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完成版\"/>
    </mc:Choice>
  </mc:AlternateContent>
  <xr:revisionPtr revIDLastSave="0" documentId="13_ncr:1_{243A0675-7914-405C-A2B4-D007EAAC0253}"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alcMode="manual"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4" i="10" l="1"/>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C38" i="10"/>
  <c r="BE37" i="10"/>
  <c r="AM37" i="10"/>
  <c r="C37" i="10"/>
  <c r="BE36" i="10"/>
  <c r="AM36" i="10"/>
  <c r="C36" i="10"/>
  <c r="BE35" i="10"/>
  <c r="AM35" i="10"/>
  <c r="C35" i="10"/>
  <c r="BE34" i="10"/>
  <c r="U34" i="10"/>
  <c r="U35" i="10" s="1"/>
  <c r="U36" i="10" s="1"/>
  <c r="U37" i="10" s="1"/>
  <c r="U38" i="10" s="1"/>
  <c r="C34" i="10"/>
  <c r="AM34" i="10" l="1"/>
  <c r="BW34" i="10" s="1"/>
  <c r="BW35" i="10" s="1"/>
  <c r="BW36" i="10" s="1"/>
  <c r="BW37" i="10" s="1"/>
  <c r="BW38" i="10" s="1"/>
  <c r="BW39"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 r="CO37" i="10" s="1"/>
</calcChain>
</file>

<file path=xl/sharedStrings.xml><?xml version="1.0" encoding="utf-8"?>
<sst xmlns="http://schemas.openxmlformats.org/spreadsheetml/2006/main" count="1108" uniqueCount="574">
  <si>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</si>
  <si>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</si>
  <si>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</si>
  <si>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</si>
  <si>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</si>
  <si>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</si>
  <si>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</si>
  <si>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</si>
  <si>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</si>
  <si>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</si>
  <si>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</si>
  <si>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</si>
  <si>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</si>
  <si>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</si>
  <si>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</si>
  <si>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</si>
  <si>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</si>
  <si>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</si>
  <si>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</si>
  <si>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</si>
  <si>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</si>
  <si>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</si>
  <si>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</si>
  <si>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</si>
  <si>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</si>
  <si>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</si>
  <si>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</si>
  <si>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</si>
  <si>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</si>
  <si>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</si>
  <si>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</si>
  <si>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</si>
  <si>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</si>
  <si>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</si>
  <si>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</si>
  <si>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</si>
  <si>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</si>
  <si>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</si>
  <si>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</si>
  <si>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</si>
  <si>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</si>
  <si>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</si>
  <si>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</si>
  <si>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</si>
  <si>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</si>
  <si>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</si>
  <si>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</si>
  <si>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</si>
  <si>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</si>
  <si>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</si>
  <si>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</si>
  <si>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</si>
  <si>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</si>
  <si>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</si>
  <si>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</si>
  <si>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</si>
  <si>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</si>
  <si>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</si>
  <si>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</si>
  <si>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</si>
  <si>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</si>
  <si>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</si>
  <si>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</si>
  <si>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</si>
  <si>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</si>
  <si>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</si>
  <si>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</si>
  <si>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</si>
  <si>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</si>
  <si>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</si>
  <si>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</si>
  <si>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</si>
  <si>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</si>
  <si>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</si>
  <si>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</si>
  <si>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</si>
  <si>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</si>
  <si>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</si>
  <si>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</si>
  <si>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</si>
  <si>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</si>
  <si>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</si>
  <si>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</si>
  <si>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</si>
  <si>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</si>
  <si>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</si>
  <si>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</si>
  <si>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</si>
  <si>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</si>
  <si>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</si>
  <si>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</si>
  <si>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</si>
  <si>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</si>
  <si>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</si>
  <si>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立川市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</si>
  <si>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</si>
  <si>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</si>
  <si>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</si>
  <si>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</si>
  <si>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</si>
  <si>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</si>
  <si>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</si>
  <si>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</si>
  <si>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</si>
  <si>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</si>
  <si>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</si>
  <si>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</si>
  <si>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</si>
  <si>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</si>
  <si>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</si>
  <si>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</si>
  <si>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</si>
  <si>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</si>
  <si>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</si>
  <si>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</si>
  <si>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</si>
  <si>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</si>
  <si>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</si>
  <si>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4.1</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</si>
  <si>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</si>
  <si>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</si>
  <si>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</si>
  <si>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</si>
  <si>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</si>
  <si>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</si>
  <si>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</si>
  <si>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</si>
  <si>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</si>
  <si>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</si>
  <si>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</si>
  <si>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</si>
  <si>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</si>
  <si>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</si>
  <si>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</si>
  <si>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</si>
  <si>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</si>
  <si>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</si>
  <si>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</si>
  <si>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</si>
  <si>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</si>
  <si>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</si>
  <si>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</si>
  <si>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6"/>
  </si>
  <si>
    <t>うち日本人(％)</t>
    <phoneticPr fontId="5"/>
  </si>
  <si>
    <t>0.0</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</si>
  <si>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</si>
  <si>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</si>
  <si>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</si>
  <si>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</si>
  <si>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</si>
  <si>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</si>
  <si>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</si>
  <si>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</si>
  <si>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</si>
  <si>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</si>
  <si>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</si>
  <si>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</si>
  <si>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</si>
  <si>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</si>
  <si>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</si>
  <si>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</si>
  <si>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</si>
  <si>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</si>
  <si>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</si>
  <si>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</si>
  <si>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</si>
  <si>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</si>
  <si>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</si>
  <si>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</si>
  <si>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</si>
  <si>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</si>
  <si>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</si>
  <si>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</si>
  <si>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</si>
  <si>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</si>
  <si>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</si>
  <si>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</si>
  <si>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</si>
  <si>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</si>
  <si>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</si>
  <si>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</si>
  <si>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</si>
  <si>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</si>
  <si>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</si>
  <si>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</si>
  <si>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</si>
  <si>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</si>
  <si>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</si>
  <si>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</si>
  <si>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</si>
  <si>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</si>
  <si>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</si>
  <si>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</si>
  <si>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</si>
  <si>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</si>
  <si>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</si>
  <si>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</si>
  <si>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</si>
  <si>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</si>
  <si>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</si>
  <si>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</si>
  <si>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</si>
  <si>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</si>
  <si>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東京都立川市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</si>
  <si>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</si>
  <si>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</si>
  <si>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</si>
  <si>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</si>
  <si>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</si>
  <si>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</si>
  <si>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</si>
  <si>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</si>
  <si>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</si>
  <si>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</si>
  <si>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</si>
  <si>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</si>
  <si>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</si>
  <si>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</si>
  <si>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</si>
  <si>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</si>
  <si>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</si>
  <si>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</si>
  <si>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</si>
  <si>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</si>
  <si>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</si>
  <si>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</si>
  <si>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</si>
  <si>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</si>
  <si>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</si>
  <si>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</si>
  <si>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</si>
  <si>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</si>
  <si>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</si>
  <si>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</si>
  <si>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</si>
  <si>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</si>
  <si>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</si>
  <si>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</si>
  <si>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</si>
  <si>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</si>
  <si>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</si>
  <si>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</si>
  <si>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</si>
  <si>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</si>
  <si>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</si>
  <si>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</si>
  <si>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</si>
  <si>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</si>
  <si>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</si>
  <si>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</si>
  <si>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</si>
  <si>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</si>
  <si>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</si>
  <si>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</si>
  <si>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</si>
  <si>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</si>
  <si>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</si>
  <si>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</si>
  <si>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</si>
  <si>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</si>
  <si>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</si>
  <si>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</si>
  <si>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</si>
  <si>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</si>
  <si>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</si>
  <si>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</si>
  <si>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</si>
  <si>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</si>
  <si>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</si>
  <si>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</si>
  <si>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</si>
  <si>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</si>
  <si>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</si>
  <si>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</si>
  <si>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</si>
  <si>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</si>
  <si>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</si>
  <si>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</si>
  <si>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</si>
  <si>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</si>
  <si>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</si>
  <si>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</si>
  <si>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</si>
  <si>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</si>
  <si>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</si>
  <si>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</si>
  <si>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</si>
  <si>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</si>
  <si>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</si>
  <si>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</si>
  <si>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</si>
  <si>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</si>
  <si>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</si>
  <si>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</si>
  <si>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</si>
  <si>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</si>
  <si>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</si>
  <si>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</si>
  <si>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</si>
  <si>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</si>
  <si>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</si>
  <si>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</si>
  <si>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</si>
  <si>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</si>
  <si>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</si>
  <si>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</si>
  <si>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</si>
  <si>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</si>
  <si>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</si>
  <si>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</si>
  <si>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</si>
  <si>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</si>
  <si>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</si>
  <si>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</si>
  <si>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</si>
  <si>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</si>
  <si>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</si>
  <si>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</si>
  <si>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</si>
  <si>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</si>
  <si>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</si>
  <si>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</si>
  <si>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</si>
  <si>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</si>
  <si>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</si>
  <si>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</si>
  <si>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</si>
  <si>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</si>
  <si>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</si>
  <si>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</si>
  <si>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</si>
  <si>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</si>
  <si>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</si>
  <si>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</si>
  <si>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</si>
  <si>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</si>
  <si>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</si>
  <si>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</si>
  <si>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</si>
  <si>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</si>
  <si>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</si>
  <si>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</si>
  <si>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</si>
  <si>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</si>
  <si>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</si>
  <si>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</si>
  <si>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</si>
  <si>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</si>
  <si>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</si>
  <si>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</si>
  <si>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</si>
  <si>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</si>
  <si>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</si>
  <si>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</si>
  <si>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東京都立川市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</si>
  <si>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</si>
  <si>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</si>
  <si>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</si>
  <si>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</si>
  <si>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</si>
  <si>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</si>
  <si>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</si>
  <si>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</si>
  <si>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</si>
  <si>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</si>
  <si>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</si>
  <si>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</si>
  <si>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</si>
  <si>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</si>
  <si>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</si>
  <si>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</si>
  <si>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</si>
  <si>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</si>
  <si>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</si>
  <si>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</si>
  <si>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</si>
  <si>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</si>
  <si>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</si>
  <si>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</si>
  <si>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</si>
  <si>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</si>
  <si>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</si>
  <si>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</si>
  <si>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</si>
  <si>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</si>
  <si>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</si>
  <si>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</si>
  <si>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</si>
  <si>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t>
    <phoneticPr fontId="5"/>
  </si>
  <si>
    <t>介護保険事業</t>
    <phoneticPr fontId="5"/>
  </si>
  <si>
    <t>後期高齢者医療事業</t>
    <phoneticPr fontId="5"/>
  </si>
  <si>
    <t>駐車場事業</t>
    <phoneticPr fontId="5"/>
  </si>
  <si>
    <t>競輪事業</t>
    <phoneticPr fontId="5"/>
  </si>
  <si>
    <t>下水道事業</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</si>
  <si>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</si>
  <si>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</si>
  <si>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</si>
  <si>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</si>
  <si>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</si>
  <si>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</si>
  <si>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</si>
  <si>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</si>
  <si>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</si>
  <si>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</si>
  <si>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</si>
  <si>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</si>
  <si>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</si>
  <si>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</si>
  <si>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</si>
  <si>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</si>
  <si>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</si>
  <si>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</si>
  <si>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</si>
  <si>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</si>
  <si>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</si>
  <si>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</si>
  <si>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</si>
  <si>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</si>
  <si>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</si>
  <si>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</si>
  <si>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</si>
  <si>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</si>
  <si>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</si>
  <si>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</si>
  <si>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</si>
  <si>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</si>
  <si>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</si>
  <si>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</si>
  <si>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</si>
  <si>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</si>
  <si>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</si>
  <si>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</si>
  <si>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</si>
  <si>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</si>
  <si>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</si>
  <si>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</si>
  <si>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</si>
  <si>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</si>
  <si>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</si>
  <si>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</si>
  <si>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</si>
  <si>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</si>
  <si>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</si>
  <si>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</si>
  <si>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</si>
  <si>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</si>
  <si>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</si>
  <si>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</si>
  <si>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</si>
  <si>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</si>
  <si>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</si>
  <si>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</si>
  <si>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</si>
  <si>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</si>
  <si>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</si>
  <si>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</si>
  <si>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</si>
  <si>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</si>
  <si>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</si>
  <si>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</si>
  <si>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</si>
  <si>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</si>
  <si>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</si>
  <si>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</si>
  <si>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</si>
  <si>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</si>
  <si>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</si>
  <si>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</si>
  <si>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</si>
  <si>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</si>
  <si>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</si>
  <si>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</si>
  <si>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</si>
  <si>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</si>
  <si>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</si>
  <si>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</si>
  <si>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</si>
  <si>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</si>
  <si>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</si>
  <si>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</si>
  <si>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</si>
  <si>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</si>
  <si>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</si>
  <si>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</si>
  <si>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</si>
  <si>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</si>
  <si>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</si>
  <si>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</si>
  <si>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</si>
  <si>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</si>
  <si>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</si>
  <si>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</si>
  <si>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</si>
  <si>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</si>
  <si>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</si>
  <si>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</si>
  <si>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</si>
  <si>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</si>
  <si>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</si>
  <si>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</si>
  <si>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</si>
  <si>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</si>
  <si>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</si>
  <si>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</si>
  <si>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</si>
  <si>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</si>
  <si>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</si>
  <si>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</si>
  <si>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</si>
  <si>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</si>
  <si>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</si>
  <si>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</si>
  <si>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</si>
  <si>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</si>
  <si>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</si>
  <si>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</si>
  <si>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</si>
  <si>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</si>
  <si>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</si>
  <si>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</si>
  <si>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</si>
  <si>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</si>
  <si>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</si>
  <si>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</si>
  <si>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</si>
  <si>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</si>
  <si>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</si>
  <si>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</si>
  <si>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</si>
  <si>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</si>
  <si>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0.73</t>
  </si>
  <si>
    <t>▲ 0.92</t>
  </si>
  <si>
    <t>一般会計</t>
  </si>
  <si>
    <t>下水道事業</t>
  </si>
  <si>
    <t>国民健康保険事業</t>
  </si>
  <si>
    <t>競輪事業</t>
  </si>
  <si>
    <t>介護保険事業</t>
  </si>
  <si>
    <t>後期高齢者医療事業</t>
  </si>
  <si>
    <t>駐車場事業</t>
  </si>
  <si>
    <t>その他会計（赤字）</t>
  </si>
  <si>
    <t>その他会計（黒字）</t>
  </si>
  <si>
    <t>R01</t>
    <phoneticPr fontId="5"/>
  </si>
  <si>
    <t>R02</t>
    <phoneticPr fontId="5"/>
  </si>
  <si>
    <t>R03</t>
    <phoneticPr fontId="5"/>
  </si>
  <si>
    <t>R04</t>
    <phoneticPr fontId="5"/>
  </si>
  <si>
    <t>R05</t>
    <phoneticPr fontId="5"/>
  </si>
  <si>
    <t>東京たま広域資源循環組合</t>
    <rPh sb="0" eb="2">
      <t>トウキョウ</t>
    </rPh>
    <rPh sb="4" eb="8">
      <t>コウイキシゲン</t>
    </rPh>
    <rPh sb="8" eb="12">
      <t>ジュンカンクミアイ</t>
    </rPh>
    <phoneticPr fontId="2"/>
  </si>
  <si>
    <t>東京市町村総合事務組合（一般会計）</t>
    <rPh sb="0" eb="5">
      <t>トウキョウシチョウソン</t>
    </rPh>
    <rPh sb="5" eb="7">
      <t>ソウゴウ</t>
    </rPh>
    <rPh sb="7" eb="11">
      <t>ジムクミアイ</t>
    </rPh>
    <rPh sb="12" eb="16">
      <t>イッパンカイケイ</t>
    </rPh>
    <phoneticPr fontId="2"/>
  </si>
  <si>
    <t>東京市町村総合事務組合（交通災害共済事業特別会計）</t>
    <rPh sb="0" eb="5">
      <t>トウキョウシチョウソン</t>
    </rPh>
    <rPh sb="5" eb="7">
      <t>ソウゴウ</t>
    </rPh>
    <rPh sb="7" eb="11">
      <t>ジムクミアイ</t>
    </rPh>
    <rPh sb="12" eb="14">
      <t>コウツウ</t>
    </rPh>
    <rPh sb="14" eb="16">
      <t>サイガイ</t>
    </rPh>
    <rPh sb="16" eb="18">
      <t>キョウサイ</t>
    </rPh>
    <rPh sb="18" eb="20">
      <t>ジギョウ</t>
    </rPh>
    <rPh sb="20" eb="22">
      <t>トクベツ</t>
    </rPh>
    <rPh sb="22" eb="24">
      <t>カイケイ</t>
    </rPh>
    <phoneticPr fontId="2"/>
  </si>
  <si>
    <t>立川・昭島・国立聖苑組合</t>
    <rPh sb="0" eb="2">
      <t>タチカワ</t>
    </rPh>
    <rPh sb="3" eb="5">
      <t>アキシマ</t>
    </rPh>
    <rPh sb="6" eb="8">
      <t>クニタチ</t>
    </rPh>
    <rPh sb="8" eb="10">
      <t>セイエン</t>
    </rPh>
    <rPh sb="10" eb="12">
      <t>クミアイ</t>
    </rPh>
    <phoneticPr fontId="2"/>
  </si>
  <si>
    <t>東京都後期高齢者医療広域連合（一般会計）</t>
    <rPh sb="0" eb="3">
      <t>トウキョウト</t>
    </rPh>
    <rPh sb="3" eb="8">
      <t>コウキコウレイシャ</t>
    </rPh>
    <rPh sb="8" eb="12">
      <t>イリョウコウイキ</t>
    </rPh>
    <rPh sb="12" eb="14">
      <t>レンゴウ</t>
    </rPh>
    <rPh sb="15" eb="19">
      <t>イッパンカイケイ</t>
    </rPh>
    <phoneticPr fontId="2"/>
  </si>
  <si>
    <t>東京都後期高齢者医療広域連合（後期高齢者医療特別会計）</t>
    <rPh sb="0" eb="3">
      <t>トウキョウト</t>
    </rPh>
    <rPh sb="3" eb="8">
      <t>コウキコウレイシャ</t>
    </rPh>
    <rPh sb="8" eb="12">
      <t>イリョウコウイキ</t>
    </rPh>
    <rPh sb="12" eb="14">
      <t>レンゴウ</t>
    </rPh>
    <rPh sb="15" eb="20">
      <t>コウキコウレイシャ</t>
    </rPh>
    <rPh sb="20" eb="22">
      <t>イリョウ</t>
    </rPh>
    <rPh sb="22" eb="26">
      <t>トクベツカイケイ</t>
    </rPh>
    <phoneticPr fontId="2"/>
  </si>
  <si>
    <t>立川市地域文化振興財団</t>
    <rPh sb="0" eb="3">
      <t>タチカワシ</t>
    </rPh>
    <rPh sb="3" eb="7">
      <t>チイキブンカ</t>
    </rPh>
    <rPh sb="7" eb="11">
      <t>シンコウザイダン</t>
    </rPh>
    <phoneticPr fontId="2"/>
  </si>
  <si>
    <t>立川都市センター</t>
    <rPh sb="0" eb="2">
      <t>タチカワ</t>
    </rPh>
    <rPh sb="2" eb="4">
      <t>トシ</t>
    </rPh>
    <phoneticPr fontId="2"/>
  </si>
  <si>
    <t>立川市土地開発公社</t>
    <rPh sb="0" eb="3">
      <t>タチカワシ</t>
    </rPh>
    <rPh sb="3" eb="9">
      <t>トチカイハツコウシャ</t>
    </rPh>
    <phoneticPr fontId="2"/>
  </si>
  <si>
    <t>多摩都市モノレール株式会社</t>
    <rPh sb="0" eb="4">
      <t>タマトシ</t>
    </rPh>
    <rPh sb="9" eb="13">
      <t>カブシキガイシャ</t>
    </rPh>
    <phoneticPr fontId="2"/>
  </si>
  <si>
    <t>-</t>
    <phoneticPr fontId="2"/>
  </si>
  <si>
    <t>○</t>
    <phoneticPr fontId="2"/>
  </si>
  <si>
    <t>清掃工場建設等基金</t>
  </si>
  <si>
    <t>地域づくり振興基金</t>
    <rPh sb="0" eb="2">
      <t>チイキ</t>
    </rPh>
    <rPh sb="5" eb="7">
      <t>シンコウ</t>
    </rPh>
    <phoneticPr fontId="2"/>
  </si>
  <si>
    <t>鉄道連続立体交差化整備基金</t>
    <rPh sb="0" eb="2">
      <t>テツドウ</t>
    </rPh>
    <rPh sb="2" eb="4">
      <t>レンゾク</t>
    </rPh>
    <rPh sb="4" eb="6">
      <t>リッタイ</t>
    </rPh>
    <rPh sb="6" eb="8">
      <t>コウサ</t>
    </rPh>
    <rPh sb="8" eb="9">
      <t>カ</t>
    </rPh>
    <rPh sb="9" eb="11">
      <t>セイビ</t>
    </rPh>
    <rPh sb="11" eb="13">
      <t>キキン</t>
    </rPh>
    <phoneticPr fontId="5"/>
  </si>
  <si>
    <t>新型コロナウイルス感染症対策基金</t>
  </si>
  <si>
    <t>公共施設整備基金</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</si>
  <si>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</si>
  <si>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</si>
  <si>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新たな市債の発行を当該年度の元利償還額以下に抑制するルールにより、将来負担比率はマイナスが続いているが、今後は、公共施設再編個別計画に基づく施設整備に伴い増加することが予想されるため、有形固定資産減価償却率と合わせて、動向を注視していく必要があ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</si>
  <si>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</si>
  <si>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</si>
  <si>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</si>
  <si>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</si>
  <si>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</si>
  <si>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</si>
  <si>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新たな市債の発行を当該年度の元利償還額以下に抑制するルールにより、将来負担比率はマイナスが続いているが、今後は、公共施設再編個別計画に基づく施設整備に伴い増加することが予想されるため、実質公債費比率と合わせて、動向を注視していく必要があ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</si>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</sst>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37644</c:v>
                </c:pt>
                <c:pt idx="1">
                  <c:v>39221</c:v>
                </c:pt>
                <c:pt idx="2">
                  <c:v>38566</c:v>
                </c:pt>
                <c:pt idx="3">
                  <c:v>35156</c:v>
                </c:pt>
                <c:pt idx="4">
                  <c:v>37029</c:v>
                </c:pt>
              </c:numCache>
            </c:numRef>
          </c:val>
          <c:smooth val="0"/>
          <c:extLst>
            <c:ext xmlns:c16="http://schemas.microsoft.com/office/drawing/2014/chart" uri="{C3380CC4-5D6E-409C-BE32-E72D297353CC}">
              <c16:uniqueId val="{00000000-3D47-40AC-899C-28E151B44C8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34668</c:v>
                </c:pt>
                <c:pt idx="1">
                  <c:v>46126</c:v>
                </c:pt>
                <c:pt idx="2">
                  <c:v>48412</c:v>
                </c:pt>
                <c:pt idx="3">
                  <c:v>78080</c:v>
                </c:pt>
                <c:pt idx="4">
                  <c:v>46860</c:v>
                </c:pt>
              </c:numCache>
            </c:numRef>
          </c:val>
          <c:smooth val="0"/>
          <c:extLst>
            <c:ext xmlns:c16="http://schemas.microsoft.com/office/drawing/2014/chart" uri="{C3380CC4-5D6E-409C-BE32-E72D297353CC}">
              <c16:uniqueId val="{00000001-3D47-40AC-899C-28E151B44C8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10.49</c:v>
                </c:pt>
                <c:pt idx="1">
                  <c:v>12.73</c:v>
                </c:pt>
                <c:pt idx="2">
                  <c:v>16.04</c:v>
                </c:pt>
                <c:pt idx="3">
                  <c:v>11.9</c:v>
                </c:pt>
                <c:pt idx="4">
                  <c:v>9.27</c:v>
                </c:pt>
              </c:numCache>
            </c:numRef>
          </c:val>
          <c:extLst>
            <c:ext xmlns:c16="http://schemas.microsoft.com/office/drawing/2014/chart" uri="{C3380CC4-5D6E-409C-BE32-E72D297353CC}">
              <c16:uniqueId val="{00000000-6CEB-40FA-A28E-03A4B2B8D79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25.62</c:v>
                </c:pt>
                <c:pt idx="1">
                  <c:v>24.69</c:v>
                </c:pt>
                <c:pt idx="2">
                  <c:v>25.53</c:v>
                </c:pt>
                <c:pt idx="3">
                  <c:v>25.99</c:v>
                </c:pt>
                <c:pt idx="4">
                  <c:v>26.5</c:v>
                </c:pt>
              </c:numCache>
            </c:numRef>
          </c:val>
          <c:extLst>
            <c:ext xmlns:c16="http://schemas.microsoft.com/office/drawing/2014/chart" uri="{C3380CC4-5D6E-409C-BE32-E72D297353CC}">
              <c16:uniqueId val="{00000001-6CEB-40FA-A28E-03A4B2B8D79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1.41</c:v>
                </c:pt>
                <c:pt idx="1">
                  <c:v>1.96</c:v>
                </c:pt>
                <c:pt idx="2">
                  <c:v>2.88</c:v>
                </c:pt>
                <c:pt idx="3">
                  <c:v>-0.73</c:v>
                </c:pt>
                <c:pt idx="4">
                  <c:v>-0.92</c:v>
                </c:pt>
              </c:numCache>
            </c:numRef>
          </c:val>
          <c:smooth val="0"/>
          <c:extLst>
            <c:ext xmlns:c16="http://schemas.microsoft.com/office/drawing/2014/chart" uri="{C3380CC4-5D6E-409C-BE32-E72D297353CC}">
              <c16:uniqueId val="{00000002-6CEB-40FA-A28E-03A4B2B8D79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B06-48B1-B0BF-2830B6F3A2A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B06-48B1-B0BF-2830B6F3A2A5}"/>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8B06-48B1-B0BF-2830B6F3A2A5}"/>
            </c:ext>
          </c:extLst>
        </c:ser>
        <c:ser>
          <c:idx val="3"/>
          <c:order val="3"/>
          <c:tx>
            <c:strRef>
              <c:f>データシート!$A$30</c:f>
              <c:strCache>
                <c:ptCount val="1"/>
                <c:pt idx="0">
                  <c:v>駐車場事業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0.05</c:v>
                </c:pt>
                <c:pt idx="2">
                  <c:v>#N/A</c:v>
                </c:pt>
                <c:pt idx="3">
                  <c:v>0.03</c:v>
                </c:pt>
                <c:pt idx="4">
                  <c:v>#N/A</c:v>
                </c:pt>
                <c:pt idx="5">
                  <c:v>0.03</c:v>
                </c:pt>
                <c:pt idx="6">
                  <c:v>#N/A</c:v>
                </c:pt>
                <c:pt idx="7">
                  <c:v>0.02</c:v>
                </c:pt>
                <c:pt idx="8">
                  <c:v>#N/A</c:v>
                </c:pt>
                <c:pt idx="9">
                  <c:v>0.02</c:v>
                </c:pt>
              </c:numCache>
            </c:numRef>
          </c:val>
          <c:extLst>
            <c:ext xmlns:c16="http://schemas.microsoft.com/office/drawing/2014/chart" uri="{C3380CC4-5D6E-409C-BE32-E72D297353CC}">
              <c16:uniqueId val="{00000003-8B06-48B1-B0BF-2830B6F3A2A5}"/>
            </c:ext>
          </c:extLst>
        </c:ser>
        <c:ser>
          <c:idx val="4"/>
          <c:order val="4"/>
          <c:tx>
            <c:strRef>
              <c:f>データシート!$A$31</c:f>
              <c:strCache>
                <c:ptCount val="1"/>
                <c:pt idx="0">
                  <c:v>後期高齢者医療事業</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0.01</c:v>
                </c:pt>
                <c:pt idx="2">
                  <c:v>#N/A</c:v>
                </c:pt>
                <c:pt idx="3">
                  <c:v>0.05</c:v>
                </c:pt>
                <c:pt idx="4">
                  <c:v>#N/A</c:v>
                </c:pt>
                <c:pt idx="5">
                  <c:v>0.04</c:v>
                </c:pt>
                <c:pt idx="6">
                  <c:v>#N/A</c:v>
                </c:pt>
                <c:pt idx="7">
                  <c:v>0.05</c:v>
                </c:pt>
                <c:pt idx="8">
                  <c:v>#N/A</c:v>
                </c:pt>
                <c:pt idx="9">
                  <c:v>0.02</c:v>
                </c:pt>
              </c:numCache>
            </c:numRef>
          </c:val>
          <c:extLst>
            <c:ext xmlns:c16="http://schemas.microsoft.com/office/drawing/2014/chart" uri="{C3380CC4-5D6E-409C-BE32-E72D297353CC}">
              <c16:uniqueId val="{00000004-8B06-48B1-B0BF-2830B6F3A2A5}"/>
            </c:ext>
          </c:extLst>
        </c:ser>
        <c:ser>
          <c:idx val="5"/>
          <c:order val="5"/>
          <c:tx>
            <c:strRef>
              <c:f>データシート!$A$32</c:f>
              <c:strCache>
                <c:ptCount val="1"/>
                <c:pt idx="0">
                  <c:v>介護保険事業</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0.18</c:v>
                </c:pt>
                <c:pt idx="2">
                  <c:v>#N/A</c:v>
                </c:pt>
                <c:pt idx="3">
                  <c:v>0.81</c:v>
                </c:pt>
                <c:pt idx="4">
                  <c:v>#N/A</c:v>
                </c:pt>
                <c:pt idx="5">
                  <c:v>0.52</c:v>
                </c:pt>
                <c:pt idx="6">
                  <c:v>#N/A</c:v>
                </c:pt>
                <c:pt idx="7">
                  <c:v>0.64</c:v>
                </c:pt>
                <c:pt idx="8">
                  <c:v>#N/A</c:v>
                </c:pt>
                <c:pt idx="9">
                  <c:v>0.17</c:v>
                </c:pt>
              </c:numCache>
            </c:numRef>
          </c:val>
          <c:extLst>
            <c:ext xmlns:c16="http://schemas.microsoft.com/office/drawing/2014/chart" uri="{C3380CC4-5D6E-409C-BE32-E72D297353CC}">
              <c16:uniqueId val="{00000005-8B06-48B1-B0BF-2830B6F3A2A5}"/>
            </c:ext>
          </c:extLst>
        </c:ser>
        <c:ser>
          <c:idx val="6"/>
          <c:order val="6"/>
          <c:tx>
            <c:strRef>
              <c:f>データシート!$A$33</c:f>
              <c:strCache>
                <c:ptCount val="1"/>
                <c:pt idx="0">
                  <c:v>競輪事業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0.62</c:v>
                </c:pt>
                <c:pt idx="2">
                  <c:v>#N/A</c:v>
                </c:pt>
                <c:pt idx="3">
                  <c:v>0.48</c:v>
                </c:pt>
                <c:pt idx="4">
                  <c:v>#N/A</c:v>
                </c:pt>
                <c:pt idx="5">
                  <c:v>0.08</c:v>
                </c:pt>
                <c:pt idx="6">
                  <c:v>#N/A</c:v>
                </c:pt>
                <c:pt idx="7">
                  <c:v>0.32</c:v>
                </c:pt>
                <c:pt idx="8">
                  <c:v>#N/A</c:v>
                </c:pt>
                <c:pt idx="9">
                  <c:v>0.32</c:v>
                </c:pt>
              </c:numCache>
            </c:numRef>
          </c:val>
          <c:extLst>
            <c:ext xmlns:c16="http://schemas.microsoft.com/office/drawing/2014/chart" uri="{C3380CC4-5D6E-409C-BE32-E72D297353CC}">
              <c16:uniqueId val="{00000006-8B06-48B1-B0BF-2830B6F3A2A5}"/>
            </c:ext>
          </c:extLst>
        </c:ser>
        <c:ser>
          <c:idx val="7"/>
          <c:order val="7"/>
          <c:tx>
            <c:strRef>
              <c:f>データシート!$A$34</c:f>
              <c:strCache>
                <c:ptCount val="1"/>
                <c:pt idx="0">
                  <c:v>国民健康保険事業</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0.42</c:v>
                </c:pt>
                <c:pt idx="2">
                  <c:v>#N/A</c:v>
                </c:pt>
                <c:pt idx="3">
                  <c:v>0.65</c:v>
                </c:pt>
                <c:pt idx="4">
                  <c:v>#N/A</c:v>
                </c:pt>
                <c:pt idx="5">
                  <c:v>0.57999999999999996</c:v>
                </c:pt>
                <c:pt idx="6">
                  <c:v>#N/A</c:v>
                </c:pt>
                <c:pt idx="7">
                  <c:v>0.23</c:v>
                </c:pt>
                <c:pt idx="8">
                  <c:v>#N/A</c:v>
                </c:pt>
                <c:pt idx="9">
                  <c:v>0.56000000000000005</c:v>
                </c:pt>
              </c:numCache>
            </c:numRef>
          </c:val>
          <c:extLst>
            <c:ext xmlns:c16="http://schemas.microsoft.com/office/drawing/2014/chart" uri="{C3380CC4-5D6E-409C-BE32-E72D297353CC}">
              <c16:uniqueId val="{00000007-8B06-48B1-B0BF-2830B6F3A2A5}"/>
            </c:ext>
          </c:extLst>
        </c:ser>
        <c:ser>
          <c:idx val="8"/>
          <c:order val="8"/>
          <c:tx>
            <c:strRef>
              <c:f>データシート!$A$35</c:f>
              <c:strCache>
                <c:ptCount val="1"/>
                <c:pt idx="0">
                  <c:v>下水道事業</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0.52</c:v>
                </c:pt>
                <c:pt idx="2">
                  <c:v>#N/A</c:v>
                </c:pt>
                <c:pt idx="3">
                  <c:v>1.92</c:v>
                </c:pt>
                <c:pt idx="4">
                  <c:v>#N/A</c:v>
                </c:pt>
                <c:pt idx="5">
                  <c:v>3.17</c:v>
                </c:pt>
                <c:pt idx="6">
                  <c:v>#N/A</c:v>
                </c:pt>
                <c:pt idx="7">
                  <c:v>4.82</c:v>
                </c:pt>
                <c:pt idx="8">
                  <c:v>#N/A</c:v>
                </c:pt>
                <c:pt idx="9">
                  <c:v>6.3</c:v>
                </c:pt>
              </c:numCache>
            </c:numRef>
          </c:val>
          <c:extLst>
            <c:ext xmlns:c16="http://schemas.microsoft.com/office/drawing/2014/chart" uri="{C3380CC4-5D6E-409C-BE32-E72D297353CC}">
              <c16:uniqueId val="{00000008-8B06-48B1-B0BF-2830B6F3A2A5}"/>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10.48</c:v>
                </c:pt>
                <c:pt idx="2">
                  <c:v>#N/A</c:v>
                </c:pt>
                <c:pt idx="3">
                  <c:v>12.72</c:v>
                </c:pt>
                <c:pt idx="4">
                  <c:v>#N/A</c:v>
                </c:pt>
                <c:pt idx="5">
                  <c:v>16.04</c:v>
                </c:pt>
                <c:pt idx="6">
                  <c:v>#N/A</c:v>
                </c:pt>
                <c:pt idx="7">
                  <c:v>11.89</c:v>
                </c:pt>
                <c:pt idx="8">
                  <c:v>#N/A</c:v>
                </c:pt>
                <c:pt idx="9">
                  <c:v>9.27</c:v>
                </c:pt>
              </c:numCache>
            </c:numRef>
          </c:val>
          <c:extLst>
            <c:ext xmlns:c16="http://schemas.microsoft.com/office/drawing/2014/chart" uri="{C3380CC4-5D6E-409C-BE32-E72D297353CC}">
              <c16:uniqueId val="{00000009-8B06-48B1-B0BF-2830B6F3A2A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4204</c:v>
                </c:pt>
                <c:pt idx="5">
                  <c:v>3770</c:v>
                </c:pt>
                <c:pt idx="8">
                  <c:v>3131</c:v>
                </c:pt>
                <c:pt idx="11">
                  <c:v>2663</c:v>
                </c:pt>
                <c:pt idx="14">
                  <c:v>2793</c:v>
                </c:pt>
              </c:numCache>
            </c:numRef>
          </c:val>
          <c:extLst>
            <c:ext xmlns:c16="http://schemas.microsoft.com/office/drawing/2014/chart" uri="{C3380CC4-5D6E-409C-BE32-E72D297353CC}">
              <c16:uniqueId val="{00000000-5E31-4ACF-8F96-632CDAA8587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E31-4ACF-8F96-632CDAA8587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214</c:v>
                </c:pt>
                <c:pt idx="3">
                  <c:v>262</c:v>
                </c:pt>
                <c:pt idx="6">
                  <c:v>511</c:v>
                </c:pt>
                <c:pt idx="9">
                  <c:v>270</c:v>
                </c:pt>
                <c:pt idx="12">
                  <c:v>475</c:v>
                </c:pt>
              </c:numCache>
            </c:numRef>
          </c:val>
          <c:extLst>
            <c:ext xmlns:c16="http://schemas.microsoft.com/office/drawing/2014/chart" uri="{C3380CC4-5D6E-409C-BE32-E72D297353CC}">
              <c16:uniqueId val="{00000002-5E31-4ACF-8F96-632CDAA8587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65</c:v>
                </c:pt>
                <c:pt idx="3">
                  <c:v>27</c:v>
                </c:pt>
                <c:pt idx="6">
                  <c:v>2</c:v>
                </c:pt>
                <c:pt idx="9">
                  <c:v>2</c:v>
                </c:pt>
                <c:pt idx="12">
                  <c:v>2</c:v>
                </c:pt>
              </c:numCache>
            </c:numRef>
          </c:val>
          <c:extLst>
            <c:ext xmlns:c16="http://schemas.microsoft.com/office/drawing/2014/chart" uri="{C3380CC4-5D6E-409C-BE32-E72D297353CC}">
              <c16:uniqueId val="{00000003-5E31-4ACF-8F96-632CDAA8587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1105</c:v>
                </c:pt>
                <c:pt idx="3">
                  <c:v>1043</c:v>
                </c:pt>
                <c:pt idx="6">
                  <c:v>743</c:v>
                </c:pt>
                <c:pt idx="9">
                  <c:v>721</c:v>
                </c:pt>
                <c:pt idx="12">
                  <c:v>782</c:v>
                </c:pt>
              </c:numCache>
            </c:numRef>
          </c:val>
          <c:extLst>
            <c:ext xmlns:c16="http://schemas.microsoft.com/office/drawing/2014/chart" uri="{C3380CC4-5D6E-409C-BE32-E72D297353CC}">
              <c16:uniqueId val="{00000004-5E31-4ACF-8F96-632CDAA8587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E31-4ACF-8F96-632CDAA8587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E31-4ACF-8F96-632CDAA8587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3682</c:v>
                </c:pt>
                <c:pt idx="3">
                  <c:v>2759</c:v>
                </c:pt>
                <c:pt idx="6">
                  <c:v>2811</c:v>
                </c:pt>
                <c:pt idx="9">
                  <c:v>2825</c:v>
                </c:pt>
                <c:pt idx="12">
                  <c:v>2929</c:v>
                </c:pt>
              </c:numCache>
            </c:numRef>
          </c:val>
          <c:extLst>
            <c:ext xmlns:c16="http://schemas.microsoft.com/office/drawing/2014/chart" uri="{C3380CC4-5D6E-409C-BE32-E72D297353CC}">
              <c16:uniqueId val="{00000007-5E31-4ACF-8F96-632CDAA8587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862</c:v>
                </c:pt>
                <c:pt idx="2">
                  <c:v>#N/A</c:v>
                </c:pt>
                <c:pt idx="3">
                  <c:v>#N/A</c:v>
                </c:pt>
                <c:pt idx="4">
                  <c:v>321</c:v>
                </c:pt>
                <c:pt idx="5">
                  <c:v>#N/A</c:v>
                </c:pt>
                <c:pt idx="6">
                  <c:v>#N/A</c:v>
                </c:pt>
                <c:pt idx="7">
                  <c:v>936</c:v>
                </c:pt>
                <c:pt idx="8">
                  <c:v>#N/A</c:v>
                </c:pt>
                <c:pt idx="9">
                  <c:v>#N/A</c:v>
                </c:pt>
                <c:pt idx="10">
                  <c:v>1155</c:v>
                </c:pt>
                <c:pt idx="11">
                  <c:v>#N/A</c:v>
                </c:pt>
                <c:pt idx="12">
                  <c:v>#N/A</c:v>
                </c:pt>
                <c:pt idx="13">
                  <c:v>1395</c:v>
                </c:pt>
                <c:pt idx="14">
                  <c:v>#N/A</c:v>
                </c:pt>
              </c:numCache>
            </c:numRef>
          </c:val>
          <c:smooth val="0"/>
          <c:extLst>
            <c:ext xmlns:c16="http://schemas.microsoft.com/office/drawing/2014/chart" uri="{C3380CC4-5D6E-409C-BE32-E72D297353CC}">
              <c16:uniqueId val="{00000008-5E31-4ACF-8F96-632CDAA8587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15086</c:v>
                </c:pt>
                <c:pt idx="5">
                  <c:v>14258</c:v>
                </c:pt>
                <c:pt idx="8">
                  <c:v>13261</c:v>
                </c:pt>
                <c:pt idx="11">
                  <c:v>14237</c:v>
                </c:pt>
                <c:pt idx="14">
                  <c:v>13467</c:v>
                </c:pt>
              </c:numCache>
            </c:numRef>
          </c:val>
          <c:extLst>
            <c:ext xmlns:c16="http://schemas.microsoft.com/office/drawing/2014/chart" uri="{C3380CC4-5D6E-409C-BE32-E72D297353CC}">
              <c16:uniqueId val="{00000000-FED6-4110-872B-B6880D8AEBD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10896</c:v>
                </c:pt>
                <c:pt idx="5">
                  <c:v>12644</c:v>
                </c:pt>
                <c:pt idx="8">
                  <c:v>13316</c:v>
                </c:pt>
                <c:pt idx="11">
                  <c:v>13037</c:v>
                </c:pt>
                <c:pt idx="14">
                  <c:v>13037</c:v>
                </c:pt>
              </c:numCache>
            </c:numRef>
          </c:val>
          <c:extLst>
            <c:ext xmlns:c16="http://schemas.microsoft.com/office/drawing/2014/chart" uri="{C3380CC4-5D6E-409C-BE32-E72D297353CC}">
              <c16:uniqueId val="{00000001-FED6-4110-872B-B6880D8AEBD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32808</c:v>
                </c:pt>
                <c:pt idx="5">
                  <c:v>34263</c:v>
                </c:pt>
                <c:pt idx="8">
                  <c:v>39242</c:v>
                </c:pt>
                <c:pt idx="11">
                  <c:v>43503</c:v>
                </c:pt>
                <c:pt idx="14">
                  <c:v>48913</c:v>
                </c:pt>
              </c:numCache>
            </c:numRef>
          </c:val>
          <c:extLst>
            <c:ext xmlns:c16="http://schemas.microsoft.com/office/drawing/2014/chart" uri="{C3380CC4-5D6E-409C-BE32-E72D297353CC}">
              <c16:uniqueId val="{00000002-FED6-4110-872B-B6880D8AEBD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ED6-4110-872B-B6880D8AEBD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ED6-4110-872B-B6880D8AEBD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ED6-4110-872B-B6880D8AEBD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8733</c:v>
                </c:pt>
                <c:pt idx="3">
                  <c:v>8712</c:v>
                </c:pt>
                <c:pt idx="6">
                  <c:v>8502</c:v>
                </c:pt>
                <c:pt idx="9">
                  <c:v>8615</c:v>
                </c:pt>
                <c:pt idx="12">
                  <c:v>8819</c:v>
                </c:pt>
              </c:numCache>
            </c:numRef>
          </c:val>
          <c:extLst>
            <c:ext xmlns:c16="http://schemas.microsoft.com/office/drawing/2014/chart" uri="{C3380CC4-5D6E-409C-BE32-E72D297353CC}">
              <c16:uniqueId val="{00000006-FED6-4110-872B-B6880D8AEBD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42</c:v>
                </c:pt>
                <c:pt idx="3">
                  <c:v>13</c:v>
                </c:pt>
                <c:pt idx="6">
                  <c:v>11</c:v>
                </c:pt>
                <c:pt idx="9">
                  <c:v>9</c:v>
                </c:pt>
                <c:pt idx="12">
                  <c:v>8</c:v>
                </c:pt>
              </c:numCache>
            </c:numRef>
          </c:val>
          <c:extLst>
            <c:ext xmlns:c16="http://schemas.microsoft.com/office/drawing/2014/chart" uri="{C3380CC4-5D6E-409C-BE32-E72D297353CC}">
              <c16:uniqueId val="{00000007-FED6-4110-872B-B6880D8AEBD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7751</c:v>
                </c:pt>
                <c:pt idx="3">
                  <c:v>8316</c:v>
                </c:pt>
                <c:pt idx="6">
                  <c:v>8705</c:v>
                </c:pt>
                <c:pt idx="9">
                  <c:v>9417</c:v>
                </c:pt>
                <c:pt idx="12">
                  <c:v>10200</c:v>
                </c:pt>
              </c:numCache>
            </c:numRef>
          </c:val>
          <c:extLst>
            <c:ext xmlns:c16="http://schemas.microsoft.com/office/drawing/2014/chart" uri="{C3380CC4-5D6E-409C-BE32-E72D297353CC}">
              <c16:uniqueId val="{00000008-FED6-4110-872B-B6880D8AEBD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1576</c:v>
                </c:pt>
                <c:pt idx="3">
                  <c:v>2177</c:v>
                </c:pt>
                <c:pt idx="6">
                  <c:v>2200</c:v>
                </c:pt>
                <c:pt idx="9">
                  <c:v>5850</c:v>
                </c:pt>
                <c:pt idx="12">
                  <c:v>2365</c:v>
                </c:pt>
              </c:numCache>
            </c:numRef>
          </c:val>
          <c:extLst>
            <c:ext xmlns:c16="http://schemas.microsoft.com/office/drawing/2014/chart" uri="{C3380CC4-5D6E-409C-BE32-E72D297353CC}">
              <c16:uniqueId val="{00000009-FED6-4110-872B-B6880D8AEBD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23524</c:v>
                </c:pt>
                <c:pt idx="3">
                  <c:v>24386</c:v>
                </c:pt>
                <c:pt idx="6">
                  <c:v>25721</c:v>
                </c:pt>
                <c:pt idx="9">
                  <c:v>28473</c:v>
                </c:pt>
                <c:pt idx="12">
                  <c:v>28308</c:v>
                </c:pt>
              </c:numCache>
            </c:numRef>
          </c:val>
          <c:extLst>
            <c:ext xmlns:c16="http://schemas.microsoft.com/office/drawing/2014/chart" uri="{C3380CC4-5D6E-409C-BE32-E72D297353CC}">
              <c16:uniqueId val="{0000000A-FED6-4110-872B-B6880D8AEBDC}"/>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FED6-4110-872B-B6880D8AEBDC}"/>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10351</c:v>
                </c:pt>
                <c:pt idx="1">
                  <c:v>11346</c:v>
                </c:pt>
                <c:pt idx="2">
                  <c:v>11946</c:v>
                </c:pt>
              </c:numCache>
            </c:numRef>
          </c:val>
          <c:extLst>
            <c:ext xmlns:c16="http://schemas.microsoft.com/office/drawing/2014/chart" uri="{C3380CC4-5D6E-409C-BE32-E72D297353CC}">
              <c16:uniqueId val="{00000000-BD7B-483D-B1FF-8FD720B7F86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BD7B-483D-B1FF-8FD720B7F86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19853</c:v>
                </c:pt>
                <c:pt idx="1">
                  <c:v>22131</c:v>
                </c:pt>
                <c:pt idx="2">
                  <c:v>25911</c:v>
                </c:pt>
              </c:numCache>
            </c:numRef>
          </c:val>
          <c:extLst>
            <c:ext xmlns:c16="http://schemas.microsoft.com/office/drawing/2014/chart" uri="{C3380CC4-5D6E-409C-BE32-E72D297353CC}">
              <c16:uniqueId val="{00000002-BD7B-483D-B1FF-8FD720B7F86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{F60860DC-70D9-4F25-98AC-CE01BEA42579}</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4E8E-46FE-B966-DF4C5E544DB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{7743EA31-C71F-4528-B564-54272D6473EE}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E8E-46FE-B966-DF4C5E544DB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{857316DF-BEA4-4971-BEF9-75EDEBE1A7F2}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E8E-46FE-B966-DF4C5E544DB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{8840E374-E410-47B1-9C18-C5D44D5F6AC3}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E8E-46FE-B966-DF4C5E544DB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{43193034-DF89-4866-844B-55A079BB3E7C}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E8E-46FE-B966-DF4C5E544DB7}"/>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{96BB1D76-A1D7-4A1E-A34D-C1A64845545D}</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4E8E-46FE-B966-DF4C5E544DB7}"/>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{7DEF53E1-B1F1-4197-8F5A-38E444A48233}</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4E8E-46FE-B966-DF4C5E544DB7}"/>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{7CB5A9F0-1BA9-458B-8872-F88C539AB6E7}</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4E8E-46FE-B966-DF4C5E544DB7}"/>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{61F28FCB-E4C5-4F86-BDE7-79F87A1794EF}</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4E8E-46FE-B966-DF4C5E544DB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59.7</c:v>
                </c:pt>
                <c:pt idx="8">
                  <c:v>59.1</c:v>
                </c:pt>
                <c:pt idx="16">
                  <c:v>61.1</c:v>
                </c:pt>
                <c:pt idx="24">
                  <c:v>59.2</c:v>
                </c:pt>
                <c:pt idx="32">
                  <c:v>59.6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4E8E-46FE-B966-DF4C5E544DB7}"/>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{C16D0559-C57E-4598-A4F9-485B2E7521CC}</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4E8E-46FE-B966-DF4C5E544DB7}"/>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{65706F90-CDD6-4A3A-A250-C7C1225501DE}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E8E-46FE-B966-DF4C5E544DB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{44759A69-C714-4E29-963B-4D1FC34DE6CF}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E8E-46FE-B966-DF4C5E544DB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{09E1F536-903B-4C76-BC3F-7AB7F0472C77}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E8E-46FE-B966-DF4C5E544DB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{BFE07E65-0E16-4C25-898E-EA1FC4A46ABF}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E8E-46FE-B966-DF4C5E544DB7}"/>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{14FB1FC9-1D9A-4107-9CB8-F07F44C80696}</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4E8E-46FE-B966-DF4C5E544DB7}"/>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{FAC1A362-E597-43B5-A8A6-24D368F485AD}</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4E8E-46FE-B966-DF4C5E544DB7}"/>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{5F5FA706-50B3-4BCB-A091-1CDF3F1146F2}</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4E8E-46FE-B966-DF4C5E544DB7}"/>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{F6D863BE-1D84-4EB0-A225-967D261C9BE1}</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4E8E-46FE-B966-DF4C5E544DB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60.2</c:v>
                </c:pt>
                <c:pt idx="8">
                  <c:v>61</c:v>
                </c:pt>
                <c:pt idx="16">
                  <c:v>62.1</c:v>
                </c:pt>
                <c:pt idx="24">
                  <c:v>62.9</c:v>
                </c:pt>
                <c:pt idx="32">
                  <c:v>64.2</c:v>
                </c:pt>
              </c:numCache>
            </c:numRef>
          </c:xVal>
          <c:yVal>
            <c:numRef>
              <c:f>公会計指標分析・財政指標組合せ分析表!$BP$55:$DC$55</c:f>
              <c:numCache>
                <c:formatCode>#,##0.0;"▲ "#,##0.0</c:formatCode>
                <c:ptCount val="40"/>
                <c:pt idx="0">
                  <c:v>11.2</c:v>
                </c:pt>
                <c:pt idx="8">
                  <c:v>7.1</c:v>
                </c:pt>
                <c:pt idx="16">
                  <c:v>5</c:v>
                </c:pt>
                <c:pt idx="24">
                  <c:v>0.1</c:v>
                </c:pt>
                <c:pt idx="32">
                  <c:v>0</c:v>
                </c:pt>
              </c:numCache>
            </c:numRef>
          </c:yVal>
          <c:smooth val="0"/>
          <c:extLst>
            <c:ext xmlns:c16="http://schemas.microsoft.com/office/drawing/2014/chart" uri="{C3380CC4-5D6E-409C-BE32-E72D297353CC}">
              <c16:uniqueId val="{00000013-4E8E-46FE-B966-DF4C5E544DB7}"/>
            </c:ext>
          </c:extLst>
        </c:ser>
        <c:dLbls>
          <c:showLegendKey val="0"/>
          <c:showVal val="1"/>
          <c:showCatName val="0"/>
          <c:showSerName val="0"/>
          <c:showPercent val="0"/>
          <c:showBubbleSize val="0"/>
        </c:dLbls>
        <c:axId val="46179840"/>
        <c:axId val="46181760"/>
      </c:scatterChart>
      <c:valAx>
        <c:axId val="46179840"/>
        <c:scaling>
          <c:orientation val="maxMin"/>
          <c:max val="65"/>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{BFDA2ADE-5B75-415F-9D59-BDE2A224666E}</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C73D-4F33-BF35-019B3A844A9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{A2CD2DB3-720B-41CB-8256-914B7599C415}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73D-4F33-BF35-019B3A844A9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{B98106CC-7D2D-48E6-A9B0-7901BACEFF35}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73D-4F33-BF35-019B3A844A9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{A143E20D-0E30-4710-9571-35127EAB1B3B}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73D-4F33-BF35-019B3A844A9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{5E9E7C45-DDD5-47CA-878F-94952082CE82}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73D-4F33-BF35-019B3A844A95}"/>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{ABC1ADC1-EEA6-426B-B6E8-EB21A353195D}</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C73D-4F33-BF35-019B3A844A95}"/>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{B65B3EE1-D8F2-4A29-82C3-4057BB78C242}</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C73D-4F33-BF35-019B3A844A95}"/>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{997F3802-C126-4019-9A68-CDD8ADBF6A14}</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C73D-4F33-BF35-019B3A844A95}"/>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{8E86D2BA-3E8F-414E-B82C-E5670407277B}</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C73D-4F33-BF35-019B3A844A9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2.4</c:v>
                </c:pt>
                <c:pt idx="8">
                  <c:v>1.8</c:v>
                </c:pt>
                <c:pt idx="16">
                  <c:v>1.8</c:v>
                </c:pt>
                <c:pt idx="24">
                  <c:v>1.9</c:v>
                </c:pt>
                <c:pt idx="32">
                  <c:v>2.7</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C73D-4F33-BF35-019B3A844A95}"/>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{4B7221C6-7B47-468C-A448-1E1406B81149}</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C73D-4F33-BF35-019B3A844A95}"/>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{AD703C4E-A53B-4191-AD9C-997EE8B7CC88}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73D-4F33-BF35-019B3A844A9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{5BEC2BB1-0814-4ECF-99FE-BAED66DF9097}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73D-4F33-BF35-019B3A844A9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{85E147D3-C7FB-4F22-AE17-9043083FB405}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73D-4F33-BF35-019B3A844A9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{99260790-A8F7-4191-BF09-3E3FEB9C91B1}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73D-4F33-BF35-019B3A844A95}"/>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{D7385AC7-51F5-4E42-8BA6-FCEEC8693722}</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C73D-4F33-BF35-019B3A844A95}"/>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{A312EBA7-1986-4E1C-9A2D-2B6CCA4E4414}</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C73D-4F33-BF35-019B3A844A95}"/>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{56A85C43-5327-4BB9-A93A-81590A53181A}</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C73D-4F33-BF35-019B3A844A95}"/>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{80D98C1B-158C-43E6-9A56-77326EB23198}</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C73D-4F33-BF35-019B3A844A9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3.4</c:v>
                </c:pt>
                <c:pt idx="16">
                  <c:v>3.6</c:v>
                </c:pt>
                <c:pt idx="24">
                  <c:v>3.6</c:v>
                </c:pt>
                <c:pt idx="32">
                  <c:v>3.7</c:v>
                </c:pt>
              </c:numCache>
            </c:numRef>
          </c:xVal>
          <c:yVal>
            <c:numRef>
              <c:f>公会計指標分析・財政指標組合せ分析表!$BP$77:$DC$77</c:f>
              <c:numCache>
                <c:formatCode>#,##0.0;"▲ "#,##0.0</c:formatCode>
                <c:ptCount val="40"/>
                <c:pt idx="0">
                  <c:v>11.2</c:v>
                </c:pt>
                <c:pt idx="8">
                  <c:v>7.1</c:v>
                </c:pt>
                <c:pt idx="16">
                  <c:v>5</c:v>
                </c:pt>
                <c:pt idx="24">
                  <c:v>0.1</c:v>
                </c:pt>
                <c:pt idx="32">
                  <c:v>0</c:v>
                </c:pt>
              </c:numCache>
            </c:numRef>
          </c:yVal>
          <c:smooth val="0"/>
          <c:extLst>
            <c:ext xmlns:c16="http://schemas.microsoft.com/office/drawing/2014/chart" uri="{C3380CC4-5D6E-409C-BE32-E72D297353CC}">
              <c16:uniqueId val="{00000013-C73D-4F33-BF35-019B3A844A95}"/>
            </c:ext>
          </c:extLst>
        </c:ser>
        <c:dLbls>
          <c:showLegendKey val="0"/>
          <c:showVal val="1"/>
          <c:showCatName val="0"/>
          <c:showSerName val="0"/>
          <c:showPercent val="0"/>
          <c:showBubbleSize val="0"/>
        </c:dLbls>
        <c:axId val="84219776"/>
        <c:axId val="84234240"/>
      </c:scatterChart>
      <c:valAx>
        <c:axId val="84219776"/>
        <c:scaling>
          <c:orientation val="maxMin"/>
          <c:max val="3.8000000000000003"/>
          <c:min val="3.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東京都立川市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である公債費等は増となった。主な増要因は、前年度に比べ「元利償還金」が増加したほか、立川市土地開発公社が先行取得した公共用地等の買取の増により「債務負担行為に基づく支出額」が増加したことによる。</a:t>
          </a:r>
        </a:p>
        <a:p>
          <a:r>
            <a:rPr kumimoji="1" lang="ja-JP" altLang="en-US" sz="1400">
              <a:latin typeface="ＭＳ ゴシック" pitchFamily="49" charset="-128"/>
              <a:ea typeface="ＭＳ ゴシック" pitchFamily="49" charset="-128"/>
            </a:rPr>
            <a:t>　今後も将来世代の負担を考慮しながら、市債を有効に活用していくなど、歳入の規模に見合ったバランスの取れた予算編成に努める。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減債基金は利用していない。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東京都立川市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将来負担比率の分子は</a:t>
          </a:r>
          <a:r>
            <a:rPr kumimoji="1" lang="en-US" altLang="ja-JP" sz="1400">
              <a:latin typeface="ＭＳ ゴシック" pitchFamily="49" charset="-128"/>
              <a:ea typeface="ＭＳ ゴシック" pitchFamily="49" charset="-128"/>
            </a:rPr>
            <a:t>73.3</a:t>
          </a:r>
          <a:r>
            <a:rPr kumimoji="1" lang="ja-JP" altLang="en-US" sz="1400">
              <a:latin typeface="ＭＳ ゴシック" pitchFamily="49" charset="-128"/>
              <a:ea typeface="ＭＳ ゴシック" pitchFamily="49" charset="-128"/>
            </a:rPr>
            <a:t>億円減となった。</a:t>
          </a:r>
        </a:p>
        <a:p>
          <a:r>
            <a:rPr kumimoji="1" lang="ja-JP" altLang="en-US" sz="1400">
              <a:latin typeface="ＭＳ ゴシック" pitchFamily="49" charset="-128"/>
              <a:ea typeface="ＭＳ ゴシック" pitchFamily="49" charset="-128"/>
            </a:rPr>
            <a:t>　主な減要因は、</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将来負担額（</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の</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債務負担行為に基づく支出予定額</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の減や</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充当可能財源等（</a:t>
          </a:r>
          <a:r>
            <a:rPr kumimoji="1" lang="en-US" altLang="ja-JP" sz="1400">
              <a:latin typeface="ＭＳ ゴシック" pitchFamily="49" charset="-128"/>
              <a:ea typeface="ＭＳ ゴシック" pitchFamily="49" charset="-128"/>
            </a:rPr>
            <a:t>B</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の</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充当可能基金</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の増などが挙げられる。　今後も将来世代の負担を考慮しながら、市債を有効に活用していくなど、歳入の規模に見合ったバランスの取れた予算編成に努める。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東京都立川市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づくり振興基金」、「特定防衛施設周辺整備調整交付事業基金」、「新型コロナウイルス感染症対策基金」などを取り崩した一方、歳入の上振れ分や減額補正、剰余金の一部、未利用地の土地売払金、一般寄附金、特定防衛施設周辺整備調整交付金等を積み立てたことにより、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43.8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積立基金の適正な管理を図り、新清掃工場整備及び公共施設の老朽化対策等に備える。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また、基金の運用については、必要とする基金の額、期間等を明確にし、計画的かつ着実に積立てるように努める。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公共施設整備基金：公共施設の整備並びに耐震補強及び大規模改修等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清掃工場建設等基金：清掃工場の移転に伴う、清掃工場の建設等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鉄道連続立体交差化整備基金：中央線三鷹・西立川間の鉄道と道路との連続立体交差化の整備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地域づくり振興基金：地域づくり活動及びまちづくり活動を支援するための諸事業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特定防衛施設周辺整備調整交付金事業基金：防衛施設周辺の生活環境の整備等に関する法律（昭和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年法律第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号）第９条第２項に規定する公共用の施設の整備又はその他の生活環境の改善若しくは開発の円滑な実施に寄与する事業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森林環境譲与税基金：森林環境税及び森林環境譲与税に関する法律（平成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年法律第３号）第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条に規定する森林環境譲与税を財源として森林の整備及びその促進に関する施策に要する経費に充当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新型コロナウイルス感染症対策基金：新型コロナウイルス感染症の感染拡大の防止並びに当該感染症に伴う地域医療体制の整備、市民生活の支援及び地域経済の回復の推進に係る事業に要する経費に充当</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・公共施設整備基金：歳入予算の上振れ分や未利用地の土地売払金などの積立により増加。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・清掃工場建設等基金：新清掃工場整備工事への積立により増加。</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公共施設整備基金：公共施設の再編や都市インフラの老朽化などへ対応するため、投資的事業の進捗を踏まえ、必要な額を確保していく。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特定目的基金全体：積立基金の適正な管理を図り、新清掃工場建設及び公共施設の老朽化対策等に備える。また、基金の運用については、必要とする基金の額、期間等を明確にし、計画的かつ着実に積立てるよう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年度に目標額としていた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億円を確保したが、令和６年度当初予算における建設工事価格などの上昇に対応するための財源確保などに資するため、減額補正や決算剰余金の一部の積み立てを行った。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財政調整基金の残高は、標準財政規模の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％以上を確保できるよう努める。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117602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31318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45034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58750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72466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17602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31318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145034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158750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72466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0000000-0008-0000-0D00-000014000000}"/>
            </a:ext>
          </a:extLst>
        </xdr:cNvPr>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185,825
180,361
24.36
95,140,663
89,512,940
4,178,761
45,075,124
28,307,804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00000000-0008-0000-0D00-000018000000}"/>
            </a:ext>
          </a:extLst>
        </xdr:cNvPr>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0000000-0008-0000-0D00-000019000000}"/>
            </a:ext>
          </a:extLst>
        </xdr:cNvPr>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0000000-0008-0000-0D00-00001A000000}"/>
            </a:ext>
          </a:extLst>
        </xdr:cNvPr>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00000000-0008-0000-0D00-00001B000000}"/>
            </a:ext>
          </a:extLst>
        </xdr:cNvPr>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0000000-0008-0000-0D00-00001C000000}"/>
            </a:ext>
          </a:extLst>
        </xdr:cNvPr>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00000000-0008-0000-0D00-00001D000000}"/>
            </a:ext>
          </a:extLst>
        </xdr:cNvPr>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00000000-0008-0000-0D00-00001E000000}"/>
            </a:ext>
          </a:extLst>
        </xdr:cNvPr>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00000000-0008-0000-0D00-00001F000000}"/>
            </a:ext>
          </a:extLst>
        </xdr:cNvPr>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0000000-0008-0000-0D00-000020000000}"/>
            </a:ext>
          </a:extLst>
        </xdr:cNvPr>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00000000-0008-0000-0D00-000021000000}"/>
            </a:ext>
          </a:extLst>
        </xdr:cNvPr>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00000000-0008-0000-0D00-000022000000}"/>
            </a:ext>
          </a:extLst>
        </xdr:cNvPr>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0000000-0008-0000-0D00-000023000000}"/>
            </a:ext>
          </a:extLst>
        </xdr:cNvPr>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00000000-0008-0000-0D00-000024000000}"/>
            </a:ext>
          </a:extLst>
        </xdr:cNvPr>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0000000-0008-0000-0D00-000025000000}"/>
            </a:ext>
          </a:extLst>
        </xdr:cNvPr>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00000000-0008-0000-0D00-000026000000}"/>
            </a:ext>
          </a:extLst>
        </xdr:cNvPr>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00000000-0008-0000-0D00-000027000000}"/>
            </a:ext>
          </a:extLst>
        </xdr:cNvPr>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0000000-0008-0000-0D00-000028000000}"/>
            </a:ext>
          </a:extLst>
        </xdr:cNvPr>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00000000-0008-0000-0D00-000029000000}"/>
            </a:ext>
          </a:extLst>
        </xdr:cNvPr>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00000000-0008-0000-0D00-00002A000000}"/>
            </a:ext>
          </a:extLst>
        </xdr:cNvPr>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0000000-0008-0000-0D00-00002B000000}"/>
            </a:ext>
          </a:extLst>
        </xdr:cNvPr>
        <xdr:cNvSpPr txBox="1"/>
      </xdr:nvSpPr>
      <xdr:spPr>
        <a:xfrm>
          <a:off x="419100" y="31718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00000000-0008-0000-0D00-00002C000000}"/>
            </a:ext>
          </a:extLst>
        </xdr:cNvPr>
        <xdr:cNvSpPr txBox="1"/>
      </xdr:nvSpPr>
      <xdr:spPr>
        <a:xfrm>
          <a:off x="419100" y="340677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00000000-0008-0000-0D00-00002D000000}"/>
            </a:ext>
          </a:extLst>
        </xdr:cNvPr>
        <xdr:cNvSpPr txBox="1"/>
      </xdr:nvSpPr>
      <xdr:spPr>
        <a:xfrm>
          <a:off x="419100" y="364172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1152525" y="4143375"/>
          <a:ext cx="38227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1811514" y="45071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00000000-0008-0000-0D00-000030000000}"/>
            </a:ext>
          </a:extLst>
        </xdr:cNvPr>
        <xdr:cNvSpPr/>
      </xdr:nvSpPr>
      <xdr:spPr>
        <a:xfrm>
          <a:off x="3462014" y="44904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00000000-0008-0000-0D00-000031000000}"/>
            </a:ext>
          </a:extLst>
        </xdr:cNvPr>
        <xdr:cNvSpPr/>
      </xdr:nvSpPr>
      <xdr:spPr>
        <a:xfrm>
          <a:off x="4924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0000000-0008-0000-0D00-000032000000}"/>
            </a:ext>
          </a:extLst>
        </xdr:cNvPr>
        <xdr:cNvSpPr/>
      </xdr:nvSpPr>
      <xdr:spPr>
        <a:xfrm>
          <a:off x="4924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00000000-0008-0000-0D00-000033000000}"/>
            </a:ext>
          </a:extLst>
        </xdr:cNvPr>
        <xdr:cNvSpPr/>
      </xdr:nvSpPr>
      <xdr:spPr>
        <a:xfrm>
          <a:off x="62960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00000000-0008-0000-0D00-000034000000}"/>
            </a:ext>
          </a:extLst>
        </xdr:cNvPr>
        <xdr:cNvSpPr/>
      </xdr:nvSpPr>
      <xdr:spPr>
        <a:xfrm>
          <a:off x="62960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00000000-0008-0000-0D00-000035000000}"/>
            </a:ext>
          </a:extLst>
        </xdr:cNvPr>
        <xdr:cNvSpPr/>
      </xdr:nvSpPr>
      <xdr:spPr>
        <a:xfrm>
          <a:off x="77946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0000000-0008-0000-0D00-000036000000}"/>
            </a:ext>
          </a:extLst>
        </xdr:cNvPr>
        <xdr:cNvSpPr/>
      </xdr:nvSpPr>
      <xdr:spPr>
        <a:xfrm>
          <a:off x="77946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00000000-0008-0000-0D00-000037000000}"/>
            </a:ext>
          </a:extLst>
        </xdr:cNvPr>
        <xdr:cNvSpPr/>
      </xdr:nvSpPr>
      <xdr:spPr>
        <a:xfrm>
          <a:off x="1152525" y="48228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00000000-0008-0000-0D00-000038000000}"/>
            </a:ext>
          </a:extLst>
        </xdr:cNvPr>
        <xdr:cNvSpPr/>
      </xdr:nvSpPr>
      <xdr:spPr>
        <a:xfrm>
          <a:off x="522287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00000000-0008-0000-0D00-000039000000}"/>
            </a:ext>
          </a:extLst>
        </xdr:cNvPr>
        <xdr:cNvSpPr/>
      </xdr:nvSpPr>
      <xdr:spPr>
        <a:xfrm>
          <a:off x="522287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00000000-0008-0000-0D00-00003A000000}"/>
            </a:ext>
          </a:extLst>
        </xdr:cNvPr>
        <xdr:cNvSpPr txBox="1"/>
      </xdr:nvSpPr>
      <xdr:spPr>
        <a:xfrm>
          <a:off x="52800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本市の有形固定資産減価償却率は、類似団体内平均と比較し、やや低い水準にある。</a:t>
          </a:r>
          <a:endParaRPr lang="ja-JP" altLang="ja-JP">
            <a:effectLst/>
          </a:endParaRPr>
        </a:p>
        <a:p>
          <a:r>
            <a:rPr kumimoji="1" lang="ja-JP" altLang="ja-JP" sz="1100">
              <a:solidFill>
                <a:schemeClr val="dk1"/>
              </a:solidFill>
              <a:effectLst/>
              <a:latin typeface="+mn-lt"/>
              <a:ea typeface="+mn-ea"/>
              <a:cs typeface="+mn-cs"/>
            </a:rPr>
            <a:t>今後は、公共施設再編個別計画に基づき、学校の建替</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の整備等を進める。</a:t>
          </a: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11271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152525" y="68992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786781" y="6811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152525" y="65584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786781" y="64646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00000000-0008-0000-0D00-000040000000}"/>
            </a:ext>
          </a:extLst>
        </xdr:cNvPr>
        <xdr:cNvCxnSpPr/>
      </xdr:nvCxnSpPr>
      <xdr:spPr>
        <a:xfrm>
          <a:off x="1152525" y="62113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00000000-0008-0000-0D00-000041000000}"/>
            </a:ext>
          </a:extLst>
        </xdr:cNvPr>
        <xdr:cNvSpPr txBox="1"/>
      </xdr:nvSpPr>
      <xdr:spPr>
        <a:xfrm>
          <a:off x="786781" y="61175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00000000-0008-0000-0D00-000042000000}"/>
            </a:ext>
          </a:extLst>
        </xdr:cNvPr>
        <xdr:cNvCxnSpPr/>
      </xdr:nvCxnSpPr>
      <xdr:spPr>
        <a:xfrm>
          <a:off x="1152525" y="58642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00000000-0008-0000-0D00-000043000000}"/>
            </a:ext>
          </a:extLst>
        </xdr:cNvPr>
        <xdr:cNvSpPr txBox="1"/>
      </xdr:nvSpPr>
      <xdr:spPr>
        <a:xfrm>
          <a:off x="786781" y="5770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00000000-0008-0000-0D00-000044000000}"/>
            </a:ext>
          </a:extLst>
        </xdr:cNvPr>
        <xdr:cNvCxnSpPr/>
      </xdr:nvCxnSpPr>
      <xdr:spPr>
        <a:xfrm>
          <a:off x="1152525" y="55170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00000000-0008-0000-0D00-000045000000}"/>
            </a:ext>
          </a:extLst>
        </xdr:cNvPr>
        <xdr:cNvSpPr txBox="1"/>
      </xdr:nvSpPr>
      <xdr:spPr>
        <a:xfrm>
          <a:off x="786781" y="54232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00000000-0008-0000-0D00-000046000000}"/>
            </a:ext>
          </a:extLst>
        </xdr:cNvPr>
        <xdr:cNvCxnSpPr/>
      </xdr:nvCxnSpPr>
      <xdr:spPr>
        <a:xfrm>
          <a:off x="1152525" y="51699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00000000-0008-0000-0D00-000047000000}"/>
            </a:ext>
          </a:extLst>
        </xdr:cNvPr>
        <xdr:cNvSpPr txBox="1"/>
      </xdr:nvSpPr>
      <xdr:spPr>
        <a:xfrm>
          <a:off x="786781" y="5082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00000000-0008-0000-0D00-000048000000}"/>
            </a:ext>
          </a:extLst>
        </xdr:cNvPr>
        <xdr:cNvCxnSpPr/>
      </xdr:nvCxnSpPr>
      <xdr:spPr>
        <a:xfrm>
          <a:off x="1152525" y="48228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00000000-0008-0000-0D00-000049000000}"/>
            </a:ext>
          </a:extLst>
        </xdr:cNvPr>
        <xdr:cNvSpPr txBox="1"/>
      </xdr:nvSpPr>
      <xdr:spPr>
        <a:xfrm>
          <a:off x="786781" y="47353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00000000-0008-0000-0D00-00004A000000}"/>
            </a:ext>
          </a:extLst>
        </xdr:cNvPr>
        <xdr:cNvSpPr/>
      </xdr:nvSpPr>
      <xdr:spPr>
        <a:xfrm>
          <a:off x="1152525" y="48228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77682</xdr:rowOff>
    </xdr:from>
    <xdr:to>
      <xdr:col>23</xdr:col>
      <xdr:colOff>85090</xdr:colOff>
      <xdr:row>34</xdr:row>
      <xdr:rowOff>93769</xdr:rowOff>
    </xdr:to>
    <xdr:cxnSp macro="">
      <xdr:nvCxnSpPr>
        <xdr:cNvPr id="75" name="直線コネクタ 74">
          <a:extLst>
            <a:ext uri="{FF2B5EF4-FFF2-40B4-BE49-F238E27FC236}">
              <a16:creationId xmlns:a16="http://schemas.microsoft.com/office/drawing/2014/main" id="{00000000-0008-0000-0D00-00004B000000}"/>
            </a:ext>
          </a:extLst>
        </xdr:cNvPr>
        <xdr:cNvCxnSpPr/>
      </xdr:nvCxnSpPr>
      <xdr:spPr>
        <a:xfrm flipV="1">
          <a:off x="4300220" y="5329132"/>
          <a:ext cx="1270" cy="11717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97596</xdr:rowOff>
    </xdr:from>
    <xdr:ext cx="405111" cy="259045"/>
    <xdr:sp macro="" textlink="">
      <xdr:nvSpPr>
        <xdr:cNvPr id="76" name="有形固定資産減価償却率最小値テキスト">
          <a:extLst>
            <a:ext uri="{FF2B5EF4-FFF2-40B4-BE49-F238E27FC236}">
              <a16:creationId xmlns:a16="http://schemas.microsoft.com/office/drawing/2014/main" id="{00000000-0008-0000-0D00-00004C000000}"/>
            </a:ext>
          </a:extLst>
        </xdr:cNvPr>
        <xdr:cNvSpPr txBox="1"/>
      </xdr:nvSpPr>
      <xdr:spPr>
        <a:xfrm>
          <a:off x="4352925" y="6504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93769</xdr:rowOff>
    </xdr:from>
    <xdr:to>
      <xdr:col>23</xdr:col>
      <xdr:colOff>174625</xdr:colOff>
      <xdr:row>34</xdr:row>
      <xdr:rowOff>93769</xdr:rowOff>
    </xdr:to>
    <xdr:cxnSp macro="">
      <xdr:nvCxnSpPr>
        <xdr:cNvPr id="77" name="直線コネクタ 76">
          <a:extLst>
            <a:ext uri="{FF2B5EF4-FFF2-40B4-BE49-F238E27FC236}">
              <a16:creationId xmlns:a16="http://schemas.microsoft.com/office/drawing/2014/main" id="{00000000-0008-0000-0D00-00004D000000}"/>
            </a:ext>
          </a:extLst>
        </xdr:cNvPr>
        <xdr:cNvCxnSpPr/>
      </xdr:nvCxnSpPr>
      <xdr:spPr>
        <a:xfrm>
          <a:off x="4213225" y="6500919"/>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24359</xdr:rowOff>
    </xdr:from>
    <xdr:ext cx="405111" cy="259045"/>
    <xdr:sp macro="" textlink="">
      <xdr:nvSpPr>
        <xdr:cNvPr id="78" name="有形固定資産減価償却率最大値テキスト">
          <a:extLst>
            <a:ext uri="{FF2B5EF4-FFF2-40B4-BE49-F238E27FC236}">
              <a16:creationId xmlns:a16="http://schemas.microsoft.com/office/drawing/2014/main" id="{00000000-0008-0000-0D00-00004E000000}"/>
            </a:ext>
          </a:extLst>
        </xdr:cNvPr>
        <xdr:cNvSpPr txBox="1"/>
      </xdr:nvSpPr>
      <xdr:spPr>
        <a:xfrm>
          <a:off x="4352925" y="5110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77682</xdr:rowOff>
    </xdr:from>
    <xdr:to>
      <xdr:col>23</xdr:col>
      <xdr:colOff>174625</xdr:colOff>
      <xdr:row>27</xdr:row>
      <xdr:rowOff>77682</xdr:rowOff>
    </xdr:to>
    <xdr:cxnSp macro="">
      <xdr:nvCxnSpPr>
        <xdr:cNvPr id="79" name="直線コネクタ 78">
          <a:extLst>
            <a:ext uri="{FF2B5EF4-FFF2-40B4-BE49-F238E27FC236}">
              <a16:creationId xmlns:a16="http://schemas.microsoft.com/office/drawing/2014/main" id="{00000000-0008-0000-0D00-00004F000000}"/>
            </a:ext>
          </a:extLst>
        </xdr:cNvPr>
        <xdr:cNvCxnSpPr/>
      </xdr:nvCxnSpPr>
      <xdr:spPr>
        <a:xfrm>
          <a:off x="4213225" y="5329132"/>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24782</xdr:rowOff>
    </xdr:from>
    <xdr:ext cx="405111" cy="259045"/>
    <xdr:sp macro="" textlink="">
      <xdr:nvSpPr>
        <xdr:cNvPr id="80" name="有形固定資産減価償却率平均値テキスト">
          <a:extLst>
            <a:ext uri="{FF2B5EF4-FFF2-40B4-BE49-F238E27FC236}">
              <a16:creationId xmlns:a16="http://schemas.microsoft.com/office/drawing/2014/main" id="{00000000-0008-0000-0D00-000050000000}"/>
            </a:ext>
          </a:extLst>
        </xdr:cNvPr>
        <xdr:cNvSpPr txBox="1"/>
      </xdr:nvSpPr>
      <xdr:spPr>
        <a:xfrm>
          <a:off x="4352925" y="59366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46355</xdr:rowOff>
    </xdr:from>
    <xdr:to>
      <xdr:col>23</xdr:col>
      <xdr:colOff>136525</xdr:colOff>
      <xdr:row>31</xdr:row>
      <xdr:rowOff>147955</xdr:rowOff>
    </xdr:to>
    <xdr:sp macro="" textlink="">
      <xdr:nvSpPr>
        <xdr:cNvPr id="81" name="フローチャート: 判断 80">
          <a:extLst>
            <a:ext uri="{FF2B5EF4-FFF2-40B4-BE49-F238E27FC236}">
              <a16:creationId xmlns:a16="http://schemas.microsoft.com/office/drawing/2014/main" id="{00000000-0008-0000-0D00-000051000000}"/>
            </a:ext>
          </a:extLst>
        </xdr:cNvPr>
        <xdr:cNvSpPr/>
      </xdr:nvSpPr>
      <xdr:spPr>
        <a:xfrm>
          <a:off x="4251325" y="5958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171027</xdr:rowOff>
    </xdr:from>
    <xdr:to>
      <xdr:col>19</xdr:col>
      <xdr:colOff>187325</xdr:colOff>
      <xdr:row>31</xdr:row>
      <xdr:rowOff>101177</xdr:rowOff>
    </xdr:to>
    <xdr:sp macro="" textlink="">
      <xdr:nvSpPr>
        <xdr:cNvPr id="82" name="フローチャート: 判断 81">
          <a:extLst>
            <a:ext uri="{FF2B5EF4-FFF2-40B4-BE49-F238E27FC236}">
              <a16:creationId xmlns:a16="http://schemas.microsoft.com/office/drawing/2014/main" id="{00000000-0008-0000-0D00-000052000000}"/>
            </a:ext>
          </a:extLst>
        </xdr:cNvPr>
        <xdr:cNvSpPr/>
      </xdr:nvSpPr>
      <xdr:spPr>
        <a:xfrm>
          <a:off x="3616325" y="591142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142240</xdr:rowOff>
    </xdr:from>
    <xdr:to>
      <xdr:col>15</xdr:col>
      <xdr:colOff>187325</xdr:colOff>
      <xdr:row>31</xdr:row>
      <xdr:rowOff>72390</xdr:rowOff>
    </xdr:to>
    <xdr:sp macro="" textlink="">
      <xdr:nvSpPr>
        <xdr:cNvPr id="83" name="フローチャート: 判断 82">
          <a:extLst>
            <a:ext uri="{FF2B5EF4-FFF2-40B4-BE49-F238E27FC236}">
              <a16:creationId xmlns:a16="http://schemas.microsoft.com/office/drawing/2014/main" id="{00000000-0008-0000-0D00-000053000000}"/>
            </a:ext>
          </a:extLst>
        </xdr:cNvPr>
        <xdr:cNvSpPr/>
      </xdr:nvSpPr>
      <xdr:spPr>
        <a:xfrm>
          <a:off x="2930525" y="588899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102658</xdr:rowOff>
    </xdr:from>
    <xdr:to>
      <xdr:col>11</xdr:col>
      <xdr:colOff>187325</xdr:colOff>
      <xdr:row>31</xdr:row>
      <xdr:rowOff>32808</xdr:rowOff>
    </xdr:to>
    <xdr:sp macro="" textlink="">
      <xdr:nvSpPr>
        <xdr:cNvPr id="84" name="フローチャート: 判断 83">
          <a:extLst>
            <a:ext uri="{FF2B5EF4-FFF2-40B4-BE49-F238E27FC236}">
              <a16:creationId xmlns:a16="http://schemas.microsoft.com/office/drawing/2014/main" id="{00000000-0008-0000-0D00-000054000000}"/>
            </a:ext>
          </a:extLst>
        </xdr:cNvPr>
        <xdr:cNvSpPr/>
      </xdr:nvSpPr>
      <xdr:spPr>
        <a:xfrm>
          <a:off x="2244725" y="584940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73872</xdr:rowOff>
    </xdr:from>
    <xdr:to>
      <xdr:col>7</xdr:col>
      <xdr:colOff>187325</xdr:colOff>
      <xdr:row>31</xdr:row>
      <xdr:rowOff>4022</xdr:rowOff>
    </xdr:to>
    <xdr:sp macro="" textlink="">
      <xdr:nvSpPr>
        <xdr:cNvPr id="85" name="フローチャート: 判断 84">
          <a:extLst>
            <a:ext uri="{FF2B5EF4-FFF2-40B4-BE49-F238E27FC236}">
              <a16:creationId xmlns:a16="http://schemas.microsoft.com/office/drawing/2014/main" id="{00000000-0008-0000-0D00-000055000000}"/>
            </a:ext>
          </a:extLst>
        </xdr:cNvPr>
        <xdr:cNvSpPr/>
      </xdr:nvSpPr>
      <xdr:spPr>
        <a:xfrm>
          <a:off x="1558925" y="582062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0000000-0008-0000-0D00-000056000000}"/>
            </a:ext>
          </a:extLst>
        </xdr:cNvPr>
        <xdr:cNvSpPr txBox="1"/>
      </xdr:nvSpPr>
      <xdr:spPr>
        <a:xfrm>
          <a:off x="4143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00000000-0008-0000-0D00-000057000000}"/>
            </a:ext>
          </a:extLst>
        </xdr:cNvPr>
        <xdr:cNvSpPr txBox="1"/>
      </xdr:nvSpPr>
      <xdr:spPr>
        <a:xfrm>
          <a:off x="3508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0000000-0008-0000-0D00-000058000000}"/>
            </a:ext>
          </a:extLst>
        </xdr:cNvPr>
        <xdr:cNvSpPr txBox="1"/>
      </xdr:nvSpPr>
      <xdr:spPr>
        <a:xfrm>
          <a:off x="28225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00000000-0008-0000-0D00-000059000000}"/>
            </a:ext>
          </a:extLst>
        </xdr:cNvPr>
        <xdr:cNvSpPr txBox="1"/>
      </xdr:nvSpPr>
      <xdr:spPr>
        <a:xfrm>
          <a:off x="21367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0000000-0008-0000-0D00-00005A000000}"/>
            </a:ext>
          </a:extLst>
        </xdr:cNvPr>
        <xdr:cNvSpPr txBox="1"/>
      </xdr:nvSpPr>
      <xdr:spPr>
        <a:xfrm>
          <a:off x="14509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52282</xdr:rowOff>
    </xdr:from>
    <xdr:to>
      <xdr:col>23</xdr:col>
      <xdr:colOff>136525</xdr:colOff>
      <xdr:row>30</xdr:row>
      <xdr:rowOff>153882</xdr:rowOff>
    </xdr:to>
    <xdr:sp macro="" textlink="">
      <xdr:nvSpPr>
        <xdr:cNvPr id="91" name="楕円 90">
          <a:extLst>
            <a:ext uri="{FF2B5EF4-FFF2-40B4-BE49-F238E27FC236}">
              <a16:creationId xmlns:a16="http://schemas.microsoft.com/office/drawing/2014/main" id="{00000000-0008-0000-0D00-00005B000000}"/>
            </a:ext>
          </a:extLst>
        </xdr:cNvPr>
        <xdr:cNvSpPr/>
      </xdr:nvSpPr>
      <xdr:spPr>
        <a:xfrm>
          <a:off x="4251325" y="5799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75159</xdr:rowOff>
    </xdr:from>
    <xdr:ext cx="405111" cy="259045"/>
    <xdr:sp macro="" textlink="">
      <xdr:nvSpPr>
        <xdr:cNvPr id="92" name="有形固定資産減価償却率該当値テキスト">
          <a:extLst>
            <a:ext uri="{FF2B5EF4-FFF2-40B4-BE49-F238E27FC236}">
              <a16:creationId xmlns:a16="http://schemas.microsoft.com/office/drawing/2014/main" id="{00000000-0008-0000-0D00-00005C000000}"/>
            </a:ext>
          </a:extLst>
        </xdr:cNvPr>
        <xdr:cNvSpPr txBox="1"/>
      </xdr:nvSpPr>
      <xdr:spPr>
        <a:xfrm>
          <a:off x="4352925" y="5656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37888</xdr:rowOff>
    </xdr:from>
    <xdr:to>
      <xdr:col>19</xdr:col>
      <xdr:colOff>187325</xdr:colOff>
      <xdr:row>30</xdr:row>
      <xdr:rowOff>139488</xdr:rowOff>
    </xdr:to>
    <xdr:sp macro="" textlink="">
      <xdr:nvSpPr>
        <xdr:cNvPr id="93" name="楕円 92">
          <a:extLst>
            <a:ext uri="{FF2B5EF4-FFF2-40B4-BE49-F238E27FC236}">
              <a16:creationId xmlns:a16="http://schemas.microsoft.com/office/drawing/2014/main" id="{00000000-0008-0000-0D00-00005D000000}"/>
            </a:ext>
          </a:extLst>
        </xdr:cNvPr>
        <xdr:cNvSpPr/>
      </xdr:nvSpPr>
      <xdr:spPr>
        <a:xfrm>
          <a:off x="3616325" y="578463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88688</xdr:rowOff>
    </xdr:from>
    <xdr:to>
      <xdr:col>23</xdr:col>
      <xdr:colOff>85725</xdr:colOff>
      <xdr:row>30</xdr:row>
      <xdr:rowOff>103082</xdr:rowOff>
    </xdr:to>
    <xdr:cxnSp macro="">
      <xdr:nvCxnSpPr>
        <xdr:cNvPr id="94" name="直線コネクタ 93">
          <a:extLst>
            <a:ext uri="{FF2B5EF4-FFF2-40B4-BE49-F238E27FC236}">
              <a16:creationId xmlns:a16="http://schemas.microsoft.com/office/drawing/2014/main" id="{00000000-0008-0000-0D00-00005E000000}"/>
            </a:ext>
          </a:extLst>
        </xdr:cNvPr>
        <xdr:cNvCxnSpPr/>
      </xdr:nvCxnSpPr>
      <xdr:spPr>
        <a:xfrm>
          <a:off x="3667125" y="5835438"/>
          <a:ext cx="635000" cy="14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106257</xdr:rowOff>
    </xdr:from>
    <xdr:to>
      <xdr:col>15</xdr:col>
      <xdr:colOff>187325</xdr:colOff>
      <xdr:row>31</xdr:row>
      <xdr:rowOff>36407</xdr:rowOff>
    </xdr:to>
    <xdr:sp macro="" textlink="">
      <xdr:nvSpPr>
        <xdr:cNvPr id="95" name="楕円 94">
          <a:extLst>
            <a:ext uri="{FF2B5EF4-FFF2-40B4-BE49-F238E27FC236}">
              <a16:creationId xmlns:a16="http://schemas.microsoft.com/office/drawing/2014/main" id="{00000000-0008-0000-0D00-00005F000000}"/>
            </a:ext>
          </a:extLst>
        </xdr:cNvPr>
        <xdr:cNvSpPr/>
      </xdr:nvSpPr>
      <xdr:spPr>
        <a:xfrm>
          <a:off x="2930525" y="585300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88688</xdr:rowOff>
    </xdr:from>
    <xdr:to>
      <xdr:col>19</xdr:col>
      <xdr:colOff>136525</xdr:colOff>
      <xdr:row>30</xdr:row>
      <xdr:rowOff>157057</xdr:rowOff>
    </xdr:to>
    <xdr:cxnSp macro="">
      <xdr:nvCxnSpPr>
        <xdr:cNvPr id="96" name="直線コネクタ 95">
          <a:extLst>
            <a:ext uri="{FF2B5EF4-FFF2-40B4-BE49-F238E27FC236}">
              <a16:creationId xmlns:a16="http://schemas.microsoft.com/office/drawing/2014/main" id="{00000000-0008-0000-0D00-000060000000}"/>
            </a:ext>
          </a:extLst>
        </xdr:cNvPr>
        <xdr:cNvCxnSpPr/>
      </xdr:nvCxnSpPr>
      <xdr:spPr>
        <a:xfrm flipV="1">
          <a:off x="2981325" y="5835438"/>
          <a:ext cx="685800" cy="68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34290</xdr:rowOff>
    </xdr:from>
    <xdr:to>
      <xdr:col>11</xdr:col>
      <xdr:colOff>187325</xdr:colOff>
      <xdr:row>30</xdr:row>
      <xdr:rowOff>135890</xdr:rowOff>
    </xdr:to>
    <xdr:sp macro="" textlink="">
      <xdr:nvSpPr>
        <xdr:cNvPr id="97" name="楕円 96">
          <a:extLst>
            <a:ext uri="{FF2B5EF4-FFF2-40B4-BE49-F238E27FC236}">
              <a16:creationId xmlns:a16="http://schemas.microsoft.com/office/drawing/2014/main" id="{00000000-0008-0000-0D00-000061000000}"/>
            </a:ext>
          </a:extLst>
        </xdr:cNvPr>
        <xdr:cNvSpPr/>
      </xdr:nvSpPr>
      <xdr:spPr>
        <a:xfrm>
          <a:off x="2244725" y="57810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85090</xdr:rowOff>
    </xdr:from>
    <xdr:to>
      <xdr:col>15</xdr:col>
      <xdr:colOff>136525</xdr:colOff>
      <xdr:row>30</xdr:row>
      <xdr:rowOff>157057</xdr:rowOff>
    </xdr:to>
    <xdr:cxnSp macro="">
      <xdr:nvCxnSpPr>
        <xdr:cNvPr id="98" name="直線コネクタ 97">
          <a:extLst>
            <a:ext uri="{FF2B5EF4-FFF2-40B4-BE49-F238E27FC236}">
              <a16:creationId xmlns:a16="http://schemas.microsoft.com/office/drawing/2014/main" id="{00000000-0008-0000-0D00-000062000000}"/>
            </a:ext>
          </a:extLst>
        </xdr:cNvPr>
        <xdr:cNvCxnSpPr/>
      </xdr:nvCxnSpPr>
      <xdr:spPr>
        <a:xfrm>
          <a:off x="2295525" y="5831840"/>
          <a:ext cx="685800" cy="71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55880</xdr:rowOff>
    </xdr:from>
    <xdr:to>
      <xdr:col>7</xdr:col>
      <xdr:colOff>187325</xdr:colOff>
      <xdr:row>30</xdr:row>
      <xdr:rowOff>157480</xdr:rowOff>
    </xdr:to>
    <xdr:sp macro="" textlink="">
      <xdr:nvSpPr>
        <xdr:cNvPr id="99" name="楕円 98">
          <a:extLst>
            <a:ext uri="{FF2B5EF4-FFF2-40B4-BE49-F238E27FC236}">
              <a16:creationId xmlns:a16="http://schemas.microsoft.com/office/drawing/2014/main" id="{00000000-0008-0000-0D00-000063000000}"/>
            </a:ext>
          </a:extLst>
        </xdr:cNvPr>
        <xdr:cNvSpPr/>
      </xdr:nvSpPr>
      <xdr:spPr>
        <a:xfrm>
          <a:off x="1558925" y="58026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85090</xdr:rowOff>
    </xdr:from>
    <xdr:to>
      <xdr:col>11</xdr:col>
      <xdr:colOff>136525</xdr:colOff>
      <xdr:row>30</xdr:row>
      <xdr:rowOff>106680</xdr:rowOff>
    </xdr:to>
    <xdr:cxnSp macro="">
      <xdr:nvCxnSpPr>
        <xdr:cNvPr id="100" name="直線コネクタ 99">
          <a:extLst>
            <a:ext uri="{FF2B5EF4-FFF2-40B4-BE49-F238E27FC236}">
              <a16:creationId xmlns:a16="http://schemas.microsoft.com/office/drawing/2014/main" id="{00000000-0008-0000-0D00-000064000000}"/>
            </a:ext>
          </a:extLst>
        </xdr:cNvPr>
        <xdr:cNvCxnSpPr/>
      </xdr:nvCxnSpPr>
      <xdr:spPr>
        <a:xfrm flipV="1">
          <a:off x="1609725" y="5831840"/>
          <a:ext cx="6858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92304</xdr:rowOff>
    </xdr:from>
    <xdr:ext cx="405111" cy="259045"/>
    <xdr:sp macro="" textlink="">
      <xdr:nvSpPr>
        <xdr:cNvPr id="101" name="n_1aveValue有形固定資産減価償却率">
          <a:extLst>
            <a:ext uri="{FF2B5EF4-FFF2-40B4-BE49-F238E27FC236}">
              <a16:creationId xmlns:a16="http://schemas.microsoft.com/office/drawing/2014/main" id="{00000000-0008-0000-0D00-000065000000}"/>
            </a:ext>
          </a:extLst>
        </xdr:cNvPr>
        <xdr:cNvSpPr txBox="1"/>
      </xdr:nvSpPr>
      <xdr:spPr>
        <a:xfrm>
          <a:off x="3470919" y="6004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63517</xdr:rowOff>
    </xdr:from>
    <xdr:ext cx="405111" cy="259045"/>
    <xdr:sp macro="" textlink="">
      <xdr:nvSpPr>
        <xdr:cNvPr id="102" name="n_2aveValue有形固定資産減価償却率">
          <a:extLst>
            <a:ext uri="{FF2B5EF4-FFF2-40B4-BE49-F238E27FC236}">
              <a16:creationId xmlns:a16="http://schemas.microsoft.com/office/drawing/2014/main" id="{00000000-0008-0000-0D00-000066000000}"/>
            </a:ext>
          </a:extLst>
        </xdr:cNvPr>
        <xdr:cNvSpPr txBox="1"/>
      </xdr:nvSpPr>
      <xdr:spPr>
        <a:xfrm>
          <a:off x="2797819" y="5975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23935</xdr:rowOff>
    </xdr:from>
    <xdr:ext cx="405111" cy="259045"/>
    <xdr:sp macro="" textlink="">
      <xdr:nvSpPr>
        <xdr:cNvPr id="103" name="n_3aveValue有形固定資産減価償却率">
          <a:extLst>
            <a:ext uri="{FF2B5EF4-FFF2-40B4-BE49-F238E27FC236}">
              <a16:creationId xmlns:a16="http://schemas.microsoft.com/office/drawing/2014/main" id="{00000000-0008-0000-0D00-000067000000}"/>
            </a:ext>
          </a:extLst>
        </xdr:cNvPr>
        <xdr:cNvSpPr txBox="1"/>
      </xdr:nvSpPr>
      <xdr:spPr>
        <a:xfrm>
          <a:off x="2112019" y="5935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166599</xdr:rowOff>
    </xdr:from>
    <xdr:ext cx="405111" cy="259045"/>
    <xdr:sp macro="" textlink="">
      <xdr:nvSpPr>
        <xdr:cNvPr id="104" name="n_4aveValue有形固定資産減価償却率">
          <a:extLst>
            <a:ext uri="{FF2B5EF4-FFF2-40B4-BE49-F238E27FC236}">
              <a16:creationId xmlns:a16="http://schemas.microsoft.com/office/drawing/2014/main" id="{00000000-0008-0000-0D00-000068000000}"/>
            </a:ext>
          </a:extLst>
        </xdr:cNvPr>
        <xdr:cNvSpPr txBox="1"/>
      </xdr:nvSpPr>
      <xdr:spPr>
        <a:xfrm>
          <a:off x="1426219" y="5913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156015</xdr:rowOff>
    </xdr:from>
    <xdr:ext cx="405111" cy="259045"/>
    <xdr:sp macro="" textlink="">
      <xdr:nvSpPr>
        <xdr:cNvPr id="105" name="n_1mainValue有形固定資産減価償却率">
          <a:extLst>
            <a:ext uri="{FF2B5EF4-FFF2-40B4-BE49-F238E27FC236}">
              <a16:creationId xmlns:a16="http://schemas.microsoft.com/office/drawing/2014/main" id="{00000000-0008-0000-0D00-000069000000}"/>
            </a:ext>
          </a:extLst>
        </xdr:cNvPr>
        <xdr:cNvSpPr txBox="1"/>
      </xdr:nvSpPr>
      <xdr:spPr>
        <a:xfrm>
          <a:off x="3470919" y="5572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52934</xdr:rowOff>
    </xdr:from>
    <xdr:ext cx="405111" cy="259045"/>
    <xdr:sp macro="" textlink="">
      <xdr:nvSpPr>
        <xdr:cNvPr id="106" name="n_2mainValue有形固定資産減価償却率">
          <a:extLst>
            <a:ext uri="{FF2B5EF4-FFF2-40B4-BE49-F238E27FC236}">
              <a16:creationId xmlns:a16="http://schemas.microsoft.com/office/drawing/2014/main" id="{00000000-0008-0000-0D00-00006A000000}"/>
            </a:ext>
          </a:extLst>
        </xdr:cNvPr>
        <xdr:cNvSpPr txBox="1"/>
      </xdr:nvSpPr>
      <xdr:spPr>
        <a:xfrm>
          <a:off x="2797819" y="5634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152417</xdr:rowOff>
    </xdr:from>
    <xdr:ext cx="405111" cy="259045"/>
    <xdr:sp macro="" textlink="">
      <xdr:nvSpPr>
        <xdr:cNvPr id="107" name="n_3mainValue有形固定資産減価償却率">
          <a:extLst>
            <a:ext uri="{FF2B5EF4-FFF2-40B4-BE49-F238E27FC236}">
              <a16:creationId xmlns:a16="http://schemas.microsoft.com/office/drawing/2014/main" id="{00000000-0008-0000-0D00-00006B000000}"/>
            </a:ext>
          </a:extLst>
        </xdr:cNvPr>
        <xdr:cNvSpPr txBox="1"/>
      </xdr:nvSpPr>
      <xdr:spPr>
        <a:xfrm>
          <a:off x="2112019" y="556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2557</xdr:rowOff>
    </xdr:from>
    <xdr:ext cx="405111" cy="259045"/>
    <xdr:sp macro="" textlink="">
      <xdr:nvSpPr>
        <xdr:cNvPr id="108" name="n_4mainValue有形固定資産減価償却率">
          <a:extLst>
            <a:ext uri="{FF2B5EF4-FFF2-40B4-BE49-F238E27FC236}">
              <a16:creationId xmlns:a16="http://schemas.microsoft.com/office/drawing/2014/main" id="{00000000-0008-0000-0D00-00006C000000}"/>
            </a:ext>
          </a:extLst>
        </xdr:cNvPr>
        <xdr:cNvSpPr txBox="1"/>
      </xdr:nvSpPr>
      <xdr:spPr>
        <a:xfrm>
          <a:off x="1426219" y="558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00000000-0008-0000-0D00-00006D000000}"/>
            </a:ext>
          </a:extLst>
        </xdr:cNvPr>
        <xdr:cNvSpPr/>
      </xdr:nvSpPr>
      <xdr:spPr>
        <a:xfrm>
          <a:off x="10194925" y="4143375"/>
          <a:ext cx="38036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00000000-0008-0000-0D00-00006E000000}"/>
            </a:ext>
          </a:extLst>
        </xdr:cNvPr>
        <xdr:cNvSpPr/>
      </xdr:nvSpPr>
      <xdr:spPr>
        <a:xfrm>
          <a:off x="11150868" y="45071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1" name="正方形/長方形 110">
          <a:extLst>
            <a:ext uri="{FF2B5EF4-FFF2-40B4-BE49-F238E27FC236}">
              <a16:creationId xmlns:a16="http://schemas.microsoft.com/office/drawing/2014/main" id="{00000000-0008-0000-0D00-00006F000000}"/>
            </a:ext>
          </a:extLst>
        </xdr:cNvPr>
        <xdr:cNvSpPr/>
      </xdr:nvSpPr>
      <xdr:spPr>
        <a:xfrm>
          <a:off x="12569041" y="4490496"/>
          <a:ext cx="611168"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00000000-0008-0000-0D00-000070000000}"/>
            </a:ext>
          </a:extLst>
        </xdr:cNvPr>
        <xdr:cNvSpPr/>
      </xdr:nvSpPr>
      <xdr:spPr>
        <a:xfrm>
          <a:off x="139668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00000000-0008-0000-0D00-000071000000}"/>
            </a:ext>
          </a:extLst>
        </xdr:cNvPr>
        <xdr:cNvSpPr/>
      </xdr:nvSpPr>
      <xdr:spPr>
        <a:xfrm>
          <a:off x="139668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00000000-0008-0000-0D00-000072000000}"/>
            </a:ext>
          </a:extLst>
        </xdr:cNvPr>
        <xdr:cNvSpPr/>
      </xdr:nvSpPr>
      <xdr:spPr>
        <a:xfrm>
          <a:off x="15338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00000000-0008-0000-0D00-000073000000}"/>
            </a:ext>
          </a:extLst>
        </xdr:cNvPr>
        <xdr:cNvSpPr/>
      </xdr:nvSpPr>
      <xdr:spPr>
        <a:xfrm>
          <a:off x="15338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00000000-0008-0000-0D00-000074000000}"/>
            </a:ext>
          </a:extLst>
        </xdr:cNvPr>
        <xdr:cNvSpPr/>
      </xdr:nvSpPr>
      <xdr:spPr>
        <a:xfrm>
          <a:off x="1681797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00000000-0008-0000-0D00-000075000000}"/>
            </a:ext>
          </a:extLst>
        </xdr:cNvPr>
        <xdr:cNvSpPr/>
      </xdr:nvSpPr>
      <xdr:spPr>
        <a:xfrm>
          <a:off x="1681797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00000000-0008-0000-0D00-000076000000}"/>
            </a:ext>
          </a:extLst>
        </xdr:cNvPr>
        <xdr:cNvSpPr/>
      </xdr:nvSpPr>
      <xdr:spPr>
        <a:xfrm>
          <a:off x="10194925" y="48228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00000000-0008-0000-0D00-000077000000}"/>
            </a:ext>
          </a:extLst>
        </xdr:cNvPr>
        <xdr:cNvSpPr/>
      </xdr:nvSpPr>
      <xdr:spPr>
        <a:xfrm>
          <a:off x="1424622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00000000-0008-0000-0D00-000078000000}"/>
            </a:ext>
          </a:extLst>
        </xdr:cNvPr>
        <xdr:cNvSpPr/>
      </xdr:nvSpPr>
      <xdr:spPr>
        <a:xfrm>
          <a:off x="1424622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00000000-0008-0000-0D00-000079000000}"/>
            </a:ext>
          </a:extLst>
        </xdr:cNvPr>
        <xdr:cNvSpPr txBox="1"/>
      </xdr:nvSpPr>
      <xdr:spPr>
        <a:xfrm>
          <a:off x="143224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新たな市債の発行を当該年度の元利償還額以下に抑制するルールにより、本市の債務償還比率は、類似団体平均を大きく下回っている。</a:t>
          </a:r>
          <a:endParaRPr lang="ja-JP" altLang="ja-JP">
            <a:effectLst/>
          </a:endParaRPr>
        </a:p>
        <a:p>
          <a:r>
            <a:rPr kumimoji="1" lang="ja-JP" altLang="ja-JP" sz="1100">
              <a:solidFill>
                <a:schemeClr val="dk1"/>
              </a:solidFill>
              <a:effectLst/>
              <a:latin typeface="+mn-lt"/>
              <a:ea typeface="+mn-ea"/>
              <a:cs typeface="+mn-cs"/>
            </a:rPr>
            <a:t>今後は、公共施設再編個別計画に基づく施設整備に伴い増加することが予想されるため、動向を注視していく必要がある。</a:t>
          </a: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00000000-0008-0000-0D00-00007A000000}"/>
            </a:ext>
          </a:extLst>
        </xdr:cNvPr>
        <xdr:cNvSpPr txBox="1"/>
      </xdr:nvSpPr>
      <xdr:spPr>
        <a:xfrm>
          <a:off x="101568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a:off x="10194925" y="68992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9705751" y="68118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10194925" y="6603547"/>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6" name="テキスト ボックス 125">
          <a:extLst>
            <a:ext uri="{FF2B5EF4-FFF2-40B4-BE49-F238E27FC236}">
              <a16:creationId xmlns:a16="http://schemas.microsoft.com/office/drawing/2014/main" id="{00000000-0008-0000-0D00-00007E000000}"/>
            </a:ext>
          </a:extLst>
        </xdr:cNvPr>
        <xdr:cNvSpPr txBox="1"/>
      </xdr:nvSpPr>
      <xdr:spPr>
        <a:xfrm>
          <a:off x="9705751" y="651609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a:off x="10194925" y="630781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8" name="テキスト ボックス 127">
          <a:extLst>
            <a:ext uri="{FF2B5EF4-FFF2-40B4-BE49-F238E27FC236}">
              <a16:creationId xmlns:a16="http://schemas.microsoft.com/office/drawing/2014/main" id="{00000000-0008-0000-0D00-000080000000}"/>
            </a:ext>
          </a:extLst>
        </xdr:cNvPr>
        <xdr:cNvSpPr txBox="1"/>
      </xdr:nvSpPr>
      <xdr:spPr>
        <a:xfrm>
          <a:off x="9758836" y="622036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a:off x="10194925" y="6012089"/>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0" name="テキスト ボックス 129">
          <a:extLst>
            <a:ext uri="{FF2B5EF4-FFF2-40B4-BE49-F238E27FC236}">
              <a16:creationId xmlns:a16="http://schemas.microsoft.com/office/drawing/2014/main" id="{00000000-0008-0000-0D00-000082000000}"/>
            </a:ext>
          </a:extLst>
        </xdr:cNvPr>
        <xdr:cNvSpPr txBox="1"/>
      </xdr:nvSpPr>
      <xdr:spPr>
        <a:xfrm>
          <a:off x="9758836" y="591828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0194925" y="5716361"/>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2" name="テキスト ボックス 131">
          <a:extLst>
            <a:ext uri="{FF2B5EF4-FFF2-40B4-BE49-F238E27FC236}">
              <a16:creationId xmlns:a16="http://schemas.microsoft.com/office/drawing/2014/main" id="{00000000-0008-0000-0D00-000084000000}"/>
            </a:ext>
          </a:extLst>
        </xdr:cNvPr>
        <xdr:cNvSpPr txBox="1"/>
      </xdr:nvSpPr>
      <xdr:spPr>
        <a:xfrm>
          <a:off x="9758836" y="562256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3" name="直線コネクタ 132">
          <a:extLst>
            <a:ext uri="{FF2B5EF4-FFF2-40B4-BE49-F238E27FC236}">
              <a16:creationId xmlns:a16="http://schemas.microsoft.com/office/drawing/2014/main" id="{00000000-0008-0000-0D00-000085000000}"/>
            </a:ext>
          </a:extLst>
        </xdr:cNvPr>
        <xdr:cNvCxnSpPr/>
      </xdr:nvCxnSpPr>
      <xdr:spPr>
        <a:xfrm>
          <a:off x="10194925" y="541428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4" name="テキスト ボックス 133">
          <a:extLst>
            <a:ext uri="{FF2B5EF4-FFF2-40B4-BE49-F238E27FC236}">
              <a16:creationId xmlns:a16="http://schemas.microsoft.com/office/drawing/2014/main" id="{00000000-0008-0000-0D00-000086000000}"/>
            </a:ext>
          </a:extLst>
        </xdr:cNvPr>
        <xdr:cNvSpPr txBox="1"/>
      </xdr:nvSpPr>
      <xdr:spPr>
        <a:xfrm>
          <a:off x="9758836" y="532683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5" name="直線コネクタ 134">
          <a:extLst>
            <a:ext uri="{FF2B5EF4-FFF2-40B4-BE49-F238E27FC236}">
              <a16:creationId xmlns:a16="http://schemas.microsoft.com/office/drawing/2014/main" id="{00000000-0008-0000-0D00-000087000000}"/>
            </a:ext>
          </a:extLst>
        </xdr:cNvPr>
        <xdr:cNvCxnSpPr/>
      </xdr:nvCxnSpPr>
      <xdr:spPr>
        <a:xfrm>
          <a:off x="10194925" y="5118553"/>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6" name="テキスト ボックス 135">
          <a:extLst>
            <a:ext uri="{FF2B5EF4-FFF2-40B4-BE49-F238E27FC236}">
              <a16:creationId xmlns:a16="http://schemas.microsoft.com/office/drawing/2014/main" id="{00000000-0008-0000-0D00-000088000000}"/>
            </a:ext>
          </a:extLst>
        </xdr:cNvPr>
        <xdr:cNvSpPr txBox="1"/>
      </xdr:nvSpPr>
      <xdr:spPr>
        <a:xfrm>
          <a:off x="9861428" y="503110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00000000-0008-0000-0D00-000089000000}"/>
            </a:ext>
          </a:extLst>
        </xdr:cNvPr>
        <xdr:cNvCxnSpPr/>
      </xdr:nvCxnSpPr>
      <xdr:spPr>
        <a:xfrm>
          <a:off x="10194925" y="48228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00000000-0008-0000-0D00-00008A000000}"/>
            </a:ext>
          </a:extLst>
        </xdr:cNvPr>
        <xdr:cNvSpPr/>
      </xdr:nvSpPr>
      <xdr:spPr>
        <a:xfrm>
          <a:off x="10194925" y="48228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47761</xdr:rowOff>
    </xdr:to>
    <xdr:cxnSp macro="">
      <xdr:nvCxnSpPr>
        <xdr:cNvPr id="139" name="直線コネクタ 138">
          <a:extLst>
            <a:ext uri="{FF2B5EF4-FFF2-40B4-BE49-F238E27FC236}">
              <a16:creationId xmlns:a16="http://schemas.microsoft.com/office/drawing/2014/main" id="{00000000-0008-0000-0D00-00008B000000}"/>
            </a:ext>
          </a:extLst>
        </xdr:cNvPr>
        <xdr:cNvCxnSpPr/>
      </xdr:nvCxnSpPr>
      <xdr:spPr>
        <a:xfrm flipV="1">
          <a:off x="13323570" y="5118553"/>
          <a:ext cx="1269" cy="13363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51588</xdr:rowOff>
    </xdr:from>
    <xdr:ext cx="469744" cy="259045"/>
    <xdr:sp macro="" textlink="">
      <xdr:nvSpPr>
        <xdr:cNvPr id="140" name="債務償還比率最小値テキスト">
          <a:extLst>
            <a:ext uri="{FF2B5EF4-FFF2-40B4-BE49-F238E27FC236}">
              <a16:creationId xmlns:a16="http://schemas.microsoft.com/office/drawing/2014/main" id="{00000000-0008-0000-0D00-00008C000000}"/>
            </a:ext>
          </a:extLst>
        </xdr:cNvPr>
        <xdr:cNvSpPr txBox="1"/>
      </xdr:nvSpPr>
      <xdr:spPr>
        <a:xfrm>
          <a:off x="13376275" y="6458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47761</xdr:rowOff>
    </xdr:from>
    <xdr:to>
      <xdr:col>76</xdr:col>
      <xdr:colOff>111125</xdr:colOff>
      <xdr:row>34</xdr:row>
      <xdr:rowOff>47761</xdr:rowOff>
    </xdr:to>
    <xdr:cxnSp macro="">
      <xdr:nvCxnSpPr>
        <xdr:cNvPr id="141" name="直線コネクタ 140">
          <a:extLst>
            <a:ext uri="{FF2B5EF4-FFF2-40B4-BE49-F238E27FC236}">
              <a16:creationId xmlns:a16="http://schemas.microsoft.com/office/drawing/2014/main" id="{00000000-0008-0000-0D00-00008D000000}"/>
            </a:ext>
          </a:extLst>
        </xdr:cNvPr>
        <xdr:cNvCxnSpPr/>
      </xdr:nvCxnSpPr>
      <xdr:spPr>
        <a:xfrm>
          <a:off x="13255625" y="64549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2" name="債務償還比率最大値テキスト">
          <a:extLst>
            <a:ext uri="{FF2B5EF4-FFF2-40B4-BE49-F238E27FC236}">
              <a16:creationId xmlns:a16="http://schemas.microsoft.com/office/drawing/2014/main" id="{00000000-0008-0000-0D00-00008E000000}"/>
            </a:ext>
          </a:extLst>
        </xdr:cNvPr>
        <xdr:cNvSpPr txBox="1"/>
      </xdr:nvSpPr>
      <xdr:spPr>
        <a:xfrm>
          <a:off x="13376275" y="490648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3" name="直線コネクタ 142">
          <a:extLst>
            <a:ext uri="{FF2B5EF4-FFF2-40B4-BE49-F238E27FC236}">
              <a16:creationId xmlns:a16="http://schemas.microsoft.com/office/drawing/2014/main" id="{00000000-0008-0000-0D00-00008F000000}"/>
            </a:ext>
          </a:extLst>
        </xdr:cNvPr>
        <xdr:cNvCxnSpPr/>
      </xdr:nvCxnSpPr>
      <xdr:spPr>
        <a:xfrm>
          <a:off x="13255625" y="511855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53702</xdr:rowOff>
    </xdr:from>
    <xdr:ext cx="469744" cy="259045"/>
    <xdr:sp macro="" textlink="">
      <xdr:nvSpPr>
        <xdr:cNvPr id="144" name="債務償還比率平均値テキスト">
          <a:extLst>
            <a:ext uri="{FF2B5EF4-FFF2-40B4-BE49-F238E27FC236}">
              <a16:creationId xmlns:a16="http://schemas.microsoft.com/office/drawing/2014/main" id="{00000000-0008-0000-0D00-000090000000}"/>
            </a:ext>
          </a:extLst>
        </xdr:cNvPr>
        <xdr:cNvSpPr txBox="1"/>
      </xdr:nvSpPr>
      <xdr:spPr>
        <a:xfrm>
          <a:off x="13376275" y="56353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75275</xdr:rowOff>
    </xdr:from>
    <xdr:to>
      <xdr:col>76</xdr:col>
      <xdr:colOff>73025</xdr:colOff>
      <xdr:row>30</xdr:row>
      <xdr:rowOff>5425</xdr:rowOff>
    </xdr:to>
    <xdr:sp macro="" textlink="">
      <xdr:nvSpPr>
        <xdr:cNvPr id="145" name="フローチャート: 判断 144">
          <a:extLst>
            <a:ext uri="{FF2B5EF4-FFF2-40B4-BE49-F238E27FC236}">
              <a16:creationId xmlns:a16="http://schemas.microsoft.com/office/drawing/2014/main" id="{00000000-0008-0000-0D00-000091000000}"/>
            </a:ext>
          </a:extLst>
        </xdr:cNvPr>
        <xdr:cNvSpPr/>
      </xdr:nvSpPr>
      <xdr:spPr>
        <a:xfrm>
          <a:off x="13293725" y="565692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91930</xdr:rowOff>
    </xdr:from>
    <xdr:to>
      <xdr:col>72</xdr:col>
      <xdr:colOff>123825</xdr:colOff>
      <xdr:row>30</xdr:row>
      <xdr:rowOff>22080</xdr:rowOff>
    </xdr:to>
    <xdr:sp macro="" textlink="">
      <xdr:nvSpPr>
        <xdr:cNvPr id="146" name="フローチャート: 判断 145">
          <a:extLst>
            <a:ext uri="{FF2B5EF4-FFF2-40B4-BE49-F238E27FC236}">
              <a16:creationId xmlns:a16="http://schemas.microsoft.com/office/drawing/2014/main" id="{00000000-0008-0000-0D00-000092000000}"/>
            </a:ext>
          </a:extLst>
        </xdr:cNvPr>
        <xdr:cNvSpPr/>
      </xdr:nvSpPr>
      <xdr:spPr>
        <a:xfrm>
          <a:off x="12639675" y="56735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55227</xdr:rowOff>
    </xdr:from>
    <xdr:to>
      <xdr:col>68</xdr:col>
      <xdr:colOff>123825</xdr:colOff>
      <xdr:row>29</xdr:row>
      <xdr:rowOff>156827</xdr:rowOff>
    </xdr:to>
    <xdr:sp macro="" textlink="">
      <xdr:nvSpPr>
        <xdr:cNvPr id="147" name="フローチャート: 判断 146">
          <a:extLst>
            <a:ext uri="{FF2B5EF4-FFF2-40B4-BE49-F238E27FC236}">
              <a16:creationId xmlns:a16="http://schemas.microsoft.com/office/drawing/2014/main" id="{00000000-0008-0000-0D00-000093000000}"/>
            </a:ext>
          </a:extLst>
        </xdr:cNvPr>
        <xdr:cNvSpPr/>
      </xdr:nvSpPr>
      <xdr:spPr>
        <a:xfrm>
          <a:off x="11953875" y="5636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97980</xdr:rowOff>
    </xdr:from>
    <xdr:to>
      <xdr:col>64</xdr:col>
      <xdr:colOff>123825</xdr:colOff>
      <xdr:row>31</xdr:row>
      <xdr:rowOff>28130</xdr:rowOff>
    </xdr:to>
    <xdr:sp macro="" textlink="">
      <xdr:nvSpPr>
        <xdr:cNvPr id="148" name="フローチャート: 判断 147">
          <a:extLst>
            <a:ext uri="{FF2B5EF4-FFF2-40B4-BE49-F238E27FC236}">
              <a16:creationId xmlns:a16="http://schemas.microsoft.com/office/drawing/2014/main" id="{00000000-0008-0000-0D00-000094000000}"/>
            </a:ext>
          </a:extLst>
        </xdr:cNvPr>
        <xdr:cNvSpPr/>
      </xdr:nvSpPr>
      <xdr:spPr>
        <a:xfrm>
          <a:off x="11268075" y="58447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167531</xdr:rowOff>
    </xdr:from>
    <xdr:to>
      <xdr:col>60</xdr:col>
      <xdr:colOff>123825</xdr:colOff>
      <xdr:row>31</xdr:row>
      <xdr:rowOff>97681</xdr:rowOff>
    </xdr:to>
    <xdr:sp macro="" textlink="">
      <xdr:nvSpPr>
        <xdr:cNvPr id="149" name="フローチャート: 判断 148">
          <a:extLst>
            <a:ext uri="{FF2B5EF4-FFF2-40B4-BE49-F238E27FC236}">
              <a16:creationId xmlns:a16="http://schemas.microsoft.com/office/drawing/2014/main" id="{00000000-0008-0000-0D00-000095000000}"/>
            </a:ext>
          </a:extLst>
        </xdr:cNvPr>
        <xdr:cNvSpPr/>
      </xdr:nvSpPr>
      <xdr:spPr>
        <a:xfrm>
          <a:off x="10582275" y="591428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00000000-0008-0000-0D00-000096000000}"/>
            </a:ext>
          </a:extLst>
        </xdr:cNvPr>
        <xdr:cNvSpPr txBox="1"/>
      </xdr:nvSpPr>
      <xdr:spPr>
        <a:xfrm>
          <a:off x="13166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00000000-0008-0000-0D00-000097000000}"/>
            </a:ext>
          </a:extLst>
        </xdr:cNvPr>
        <xdr:cNvSpPr txBox="1"/>
      </xdr:nvSpPr>
      <xdr:spPr>
        <a:xfrm>
          <a:off x="12531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00000000-0008-0000-0D00-000098000000}"/>
            </a:ext>
          </a:extLst>
        </xdr:cNvPr>
        <xdr:cNvSpPr txBox="1"/>
      </xdr:nvSpPr>
      <xdr:spPr>
        <a:xfrm>
          <a:off x="118459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00000000-0008-0000-0D00-000099000000}"/>
            </a:ext>
          </a:extLst>
        </xdr:cNvPr>
        <xdr:cNvSpPr txBox="1"/>
      </xdr:nvSpPr>
      <xdr:spPr>
        <a:xfrm>
          <a:off x="111601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00000000-0008-0000-0D00-00009A000000}"/>
            </a:ext>
          </a:extLst>
        </xdr:cNvPr>
        <xdr:cNvSpPr txBox="1"/>
      </xdr:nvSpPr>
      <xdr:spPr>
        <a:xfrm>
          <a:off x="104743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38607</xdr:rowOff>
    </xdr:from>
    <xdr:ext cx="469744" cy="259045"/>
    <xdr:sp macro="" textlink="">
      <xdr:nvSpPr>
        <xdr:cNvPr id="155" name="n_1aveValue債務償還比率">
          <a:extLst>
            <a:ext uri="{FF2B5EF4-FFF2-40B4-BE49-F238E27FC236}">
              <a16:creationId xmlns:a16="http://schemas.microsoft.com/office/drawing/2014/main" id="{00000000-0008-0000-0D00-00009B000000}"/>
            </a:ext>
          </a:extLst>
        </xdr:cNvPr>
        <xdr:cNvSpPr txBox="1"/>
      </xdr:nvSpPr>
      <xdr:spPr>
        <a:xfrm>
          <a:off x="12461952" y="545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1904</xdr:rowOff>
    </xdr:from>
    <xdr:ext cx="469744" cy="259045"/>
    <xdr:sp macro="" textlink="">
      <xdr:nvSpPr>
        <xdr:cNvPr id="156" name="n_2aveValue債務償還比率">
          <a:extLst>
            <a:ext uri="{FF2B5EF4-FFF2-40B4-BE49-F238E27FC236}">
              <a16:creationId xmlns:a16="http://schemas.microsoft.com/office/drawing/2014/main" id="{00000000-0008-0000-0D00-00009C000000}"/>
            </a:ext>
          </a:extLst>
        </xdr:cNvPr>
        <xdr:cNvSpPr txBox="1"/>
      </xdr:nvSpPr>
      <xdr:spPr>
        <a:xfrm>
          <a:off x="11788852" y="5418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44657</xdr:rowOff>
    </xdr:from>
    <xdr:ext cx="469744" cy="259045"/>
    <xdr:sp macro="" textlink="">
      <xdr:nvSpPr>
        <xdr:cNvPr id="157" name="n_3aveValue債務償還比率">
          <a:extLst>
            <a:ext uri="{FF2B5EF4-FFF2-40B4-BE49-F238E27FC236}">
              <a16:creationId xmlns:a16="http://schemas.microsoft.com/office/drawing/2014/main" id="{00000000-0008-0000-0D00-00009D000000}"/>
            </a:ext>
          </a:extLst>
        </xdr:cNvPr>
        <xdr:cNvSpPr txBox="1"/>
      </xdr:nvSpPr>
      <xdr:spPr>
        <a:xfrm>
          <a:off x="11103052" y="5626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114208</xdr:rowOff>
    </xdr:from>
    <xdr:ext cx="469744" cy="259045"/>
    <xdr:sp macro="" textlink="">
      <xdr:nvSpPr>
        <xdr:cNvPr id="158" name="n_4aveValue債務償還比率">
          <a:extLst>
            <a:ext uri="{FF2B5EF4-FFF2-40B4-BE49-F238E27FC236}">
              <a16:creationId xmlns:a16="http://schemas.microsoft.com/office/drawing/2014/main" id="{00000000-0008-0000-0D00-00009E000000}"/>
            </a:ext>
          </a:extLst>
        </xdr:cNvPr>
        <xdr:cNvSpPr txBox="1"/>
      </xdr:nvSpPr>
      <xdr:spPr>
        <a:xfrm>
          <a:off x="10417252" y="5695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a:extLst>
            <a:ext uri="{FF2B5EF4-FFF2-40B4-BE49-F238E27FC236}">
              <a16:creationId xmlns:a16="http://schemas.microsoft.com/office/drawing/2014/main" id="{00000000-0008-0000-0D00-00009F000000}"/>
            </a:ext>
          </a:extLst>
        </xdr:cNvPr>
        <xdr:cNvSpPr/>
      </xdr:nvSpPr>
      <xdr:spPr>
        <a:xfrm>
          <a:off x="1152525" y="77597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a:extLst>
            <a:ext uri="{FF2B5EF4-FFF2-40B4-BE49-F238E27FC236}">
              <a16:creationId xmlns:a16="http://schemas.microsoft.com/office/drawing/2014/main" id="{00000000-0008-0000-0D00-0000A0000000}"/>
            </a:ext>
          </a:extLst>
        </xdr:cNvPr>
        <xdr:cNvSpPr/>
      </xdr:nvSpPr>
      <xdr:spPr>
        <a:xfrm>
          <a:off x="1152525" y="114395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a:extLst>
            <a:ext uri="{FF2B5EF4-FFF2-40B4-BE49-F238E27FC236}">
              <a16:creationId xmlns:a16="http://schemas.microsoft.com/office/drawing/2014/main" id="{00000000-0008-0000-0D00-0000A1000000}"/>
            </a:ext>
          </a:extLst>
        </xdr:cNvPr>
        <xdr:cNvSpPr txBox="1"/>
      </xdr:nvSpPr>
      <xdr:spPr>
        <a:xfrm>
          <a:off x="835025" y="8007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a:extLst>
            <a:ext uri="{FF2B5EF4-FFF2-40B4-BE49-F238E27FC236}">
              <a16:creationId xmlns:a16="http://schemas.microsoft.com/office/drawing/2014/main" id="{00000000-0008-0000-0D00-0000A2000000}"/>
            </a:ext>
          </a:extLst>
        </xdr:cNvPr>
        <xdr:cNvSpPr txBox="1"/>
      </xdr:nvSpPr>
      <xdr:spPr>
        <a:xfrm>
          <a:off x="6296025" y="10585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a:extLst>
            <a:ext uri="{FF2B5EF4-FFF2-40B4-BE49-F238E27FC236}">
              <a16:creationId xmlns:a16="http://schemas.microsoft.com/office/drawing/2014/main" id="{00000000-0008-0000-0D00-0000A3000000}"/>
            </a:ext>
          </a:extLst>
        </xdr:cNvPr>
        <xdr:cNvSpPr txBox="1"/>
      </xdr:nvSpPr>
      <xdr:spPr>
        <a:xfrm>
          <a:off x="835025" y="116554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a:extLst>
            <a:ext uri="{FF2B5EF4-FFF2-40B4-BE49-F238E27FC236}">
              <a16:creationId xmlns:a16="http://schemas.microsoft.com/office/drawing/2014/main" id="{00000000-0008-0000-0D00-0000A4000000}"/>
            </a:ext>
          </a:extLst>
        </xdr:cNvPr>
        <xdr:cNvSpPr txBox="1"/>
      </xdr:nvSpPr>
      <xdr:spPr>
        <a:xfrm>
          <a:off x="6296025" y="14309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185,825
180,361
24.36
95,140,663
89,512,940
4,178,761
45,075,124
28,307,804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685800" y="70330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7577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685800" y="6719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398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685800" y="64053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398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685800" y="60914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398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685800" y="57775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398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E00-000036000000}"/>
            </a:ext>
          </a:extLst>
        </xdr:cNvPr>
        <xdr:cNvCxnSpPr/>
      </xdr:nvCxnSpPr>
      <xdr:spPr>
        <a:xfrm>
          <a:off x="685800" y="54573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E00-000037000000}"/>
            </a:ext>
          </a:extLst>
        </xdr:cNvPr>
        <xdr:cNvSpPr txBox="1"/>
      </xdr:nvSpPr>
      <xdr:spPr>
        <a:xfrm>
          <a:off x="384961" y="53214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E00-000038000000}"/>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00000000-0008-0000-0E00-000039000000}"/>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48442</xdr:rowOff>
    </xdr:from>
    <xdr:to>
      <xdr:col>24</xdr:col>
      <xdr:colOff>62865</xdr:colOff>
      <xdr:row>41</xdr:row>
      <xdr:rowOff>123553</xdr:rowOff>
    </xdr:to>
    <xdr:cxnSp macro="">
      <xdr:nvCxnSpPr>
        <xdr:cNvPr id="58" name="直線コネクタ 57">
          <a:extLst>
            <a:ext uri="{FF2B5EF4-FFF2-40B4-BE49-F238E27FC236}">
              <a16:creationId xmlns:a16="http://schemas.microsoft.com/office/drawing/2014/main" id="{00000000-0008-0000-0E00-00003A000000}"/>
            </a:ext>
          </a:extLst>
        </xdr:cNvPr>
        <xdr:cNvCxnSpPr/>
      </xdr:nvCxnSpPr>
      <xdr:spPr>
        <a:xfrm flipV="1">
          <a:off x="4177665" y="5668192"/>
          <a:ext cx="0" cy="12308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127380</xdr:rowOff>
    </xdr:from>
    <xdr:ext cx="405111" cy="259045"/>
    <xdr:sp macro="" textlink="">
      <xdr:nvSpPr>
        <xdr:cNvPr id="59" name="【道路】&#10;有形固定資産減価償却率最小値テキスト">
          <a:extLst>
            <a:ext uri="{FF2B5EF4-FFF2-40B4-BE49-F238E27FC236}">
              <a16:creationId xmlns:a16="http://schemas.microsoft.com/office/drawing/2014/main" id="{00000000-0008-0000-0E00-00003B000000}"/>
            </a:ext>
          </a:extLst>
        </xdr:cNvPr>
        <xdr:cNvSpPr txBox="1"/>
      </xdr:nvSpPr>
      <xdr:spPr>
        <a:xfrm>
          <a:off x="4216400" y="6902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123553</xdr:rowOff>
    </xdr:from>
    <xdr:to>
      <xdr:col>24</xdr:col>
      <xdr:colOff>152400</xdr:colOff>
      <xdr:row>41</xdr:row>
      <xdr:rowOff>123553</xdr:rowOff>
    </xdr:to>
    <xdr:cxnSp macro="">
      <xdr:nvCxnSpPr>
        <xdr:cNvPr id="60" name="直線コネクタ 59">
          <a:extLst>
            <a:ext uri="{FF2B5EF4-FFF2-40B4-BE49-F238E27FC236}">
              <a16:creationId xmlns:a16="http://schemas.microsoft.com/office/drawing/2014/main" id="{00000000-0008-0000-0E00-00003C000000}"/>
            </a:ext>
          </a:extLst>
        </xdr:cNvPr>
        <xdr:cNvCxnSpPr/>
      </xdr:nvCxnSpPr>
      <xdr:spPr>
        <a:xfrm>
          <a:off x="4108450" y="689900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166569</xdr:rowOff>
    </xdr:from>
    <xdr:ext cx="405111" cy="259045"/>
    <xdr:sp macro="" textlink="">
      <xdr:nvSpPr>
        <xdr:cNvPr id="61" name="【道路】&#10;有形固定資産減価償却率最大値テキスト">
          <a:extLst>
            <a:ext uri="{FF2B5EF4-FFF2-40B4-BE49-F238E27FC236}">
              <a16:creationId xmlns:a16="http://schemas.microsoft.com/office/drawing/2014/main" id="{00000000-0008-0000-0E00-00003D000000}"/>
            </a:ext>
          </a:extLst>
        </xdr:cNvPr>
        <xdr:cNvSpPr txBox="1"/>
      </xdr:nvSpPr>
      <xdr:spPr>
        <a:xfrm>
          <a:off x="4216400" y="5456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48442</xdr:rowOff>
    </xdr:from>
    <xdr:to>
      <xdr:col>24</xdr:col>
      <xdr:colOff>152400</xdr:colOff>
      <xdr:row>34</xdr:row>
      <xdr:rowOff>48442</xdr:rowOff>
    </xdr:to>
    <xdr:cxnSp macro="">
      <xdr:nvCxnSpPr>
        <xdr:cNvPr id="62" name="直線コネクタ 61">
          <a:extLst>
            <a:ext uri="{FF2B5EF4-FFF2-40B4-BE49-F238E27FC236}">
              <a16:creationId xmlns:a16="http://schemas.microsoft.com/office/drawing/2014/main" id="{00000000-0008-0000-0E00-00003E000000}"/>
            </a:ext>
          </a:extLst>
        </xdr:cNvPr>
        <xdr:cNvCxnSpPr/>
      </xdr:nvCxnSpPr>
      <xdr:spPr>
        <a:xfrm>
          <a:off x="4108450" y="566819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170378</xdr:rowOff>
    </xdr:from>
    <xdr:ext cx="405111" cy="259045"/>
    <xdr:sp macro="" textlink="">
      <xdr:nvSpPr>
        <xdr:cNvPr id="63" name="【道路】&#10;有形固定資産減価償却率平均値テキスト">
          <a:extLst>
            <a:ext uri="{FF2B5EF4-FFF2-40B4-BE49-F238E27FC236}">
              <a16:creationId xmlns:a16="http://schemas.microsoft.com/office/drawing/2014/main" id="{00000000-0008-0000-0E00-00003F000000}"/>
            </a:ext>
          </a:extLst>
        </xdr:cNvPr>
        <xdr:cNvSpPr txBox="1"/>
      </xdr:nvSpPr>
      <xdr:spPr>
        <a:xfrm>
          <a:off x="4216400" y="64441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20501</xdr:rowOff>
    </xdr:from>
    <xdr:to>
      <xdr:col>24</xdr:col>
      <xdr:colOff>114300</xdr:colOff>
      <xdr:row>39</xdr:row>
      <xdr:rowOff>122101</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4127500" y="6465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167459</xdr:rowOff>
    </xdr:from>
    <xdr:to>
      <xdr:col>20</xdr:col>
      <xdr:colOff>38100</xdr:colOff>
      <xdr:row>39</xdr:row>
      <xdr:rowOff>97609</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3384550" y="644760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138067</xdr:rowOff>
    </xdr:from>
    <xdr:to>
      <xdr:col>15</xdr:col>
      <xdr:colOff>101600</xdr:colOff>
      <xdr:row>39</xdr:row>
      <xdr:rowOff>68217</xdr:rowOff>
    </xdr:to>
    <xdr:sp macro="" textlink="">
      <xdr:nvSpPr>
        <xdr:cNvPr id="66" name="フローチャート: 判断 65">
          <a:extLst>
            <a:ext uri="{FF2B5EF4-FFF2-40B4-BE49-F238E27FC236}">
              <a16:creationId xmlns:a16="http://schemas.microsoft.com/office/drawing/2014/main" id="{00000000-0008-0000-0E00-000042000000}"/>
            </a:ext>
          </a:extLst>
        </xdr:cNvPr>
        <xdr:cNvSpPr/>
      </xdr:nvSpPr>
      <xdr:spPr>
        <a:xfrm>
          <a:off x="2571750" y="641821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90715</xdr:rowOff>
    </xdr:from>
    <xdr:to>
      <xdr:col>10</xdr:col>
      <xdr:colOff>165100</xdr:colOff>
      <xdr:row>39</xdr:row>
      <xdr:rowOff>20865</xdr:rowOff>
    </xdr:to>
    <xdr:sp macro="" textlink="">
      <xdr:nvSpPr>
        <xdr:cNvPr id="67" name="フローチャート: 判断 66">
          <a:extLst>
            <a:ext uri="{FF2B5EF4-FFF2-40B4-BE49-F238E27FC236}">
              <a16:creationId xmlns:a16="http://schemas.microsoft.com/office/drawing/2014/main" id="{00000000-0008-0000-0E00-000043000000}"/>
            </a:ext>
          </a:extLst>
        </xdr:cNvPr>
        <xdr:cNvSpPr/>
      </xdr:nvSpPr>
      <xdr:spPr>
        <a:xfrm>
          <a:off x="1778000" y="63708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66222</xdr:rowOff>
    </xdr:from>
    <xdr:to>
      <xdr:col>6</xdr:col>
      <xdr:colOff>38100</xdr:colOff>
      <xdr:row>38</xdr:row>
      <xdr:rowOff>167822</xdr:rowOff>
    </xdr:to>
    <xdr:sp macro="" textlink="">
      <xdr:nvSpPr>
        <xdr:cNvPr id="68" name="フローチャート: 判断 67">
          <a:extLst>
            <a:ext uri="{FF2B5EF4-FFF2-40B4-BE49-F238E27FC236}">
              <a16:creationId xmlns:a16="http://schemas.microsoft.com/office/drawing/2014/main" id="{00000000-0008-0000-0E00-000044000000}"/>
            </a:ext>
          </a:extLst>
        </xdr:cNvPr>
        <xdr:cNvSpPr/>
      </xdr:nvSpPr>
      <xdr:spPr>
        <a:xfrm>
          <a:off x="984250" y="634637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E00-000047000000}"/>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E00-000048000000}"/>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E00-000049000000}"/>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4173</xdr:rowOff>
    </xdr:from>
    <xdr:to>
      <xdr:col>24</xdr:col>
      <xdr:colOff>114300</xdr:colOff>
      <xdr:row>39</xdr:row>
      <xdr:rowOff>105773</xdr:rowOff>
    </xdr:to>
    <xdr:sp macro="" textlink="">
      <xdr:nvSpPr>
        <xdr:cNvPr id="74" name="楕円 73">
          <a:extLst>
            <a:ext uri="{FF2B5EF4-FFF2-40B4-BE49-F238E27FC236}">
              <a16:creationId xmlns:a16="http://schemas.microsoft.com/office/drawing/2014/main" id="{00000000-0008-0000-0E00-00004A000000}"/>
            </a:ext>
          </a:extLst>
        </xdr:cNvPr>
        <xdr:cNvSpPr/>
      </xdr:nvSpPr>
      <xdr:spPr>
        <a:xfrm>
          <a:off x="4127500" y="6449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27050</xdr:rowOff>
    </xdr:from>
    <xdr:ext cx="405111" cy="259045"/>
    <xdr:sp macro="" textlink="">
      <xdr:nvSpPr>
        <xdr:cNvPr id="75" name="【道路】&#10;有形固定資産減価償却率該当値テキスト">
          <a:extLst>
            <a:ext uri="{FF2B5EF4-FFF2-40B4-BE49-F238E27FC236}">
              <a16:creationId xmlns:a16="http://schemas.microsoft.com/office/drawing/2014/main" id="{00000000-0008-0000-0E00-00004B000000}"/>
            </a:ext>
          </a:extLst>
        </xdr:cNvPr>
        <xdr:cNvSpPr txBox="1"/>
      </xdr:nvSpPr>
      <xdr:spPr>
        <a:xfrm>
          <a:off x="4216400" y="6307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146231</xdr:rowOff>
    </xdr:from>
    <xdr:to>
      <xdr:col>20</xdr:col>
      <xdr:colOff>38100</xdr:colOff>
      <xdr:row>39</xdr:row>
      <xdr:rowOff>76381</xdr:rowOff>
    </xdr:to>
    <xdr:sp macro="" textlink="">
      <xdr:nvSpPr>
        <xdr:cNvPr id="76" name="楕円 75">
          <a:extLst>
            <a:ext uri="{FF2B5EF4-FFF2-40B4-BE49-F238E27FC236}">
              <a16:creationId xmlns:a16="http://schemas.microsoft.com/office/drawing/2014/main" id="{00000000-0008-0000-0E00-00004C000000}"/>
            </a:ext>
          </a:extLst>
        </xdr:cNvPr>
        <xdr:cNvSpPr/>
      </xdr:nvSpPr>
      <xdr:spPr>
        <a:xfrm>
          <a:off x="3384550" y="642638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25581</xdr:rowOff>
    </xdr:from>
    <xdr:to>
      <xdr:col>24</xdr:col>
      <xdr:colOff>63500</xdr:colOff>
      <xdr:row>39</xdr:row>
      <xdr:rowOff>54973</xdr:rowOff>
    </xdr:to>
    <xdr:cxnSp macro="">
      <xdr:nvCxnSpPr>
        <xdr:cNvPr id="77" name="直線コネクタ 76">
          <a:extLst>
            <a:ext uri="{FF2B5EF4-FFF2-40B4-BE49-F238E27FC236}">
              <a16:creationId xmlns:a16="http://schemas.microsoft.com/office/drawing/2014/main" id="{00000000-0008-0000-0E00-00004D000000}"/>
            </a:ext>
          </a:extLst>
        </xdr:cNvPr>
        <xdr:cNvCxnSpPr/>
      </xdr:nvCxnSpPr>
      <xdr:spPr>
        <a:xfrm>
          <a:off x="3429000" y="6470831"/>
          <a:ext cx="7493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120106</xdr:rowOff>
    </xdr:from>
    <xdr:to>
      <xdr:col>15</xdr:col>
      <xdr:colOff>101600</xdr:colOff>
      <xdr:row>39</xdr:row>
      <xdr:rowOff>50256</xdr:rowOff>
    </xdr:to>
    <xdr:sp macro="" textlink="">
      <xdr:nvSpPr>
        <xdr:cNvPr id="78" name="楕円 77">
          <a:extLst>
            <a:ext uri="{FF2B5EF4-FFF2-40B4-BE49-F238E27FC236}">
              <a16:creationId xmlns:a16="http://schemas.microsoft.com/office/drawing/2014/main" id="{00000000-0008-0000-0E00-00004E000000}"/>
            </a:ext>
          </a:extLst>
        </xdr:cNvPr>
        <xdr:cNvSpPr/>
      </xdr:nvSpPr>
      <xdr:spPr>
        <a:xfrm>
          <a:off x="2571750" y="640025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170906</xdr:rowOff>
    </xdr:from>
    <xdr:to>
      <xdr:col>19</xdr:col>
      <xdr:colOff>177800</xdr:colOff>
      <xdr:row>39</xdr:row>
      <xdr:rowOff>25581</xdr:rowOff>
    </xdr:to>
    <xdr:cxnSp macro="">
      <xdr:nvCxnSpPr>
        <xdr:cNvPr id="79" name="直線コネクタ 78">
          <a:extLst>
            <a:ext uri="{FF2B5EF4-FFF2-40B4-BE49-F238E27FC236}">
              <a16:creationId xmlns:a16="http://schemas.microsoft.com/office/drawing/2014/main" id="{00000000-0008-0000-0E00-00004F000000}"/>
            </a:ext>
          </a:extLst>
        </xdr:cNvPr>
        <xdr:cNvCxnSpPr/>
      </xdr:nvCxnSpPr>
      <xdr:spPr>
        <a:xfrm>
          <a:off x="2622550" y="6444706"/>
          <a:ext cx="80645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95613</xdr:rowOff>
    </xdr:from>
    <xdr:to>
      <xdr:col>10</xdr:col>
      <xdr:colOff>165100</xdr:colOff>
      <xdr:row>39</xdr:row>
      <xdr:rowOff>25763</xdr:rowOff>
    </xdr:to>
    <xdr:sp macro="" textlink="">
      <xdr:nvSpPr>
        <xdr:cNvPr id="80" name="楕円 79">
          <a:extLst>
            <a:ext uri="{FF2B5EF4-FFF2-40B4-BE49-F238E27FC236}">
              <a16:creationId xmlns:a16="http://schemas.microsoft.com/office/drawing/2014/main" id="{00000000-0008-0000-0E00-000050000000}"/>
            </a:ext>
          </a:extLst>
        </xdr:cNvPr>
        <xdr:cNvSpPr/>
      </xdr:nvSpPr>
      <xdr:spPr>
        <a:xfrm>
          <a:off x="1778000" y="637576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146413</xdr:rowOff>
    </xdr:from>
    <xdr:to>
      <xdr:col>15</xdr:col>
      <xdr:colOff>50800</xdr:colOff>
      <xdr:row>38</xdr:row>
      <xdr:rowOff>170906</xdr:rowOff>
    </xdr:to>
    <xdr:cxnSp macro="">
      <xdr:nvCxnSpPr>
        <xdr:cNvPr id="81" name="直線コネクタ 80">
          <a:extLst>
            <a:ext uri="{FF2B5EF4-FFF2-40B4-BE49-F238E27FC236}">
              <a16:creationId xmlns:a16="http://schemas.microsoft.com/office/drawing/2014/main" id="{00000000-0008-0000-0E00-000051000000}"/>
            </a:ext>
          </a:extLst>
        </xdr:cNvPr>
        <xdr:cNvCxnSpPr/>
      </xdr:nvCxnSpPr>
      <xdr:spPr>
        <a:xfrm>
          <a:off x="1828800" y="6426563"/>
          <a:ext cx="793750" cy="18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69487</xdr:rowOff>
    </xdr:from>
    <xdr:to>
      <xdr:col>6</xdr:col>
      <xdr:colOff>38100</xdr:colOff>
      <xdr:row>38</xdr:row>
      <xdr:rowOff>171087</xdr:rowOff>
    </xdr:to>
    <xdr:sp macro="" textlink="">
      <xdr:nvSpPr>
        <xdr:cNvPr id="82" name="楕円 81">
          <a:extLst>
            <a:ext uri="{FF2B5EF4-FFF2-40B4-BE49-F238E27FC236}">
              <a16:creationId xmlns:a16="http://schemas.microsoft.com/office/drawing/2014/main" id="{00000000-0008-0000-0E00-000052000000}"/>
            </a:ext>
          </a:extLst>
        </xdr:cNvPr>
        <xdr:cNvSpPr/>
      </xdr:nvSpPr>
      <xdr:spPr>
        <a:xfrm>
          <a:off x="984250" y="634963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120287</xdr:rowOff>
    </xdr:from>
    <xdr:to>
      <xdr:col>10</xdr:col>
      <xdr:colOff>114300</xdr:colOff>
      <xdr:row>38</xdr:row>
      <xdr:rowOff>146413</xdr:rowOff>
    </xdr:to>
    <xdr:cxnSp macro="">
      <xdr:nvCxnSpPr>
        <xdr:cNvPr id="83" name="直線コネクタ 82">
          <a:extLst>
            <a:ext uri="{FF2B5EF4-FFF2-40B4-BE49-F238E27FC236}">
              <a16:creationId xmlns:a16="http://schemas.microsoft.com/office/drawing/2014/main" id="{00000000-0008-0000-0E00-000053000000}"/>
            </a:ext>
          </a:extLst>
        </xdr:cNvPr>
        <xdr:cNvCxnSpPr/>
      </xdr:nvCxnSpPr>
      <xdr:spPr>
        <a:xfrm>
          <a:off x="1028700" y="6400437"/>
          <a:ext cx="8001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88736</xdr:rowOff>
    </xdr:from>
    <xdr:ext cx="405111" cy="259045"/>
    <xdr:sp macro="" textlink="">
      <xdr:nvSpPr>
        <xdr:cNvPr id="84" name="n_1aveValue【道路】&#10;有形固定資産減価償却率">
          <a:extLst>
            <a:ext uri="{FF2B5EF4-FFF2-40B4-BE49-F238E27FC236}">
              <a16:creationId xmlns:a16="http://schemas.microsoft.com/office/drawing/2014/main" id="{00000000-0008-0000-0E00-000054000000}"/>
            </a:ext>
          </a:extLst>
        </xdr:cNvPr>
        <xdr:cNvSpPr txBox="1"/>
      </xdr:nvSpPr>
      <xdr:spPr>
        <a:xfrm>
          <a:off x="3239144" y="6533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59344</xdr:rowOff>
    </xdr:from>
    <xdr:ext cx="405111" cy="259045"/>
    <xdr:sp macro="" textlink="">
      <xdr:nvSpPr>
        <xdr:cNvPr id="85" name="n_2aveValue【道路】&#10;有形固定資産減価償却率">
          <a:extLst>
            <a:ext uri="{FF2B5EF4-FFF2-40B4-BE49-F238E27FC236}">
              <a16:creationId xmlns:a16="http://schemas.microsoft.com/office/drawing/2014/main" id="{00000000-0008-0000-0E00-000055000000}"/>
            </a:ext>
          </a:extLst>
        </xdr:cNvPr>
        <xdr:cNvSpPr txBox="1"/>
      </xdr:nvSpPr>
      <xdr:spPr>
        <a:xfrm>
          <a:off x="2439044" y="6504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37391</xdr:rowOff>
    </xdr:from>
    <xdr:ext cx="405111" cy="259045"/>
    <xdr:sp macro="" textlink="">
      <xdr:nvSpPr>
        <xdr:cNvPr id="86" name="n_3aveValue【道路】&#10;有形固定資産減価償却率">
          <a:extLst>
            <a:ext uri="{FF2B5EF4-FFF2-40B4-BE49-F238E27FC236}">
              <a16:creationId xmlns:a16="http://schemas.microsoft.com/office/drawing/2014/main" id="{00000000-0008-0000-0E00-000056000000}"/>
            </a:ext>
          </a:extLst>
        </xdr:cNvPr>
        <xdr:cNvSpPr txBox="1"/>
      </xdr:nvSpPr>
      <xdr:spPr>
        <a:xfrm>
          <a:off x="1645294" y="6152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12899</xdr:rowOff>
    </xdr:from>
    <xdr:ext cx="405111" cy="259045"/>
    <xdr:sp macro="" textlink="">
      <xdr:nvSpPr>
        <xdr:cNvPr id="87" name="n_4aveValue【道路】&#10;有形固定資産減価償却率">
          <a:extLst>
            <a:ext uri="{FF2B5EF4-FFF2-40B4-BE49-F238E27FC236}">
              <a16:creationId xmlns:a16="http://schemas.microsoft.com/office/drawing/2014/main" id="{00000000-0008-0000-0E00-000057000000}"/>
            </a:ext>
          </a:extLst>
        </xdr:cNvPr>
        <xdr:cNvSpPr txBox="1"/>
      </xdr:nvSpPr>
      <xdr:spPr>
        <a:xfrm>
          <a:off x="851544" y="6127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92908</xdr:rowOff>
    </xdr:from>
    <xdr:ext cx="405111" cy="259045"/>
    <xdr:sp macro="" textlink="">
      <xdr:nvSpPr>
        <xdr:cNvPr id="88" name="n_1mainValue【道路】&#10;有形固定資産減価償却率">
          <a:extLst>
            <a:ext uri="{FF2B5EF4-FFF2-40B4-BE49-F238E27FC236}">
              <a16:creationId xmlns:a16="http://schemas.microsoft.com/office/drawing/2014/main" id="{00000000-0008-0000-0E00-000058000000}"/>
            </a:ext>
          </a:extLst>
        </xdr:cNvPr>
        <xdr:cNvSpPr txBox="1"/>
      </xdr:nvSpPr>
      <xdr:spPr>
        <a:xfrm>
          <a:off x="3239144" y="620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66783</xdr:rowOff>
    </xdr:from>
    <xdr:ext cx="405111" cy="259045"/>
    <xdr:sp macro="" textlink="">
      <xdr:nvSpPr>
        <xdr:cNvPr id="89" name="n_2mainValue【道路】&#10;有形固定資産減価償却率">
          <a:extLst>
            <a:ext uri="{FF2B5EF4-FFF2-40B4-BE49-F238E27FC236}">
              <a16:creationId xmlns:a16="http://schemas.microsoft.com/office/drawing/2014/main" id="{00000000-0008-0000-0E00-000059000000}"/>
            </a:ext>
          </a:extLst>
        </xdr:cNvPr>
        <xdr:cNvSpPr txBox="1"/>
      </xdr:nvSpPr>
      <xdr:spPr>
        <a:xfrm>
          <a:off x="2439044" y="618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16890</xdr:rowOff>
    </xdr:from>
    <xdr:ext cx="405111" cy="259045"/>
    <xdr:sp macro="" textlink="">
      <xdr:nvSpPr>
        <xdr:cNvPr id="90" name="n_3mainValue【道路】&#10;有形固定資産減価償却率">
          <a:extLst>
            <a:ext uri="{FF2B5EF4-FFF2-40B4-BE49-F238E27FC236}">
              <a16:creationId xmlns:a16="http://schemas.microsoft.com/office/drawing/2014/main" id="{00000000-0008-0000-0E00-00005A000000}"/>
            </a:ext>
          </a:extLst>
        </xdr:cNvPr>
        <xdr:cNvSpPr txBox="1"/>
      </xdr:nvSpPr>
      <xdr:spPr>
        <a:xfrm>
          <a:off x="1645294" y="6462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162214</xdr:rowOff>
    </xdr:from>
    <xdr:ext cx="405111" cy="259045"/>
    <xdr:sp macro="" textlink="">
      <xdr:nvSpPr>
        <xdr:cNvPr id="91" name="n_4mainValue【道路】&#10;有形固定資産減価償却率">
          <a:extLst>
            <a:ext uri="{FF2B5EF4-FFF2-40B4-BE49-F238E27FC236}">
              <a16:creationId xmlns:a16="http://schemas.microsoft.com/office/drawing/2014/main" id="{00000000-0008-0000-0E00-00005B000000}"/>
            </a:ext>
          </a:extLst>
        </xdr:cNvPr>
        <xdr:cNvSpPr txBox="1"/>
      </xdr:nvSpPr>
      <xdr:spPr>
        <a:xfrm>
          <a:off x="851544" y="6442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E00-000061000000}"/>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E00-000062000000}"/>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E00-000063000000}"/>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00000000-0008-0000-0E00-000064000000}"/>
            </a:ext>
          </a:extLst>
        </xdr:cNvPr>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00000000-0008-0000-0E00-000066000000}"/>
            </a:ext>
          </a:extLst>
        </xdr:cNvPr>
        <xdr:cNvCxnSpPr/>
      </xdr:nvCxnSpPr>
      <xdr:spPr>
        <a:xfrm>
          <a:off x="5956300" y="6908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00000000-0008-0000-0E00-000067000000}"/>
            </a:ext>
          </a:extLst>
        </xdr:cNvPr>
        <xdr:cNvSpPr txBox="1"/>
      </xdr:nvSpPr>
      <xdr:spPr>
        <a:xfrm>
          <a:off x="552722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00000000-0008-0000-0E00-000068000000}"/>
            </a:ext>
          </a:extLst>
        </xdr:cNvPr>
        <xdr:cNvCxnSpPr/>
      </xdr:nvCxnSpPr>
      <xdr:spPr>
        <a:xfrm>
          <a:off x="5956300" y="646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a:extLst>
            <a:ext uri="{FF2B5EF4-FFF2-40B4-BE49-F238E27FC236}">
              <a16:creationId xmlns:a16="http://schemas.microsoft.com/office/drawing/2014/main" id="{00000000-0008-0000-0E00-000069000000}"/>
            </a:ext>
          </a:extLst>
        </xdr:cNvPr>
        <xdr:cNvSpPr txBox="1"/>
      </xdr:nvSpPr>
      <xdr:spPr>
        <a:xfrm>
          <a:off x="5482151" y="63284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00000000-0008-0000-0E00-00006A000000}"/>
            </a:ext>
          </a:extLst>
        </xdr:cNvPr>
        <xdr:cNvCxnSpPr/>
      </xdr:nvCxnSpPr>
      <xdr:spPr>
        <a:xfrm>
          <a:off x="5956300" y="6026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7" name="テキスト ボックス 106">
          <a:extLst>
            <a:ext uri="{FF2B5EF4-FFF2-40B4-BE49-F238E27FC236}">
              <a16:creationId xmlns:a16="http://schemas.microsoft.com/office/drawing/2014/main" id="{00000000-0008-0000-0E00-00006B000000}"/>
            </a:ext>
          </a:extLst>
        </xdr:cNvPr>
        <xdr:cNvSpPr txBox="1"/>
      </xdr:nvSpPr>
      <xdr:spPr>
        <a:xfrm>
          <a:off x="5482151" y="5890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00000000-0008-0000-0E00-00006C000000}"/>
            </a:ext>
          </a:extLst>
        </xdr:cNvPr>
        <xdr:cNvCxnSpPr/>
      </xdr:nvCxnSpPr>
      <xdr:spPr>
        <a:xfrm>
          <a:off x="5956300" y="55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9" name="テキスト ボックス 108">
          <a:extLst>
            <a:ext uri="{FF2B5EF4-FFF2-40B4-BE49-F238E27FC236}">
              <a16:creationId xmlns:a16="http://schemas.microsoft.com/office/drawing/2014/main" id="{00000000-0008-0000-0E00-00006D000000}"/>
            </a:ext>
          </a:extLst>
        </xdr:cNvPr>
        <xdr:cNvSpPr txBox="1"/>
      </xdr:nvSpPr>
      <xdr:spPr>
        <a:xfrm>
          <a:off x="5482151" y="5452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00000000-0008-0000-0E00-00006E000000}"/>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a:extLst>
            <a:ext uri="{FF2B5EF4-FFF2-40B4-BE49-F238E27FC236}">
              <a16:creationId xmlns:a16="http://schemas.microsoft.com/office/drawing/2014/main" id="{00000000-0008-0000-0E00-00006F000000}"/>
            </a:ext>
          </a:extLst>
        </xdr:cNvPr>
        <xdr:cNvSpPr txBox="1"/>
      </xdr:nvSpPr>
      <xdr:spPr>
        <a:xfrm>
          <a:off x="5482151" y="500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00000000-0008-0000-0E00-000070000000}"/>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105004</xdr:rowOff>
    </xdr:from>
    <xdr:to>
      <xdr:col>54</xdr:col>
      <xdr:colOff>189865</xdr:colOff>
      <xdr:row>41</xdr:row>
      <xdr:rowOff>93756</xdr:rowOff>
    </xdr:to>
    <xdr:cxnSp macro="">
      <xdr:nvCxnSpPr>
        <xdr:cNvPr id="113" name="直線コネクタ 112">
          <a:extLst>
            <a:ext uri="{FF2B5EF4-FFF2-40B4-BE49-F238E27FC236}">
              <a16:creationId xmlns:a16="http://schemas.microsoft.com/office/drawing/2014/main" id="{00000000-0008-0000-0E00-000071000000}"/>
            </a:ext>
          </a:extLst>
        </xdr:cNvPr>
        <xdr:cNvCxnSpPr/>
      </xdr:nvCxnSpPr>
      <xdr:spPr>
        <a:xfrm flipV="1">
          <a:off x="9429115" y="5724754"/>
          <a:ext cx="0" cy="1144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97583</xdr:rowOff>
    </xdr:from>
    <xdr:ext cx="469744" cy="259045"/>
    <xdr:sp macro="" textlink="">
      <xdr:nvSpPr>
        <xdr:cNvPr id="114" name="【道路】&#10;一人当たり延長最小値テキスト">
          <a:extLst>
            <a:ext uri="{FF2B5EF4-FFF2-40B4-BE49-F238E27FC236}">
              <a16:creationId xmlns:a16="http://schemas.microsoft.com/office/drawing/2014/main" id="{00000000-0008-0000-0E00-000072000000}"/>
            </a:ext>
          </a:extLst>
        </xdr:cNvPr>
        <xdr:cNvSpPr txBox="1"/>
      </xdr:nvSpPr>
      <xdr:spPr>
        <a:xfrm>
          <a:off x="9467850" y="6873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93756</xdr:rowOff>
    </xdr:from>
    <xdr:to>
      <xdr:col>55</xdr:col>
      <xdr:colOff>88900</xdr:colOff>
      <xdr:row>41</xdr:row>
      <xdr:rowOff>93756</xdr:rowOff>
    </xdr:to>
    <xdr:cxnSp macro="">
      <xdr:nvCxnSpPr>
        <xdr:cNvPr id="115" name="直線コネクタ 114">
          <a:extLst>
            <a:ext uri="{FF2B5EF4-FFF2-40B4-BE49-F238E27FC236}">
              <a16:creationId xmlns:a16="http://schemas.microsoft.com/office/drawing/2014/main" id="{00000000-0008-0000-0E00-000073000000}"/>
            </a:ext>
          </a:extLst>
        </xdr:cNvPr>
        <xdr:cNvCxnSpPr/>
      </xdr:nvCxnSpPr>
      <xdr:spPr>
        <a:xfrm>
          <a:off x="9359900" y="68692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51681</xdr:rowOff>
    </xdr:from>
    <xdr:ext cx="534377" cy="259045"/>
    <xdr:sp macro="" textlink="">
      <xdr:nvSpPr>
        <xdr:cNvPr id="116" name="【道路】&#10;一人当たり延長最大値テキスト">
          <a:extLst>
            <a:ext uri="{FF2B5EF4-FFF2-40B4-BE49-F238E27FC236}">
              <a16:creationId xmlns:a16="http://schemas.microsoft.com/office/drawing/2014/main" id="{00000000-0008-0000-0E00-000074000000}"/>
            </a:ext>
          </a:extLst>
        </xdr:cNvPr>
        <xdr:cNvSpPr txBox="1"/>
      </xdr:nvSpPr>
      <xdr:spPr>
        <a:xfrm>
          <a:off x="9467850" y="5506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105004</xdr:rowOff>
    </xdr:from>
    <xdr:to>
      <xdr:col>55</xdr:col>
      <xdr:colOff>88900</xdr:colOff>
      <xdr:row>34</xdr:row>
      <xdr:rowOff>105004</xdr:rowOff>
    </xdr:to>
    <xdr:cxnSp macro="">
      <xdr:nvCxnSpPr>
        <xdr:cNvPr id="117" name="直線コネクタ 116">
          <a:extLst>
            <a:ext uri="{FF2B5EF4-FFF2-40B4-BE49-F238E27FC236}">
              <a16:creationId xmlns:a16="http://schemas.microsoft.com/office/drawing/2014/main" id="{00000000-0008-0000-0E00-000075000000}"/>
            </a:ext>
          </a:extLst>
        </xdr:cNvPr>
        <xdr:cNvCxnSpPr/>
      </xdr:nvCxnSpPr>
      <xdr:spPr>
        <a:xfrm>
          <a:off x="9359900" y="572475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87139</xdr:rowOff>
    </xdr:from>
    <xdr:ext cx="469744" cy="259045"/>
    <xdr:sp macro="" textlink="">
      <xdr:nvSpPr>
        <xdr:cNvPr id="118" name="【道路】&#10;一人当たり延長平均値テキスト">
          <a:extLst>
            <a:ext uri="{FF2B5EF4-FFF2-40B4-BE49-F238E27FC236}">
              <a16:creationId xmlns:a16="http://schemas.microsoft.com/office/drawing/2014/main" id="{00000000-0008-0000-0E00-000076000000}"/>
            </a:ext>
          </a:extLst>
        </xdr:cNvPr>
        <xdr:cNvSpPr txBox="1"/>
      </xdr:nvSpPr>
      <xdr:spPr>
        <a:xfrm>
          <a:off x="9467850" y="65323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64262</xdr:rowOff>
    </xdr:from>
    <xdr:to>
      <xdr:col>55</xdr:col>
      <xdr:colOff>50800</xdr:colOff>
      <xdr:row>40</xdr:row>
      <xdr:rowOff>165862</xdr:rowOff>
    </xdr:to>
    <xdr:sp macro="" textlink="">
      <xdr:nvSpPr>
        <xdr:cNvPr id="119" name="フローチャート: 判断 118">
          <a:extLst>
            <a:ext uri="{FF2B5EF4-FFF2-40B4-BE49-F238E27FC236}">
              <a16:creationId xmlns:a16="http://schemas.microsoft.com/office/drawing/2014/main" id="{00000000-0008-0000-0E00-000077000000}"/>
            </a:ext>
          </a:extLst>
        </xdr:cNvPr>
        <xdr:cNvSpPr/>
      </xdr:nvSpPr>
      <xdr:spPr>
        <a:xfrm>
          <a:off x="9398000" y="667461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64719</xdr:rowOff>
    </xdr:from>
    <xdr:to>
      <xdr:col>50</xdr:col>
      <xdr:colOff>165100</xdr:colOff>
      <xdr:row>40</xdr:row>
      <xdr:rowOff>166319</xdr:rowOff>
    </xdr:to>
    <xdr:sp macro="" textlink="">
      <xdr:nvSpPr>
        <xdr:cNvPr id="120" name="フローチャート: 判断 119">
          <a:extLst>
            <a:ext uri="{FF2B5EF4-FFF2-40B4-BE49-F238E27FC236}">
              <a16:creationId xmlns:a16="http://schemas.microsoft.com/office/drawing/2014/main" id="{00000000-0008-0000-0E00-000078000000}"/>
            </a:ext>
          </a:extLst>
        </xdr:cNvPr>
        <xdr:cNvSpPr/>
      </xdr:nvSpPr>
      <xdr:spPr>
        <a:xfrm>
          <a:off x="8636000" y="6675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65314</xdr:rowOff>
    </xdr:from>
    <xdr:to>
      <xdr:col>46</xdr:col>
      <xdr:colOff>38100</xdr:colOff>
      <xdr:row>40</xdr:row>
      <xdr:rowOff>166914</xdr:rowOff>
    </xdr:to>
    <xdr:sp macro="" textlink="">
      <xdr:nvSpPr>
        <xdr:cNvPr id="121" name="フローチャート: 判断 120">
          <a:extLst>
            <a:ext uri="{FF2B5EF4-FFF2-40B4-BE49-F238E27FC236}">
              <a16:creationId xmlns:a16="http://schemas.microsoft.com/office/drawing/2014/main" id="{00000000-0008-0000-0E00-000079000000}"/>
            </a:ext>
          </a:extLst>
        </xdr:cNvPr>
        <xdr:cNvSpPr/>
      </xdr:nvSpPr>
      <xdr:spPr>
        <a:xfrm>
          <a:off x="7842250" y="667566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65953</xdr:rowOff>
    </xdr:from>
    <xdr:to>
      <xdr:col>41</xdr:col>
      <xdr:colOff>101600</xdr:colOff>
      <xdr:row>40</xdr:row>
      <xdr:rowOff>167553</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7029450" y="6676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56993</xdr:rowOff>
    </xdr:from>
    <xdr:to>
      <xdr:col>36</xdr:col>
      <xdr:colOff>165100</xdr:colOff>
      <xdr:row>40</xdr:row>
      <xdr:rowOff>158593</xdr:rowOff>
    </xdr:to>
    <xdr:sp macro="" textlink="">
      <xdr:nvSpPr>
        <xdr:cNvPr id="123" name="フローチャート: 判断 122">
          <a:extLst>
            <a:ext uri="{FF2B5EF4-FFF2-40B4-BE49-F238E27FC236}">
              <a16:creationId xmlns:a16="http://schemas.microsoft.com/office/drawing/2014/main" id="{00000000-0008-0000-0E00-00007B000000}"/>
            </a:ext>
          </a:extLst>
        </xdr:cNvPr>
        <xdr:cNvSpPr/>
      </xdr:nvSpPr>
      <xdr:spPr>
        <a:xfrm>
          <a:off x="6235700" y="6667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E00-00007C000000}"/>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E00-00007D000000}"/>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18817</xdr:rowOff>
    </xdr:from>
    <xdr:to>
      <xdr:col>55</xdr:col>
      <xdr:colOff>50800</xdr:colOff>
      <xdr:row>41</xdr:row>
      <xdr:rowOff>120417</xdr:rowOff>
    </xdr:to>
    <xdr:sp macro="" textlink="">
      <xdr:nvSpPr>
        <xdr:cNvPr id="129" name="楕円 128">
          <a:extLst>
            <a:ext uri="{FF2B5EF4-FFF2-40B4-BE49-F238E27FC236}">
              <a16:creationId xmlns:a16="http://schemas.microsoft.com/office/drawing/2014/main" id="{00000000-0008-0000-0E00-000081000000}"/>
            </a:ext>
          </a:extLst>
        </xdr:cNvPr>
        <xdr:cNvSpPr/>
      </xdr:nvSpPr>
      <xdr:spPr>
        <a:xfrm>
          <a:off x="9398000" y="679426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105194</xdr:rowOff>
    </xdr:from>
    <xdr:ext cx="469744" cy="259045"/>
    <xdr:sp macro="" textlink="">
      <xdr:nvSpPr>
        <xdr:cNvPr id="130" name="【道路】&#10;一人当たり延長該当値テキスト">
          <a:extLst>
            <a:ext uri="{FF2B5EF4-FFF2-40B4-BE49-F238E27FC236}">
              <a16:creationId xmlns:a16="http://schemas.microsoft.com/office/drawing/2014/main" id="{00000000-0008-0000-0E00-000082000000}"/>
            </a:ext>
          </a:extLst>
        </xdr:cNvPr>
        <xdr:cNvSpPr txBox="1"/>
      </xdr:nvSpPr>
      <xdr:spPr>
        <a:xfrm>
          <a:off x="9467850" y="6715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18725</xdr:rowOff>
    </xdr:from>
    <xdr:to>
      <xdr:col>50</xdr:col>
      <xdr:colOff>165100</xdr:colOff>
      <xdr:row>41</xdr:row>
      <xdr:rowOff>120325</xdr:rowOff>
    </xdr:to>
    <xdr:sp macro="" textlink="">
      <xdr:nvSpPr>
        <xdr:cNvPr id="131" name="楕円 130">
          <a:extLst>
            <a:ext uri="{FF2B5EF4-FFF2-40B4-BE49-F238E27FC236}">
              <a16:creationId xmlns:a16="http://schemas.microsoft.com/office/drawing/2014/main" id="{00000000-0008-0000-0E00-000083000000}"/>
            </a:ext>
          </a:extLst>
        </xdr:cNvPr>
        <xdr:cNvSpPr/>
      </xdr:nvSpPr>
      <xdr:spPr>
        <a:xfrm>
          <a:off x="8636000" y="679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69525</xdr:rowOff>
    </xdr:from>
    <xdr:to>
      <xdr:col>55</xdr:col>
      <xdr:colOff>0</xdr:colOff>
      <xdr:row>41</xdr:row>
      <xdr:rowOff>69617</xdr:rowOff>
    </xdr:to>
    <xdr:cxnSp macro="">
      <xdr:nvCxnSpPr>
        <xdr:cNvPr id="132" name="直線コネクタ 131">
          <a:extLst>
            <a:ext uri="{FF2B5EF4-FFF2-40B4-BE49-F238E27FC236}">
              <a16:creationId xmlns:a16="http://schemas.microsoft.com/office/drawing/2014/main" id="{00000000-0008-0000-0E00-000084000000}"/>
            </a:ext>
          </a:extLst>
        </xdr:cNvPr>
        <xdr:cNvCxnSpPr/>
      </xdr:nvCxnSpPr>
      <xdr:spPr>
        <a:xfrm>
          <a:off x="8686800" y="6844975"/>
          <a:ext cx="742950" cy="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18679</xdr:rowOff>
    </xdr:from>
    <xdr:to>
      <xdr:col>46</xdr:col>
      <xdr:colOff>38100</xdr:colOff>
      <xdr:row>41</xdr:row>
      <xdr:rowOff>120279</xdr:rowOff>
    </xdr:to>
    <xdr:sp macro="" textlink="">
      <xdr:nvSpPr>
        <xdr:cNvPr id="133" name="楕円 132">
          <a:extLst>
            <a:ext uri="{FF2B5EF4-FFF2-40B4-BE49-F238E27FC236}">
              <a16:creationId xmlns:a16="http://schemas.microsoft.com/office/drawing/2014/main" id="{00000000-0008-0000-0E00-000085000000}"/>
            </a:ext>
          </a:extLst>
        </xdr:cNvPr>
        <xdr:cNvSpPr/>
      </xdr:nvSpPr>
      <xdr:spPr>
        <a:xfrm>
          <a:off x="7842250" y="679412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69479</xdr:rowOff>
    </xdr:from>
    <xdr:to>
      <xdr:col>50</xdr:col>
      <xdr:colOff>114300</xdr:colOff>
      <xdr:row>41</xdr:row>
      <xdr:rowOff>69525</xdr:rowOff>
    </xdr:to>
    <xdr:cxnSp macro="">
      <xdr:nvCxnSpPr>
        <xdr:cNvPr id="134" name="直線コネクタ 133">
          <a:extLst>
            <a:ext uri="{FF2B5EF4-FFF2-40B4-BE49-F238E27FC236}">
              <a16:creationId xmlns:a16="http://schemas.microsoft.com/office/drawing/2014/main" id="{00000000-0008-0000-0E00-000086000000}"/>
            </a:ext>
          </a:extLst>
        </xdr:cNvPr>
        <xdr:cNvCxnSpPr/>
      </xdr:nvCxnSpPr>
      <xdr:spPr>
        <a:xfrm>
          <a:off x="7886700" y="6844929"/>
          <a:ext cx="8001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18497</xdr:rowOff>
    </xdr:from>
    <xdr:to>
      <xdr:col>41</xdr:col>
      <xdr:colOff>101600</xdr:colOff>
      <xdr:row>41</xdr:row>
      <xdr:rowOff>120097</xdr:rowOff>
    </xdr:to>
    <xdr:sp macro="" textlink="">
      <xdr:nvSpPr>
        <xdr:cNvPr id="135" name="楕円 134">
          <a:extLst>
            <a:ext uri="{FF2B5EF4-FFF2-40B4-BE49-F238E27FC236}">
              <a16:creationId xmlns:a16="http://schemas.microsoft.com/office/drawing/2014/main" id="{00000000-0008-0000-0E00-000087000000}"/>
            </a:ext>
          </a:extLst>
        </xdr:cNvPr>
        <xdr:cNvSpPr/>
      </xdr:nvSpPr>
      <xdr:spPr>
        <a:xfrm>
          <a:off x="7029450" y="6793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69297</xdr:rowOff>
    </xdr:from>
    <xdr:to>
      <xdr:col>45</xdr:col>
      <xdr:colOff>177800</xdr:colOff>
      <xdr:row>41</xdr:row>
      <xdr:rowOff>69479</xdr:rowOff>
    </xdr:to>
    <xdr:cxnSp macro="">
      <xdr:nvCxnSpPr>
        <xdr:cNvPr id="136" name="直線コネクタ 135">
          <a:extLst>
            <a:ext uri="{FF2B5EF4-FFF2-40B4-BE49-F238E27FC236}">
              <a16:creationId xmlns:a16="http://schemas.microsoft.com/office/drawing/2014/main" id="{00000000-0008-0000-0E00-000088000000}"/>
            </a:ext>
          </a:extLst>
        </xdr:cNvPr>
        <xdr:cNvCxnSpPr/>
      </xdr:nvCxnSpPr>
      <xdr:spPr>
        <a:xfrm>
          <a:off x="7080250" y="6844747"/>
          <a:ext cx="806450" cy="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18405</xdr:rowOff>
    </xdr:from>
    <xdr:to>
      <xdr:col>36</xdr:col>
      <xdr:colOff>165100</xdr:colOff>
      <xdr:row>41</xdr:row>
      <xdr:rowOff>120005</xdr:rowOff>
    </xdr:to>
    <xdr:sp macro="" textlink="">
      <xdr:nvSpPr>
        <xdr:cNvPr id="137" name="楕円 136">
          <a:extLst>
            <a:ext uri="{FF2B5EF4-FFF2-40B4-BE49-F238E27FC236}">
              <a16:creationId xmlns:a16="http://schemas.microsoft.com/office/drawing/2014/main" id="{00000000-0008-0000-0E00-000089000000}"/>
            </a:ext>
          </a:extLst>
        </xdr:cNvPr>
        <xdr:cNvSpPr/>
      </xdr:nvSpPr>
      <xdr:spPr>
        <a:xfrm>
          <a:off x="6235700" y="6793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69205</xdr:rowOff>
    </xdr:from>
    <xdr:to>
      <xdr:col>41</xdr:col>
      <xdr:colOff>50800</xdr:colOff>
      <xdr:row>41</xdr:row>
      <xdr:rowOff>69297</xdr:rowOff>
    </xdr:to>
    <xdr:cxnSp macro="">
      <xdr:nvCxnSpPr>
        <xdr:cNvPr id="138" name="直線コネクタ 137">
          <a:extLst>
            <a:ext uri="{FF2B5EF4-FFF2-40B4-BE49-F238E27FC236}">
              <a16:creationId xmlns:a16="http://schemas.microsoft.com/office/drawing/2014/main" id="{00000000-0008-0000-0E00-00008A000000}"/>
            </a:ext>
          </a:extLst>
        </xdr:cNvPr>
        <xdr:cNvCxnSpPr/>
      </xdr:nvCxnSpPr>
      <xdr:spPr>
        <a:xfrm>
          <a:off x="6286500" y="6844655"/>
          <a:ext cx="793750" cy="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11396</xdr:rowOff>
    </xdr:from>
    <xdr:ext cx="469744" cy="259045"/>
    <xdr:sp macro="" textlink="">
      <xdr:nvSpPr>
        <xdr:cNvPr id="139" name="n_1aveValue【道路】&#10;一人当たり延長">
          <a:extLst>
            <a:ext uri="{FF2B5EF4-FFF2-40B4-BE49-F238E27FC236}">
              <a16:creationId xmlns:a16="http://schemas.microsoft.com/office/drawing/2014/main" id="{00000000-0008-0000-0E00-00008B000000}"/>
            </a:ext>
          </a:extLst>
        </xdr:cNvPr>
        <xdr:cNvSpPr txBox="1"/>
      </xdr:nvSpPr>
      <xdr:spPr>
        <a:xfrm>
          <a:off x="8458277" y="6456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11991</xdr:rowOff>
    </xdr:from>
    <xdr:ext cx="469744" cy="259045"/>
    <xdr:sp macro="" textlink="">
      <xdr:nvSpPr>
        <xdr:cNvPr id="140" name="n_2aveValue【道路】&#10;一人当たり延長">
          <a:extLst>
            <a:ext uri="{FF2B5EF4-FFF2-40B4-BE49-F238E27FC236}">
              <a16:creationId xmlns:a16="http://schemas.microsoft.com/office/drawing/2014/main" id="{00000000-0008-0000-0E00-00008C000000}"/>
            </a:ext>
          </a:extLst>
        </xdr:cNvPr>
        <xdr:cNvSpPr txBox="1"/>
      </xdr:nvSpPr>
      <xdr:spPr>
        <a:xfrm>
          <a:off x="7677227" y="6457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12630</xdr:rowOff>
    </xdr:from>
    <xdr:ext cx="469744" cy="259045"/>
    <xdr:sp macro="" textlink="">
      <xdr:nvSpPr>
        <xdr:cNvPr id="141" name="n_3aveValue【道路】&#10;一人当たり延長">
          <a:extLst>
            <a:ext uri="{FF2B5EF4-FFF2-40B4-BE49-F238E27FC236}">
              <a16:creationId xmlns:a16="http://schemas.microsoft.com/office/drawing/2014/main" id="{00000000-0008-0000-0E00-00008D000000}"/>
            </a:ext>
          </a:extLst>
        </xdr:cNvPr>
        <xdr:cNvSpPr txBox="1"/>
      </xdr:nvSpPr>
      <xdr:spPr>
        <a:xfrm>
          <a:off x="6864427" y="6457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3670</xdr:rowOff>
    </xdr:from>
    <xdr:ext cx="469744" cy="259045"/>
    <xdr:sp macro="" textlink="">
      <xdr:nvSpPr>
        <xdr:cNvPr id="142" name="n_4aveValue【道路】&#10;一人当たり延長">
          <a:extLst>
            <a:ext uri="{FF2B5EF4-FFF2-40B4-BE49-F238E27FC236}">
              <a16:creationId xmlns:a16="http://schemas.microsoft.com/office/drawing/2014/main" id="{00000000-0008-0000-0E00-00008E000000}"/>
            </a:ext>
          </a:extLst>
        </xdr:cNvPr>
        <xdr:cNvSpPr txBox="1"/>
      </xdr:nvSpPr>
      <xdr:spPr>
        <a:xfrm>
          <a:off x="6070677" y="6448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111452</xdr:rowOff>
    </xdr:from>
    <xdr:ext cx="469744" cy="259045"/>
    <xdr:sp macro="" textlink="">
      <xdr:nvSpPr>
        <xdr:cNvPr id="143" name="n_1mainValue【道路】&#10;一人当たり延長">
          <a:extLst>
            <a:ext uri="{FF2B5EF4-FFF2-40B4-BE49-F238E27FC236}">
              <a16:creationId xmlns:a16="http://schemas.microsoft.com/office/drawing/2014/main" id="{00000000-0008-0000-0E00-00008F000000}"/>
            </a:ext>
          </a:extLst>
        </xdr:cNvPr>
        <xdr:cNvSpPr txBox="1"/>
      </xdr:nvSpPr>
      <xdr:spPr>
        <a:xfrm>
          <a:off x="8458277" y="6886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111406</xdr:rowOff>
    </xdr:from>
    <xdr:ext cx="469744" cy="259045"/>
    <xdr:sp macro="" textlink="">
      <xdr:nvSpPr>
        <xdr:cNvPr id="144" name="n_2mainValue【道路】&#10;一人当たり延長">
          <a:extLst>
            <a:ext uri="{FF2B5EF4-FFF2-40B4-BE49-F238E27FC236}">
              <a16:creationId xmlns:a16="http://schemas.microsoft.com/office/drawing/2014/main" id="{00000000-0008-0000-0E00-000090000000}"/>
            </a:ext>
          </a:extLst>
        </xdr:cNvPr>
        <xdr:cNvSpPr txBox="1"/>
      </xdr:nvSpPr>
      <xdr:spPr>
        <a:xfrm>
          <a:off x="7677227" y="6886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111224</xdr:rowOff>
    </xdr:from>
    <xdr:ext cx="469744" cy="259045"/>
    <xdr:sp macro="" textlink="">
      <xdr:nvSpPr>
        <xdr:cNvPr id="145" name="n_3mainValue【道路】&#10;一人当たり延長">
          <a:extLst>
            <a:ext uri="{FF2B5EF4-FFF2-40B4-BE49-F238E27FC236}">
              <a16:creationId xmlns:a16="http://schemas.microsoft.com/office/drawing/2014/main" id="{00000000-0008-0000-0E00-000091000000}"/>
            </a:ext>
          </a:extLst>
        </xdr:cNvPr>
        <xdr:cNvSpPr txBox="1"/>
      </xdr:nvSpPr>
      <xdr:spPr>
        <a:xfrm>
          <a:off x="6864427" y="6886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111132</xdr:rowOff>
    </xdr:from>
    <xdr:ext cx="469744" cy="259045"/>
    <xdr:sp macro="" textlink="">
      <xdr:nvSpPr>
        <xdr:cNvPr id="146" name="n_4mainValue【道路】&#10;一人当たり延長">
          <a:extLst>
            <a:ext uri="{FF2B5EF4-FFF2-40B4-BE49-F238E27FC236}">
              <a16:creationId xmlns:a16="http://schemas.microsoft.com/office/drawing/2014/main" id="{00000000-0008-0000-0E00-000092000000}"/>
            </a:ext>
          </a:extLst>
        </xdr:cNvPr>
        <xdr:cNvSpPr txBox="1"/>
      </xdr:nvSpPr>
      <xdr:spPr>
        <a:xfrm>
          <a:off x="6070677" y="6886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00000000-0008-0000-0E00-000093000000}"/>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00000000-0008-0000-0E00-000094000000}"/>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00000000-0008-0000-0E00-000095000000}"/>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00000000-0008-0000-0E00-00009A000000}"/>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00000000-0008-0000-0E00-00009B000000}"/>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00000000-0008-0000-0E00-00009C000000}"/>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00000000-0008-0000-0E00-00009D000000}"/>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00000000-0008-0000-0E00-00009E000000}"/>
            </a:ext>
          </a:extLst>
        </xdr:cNvPr>
        <xdr:cNvCxnSpPr/>
      </xdr:nvCxnSpPr>
      <xdr:spPr>
        <a:xfrm>
          <a:off x="6858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00000000-0008-0000-0E00-00009F000000}"/>
            </a:ext>
          </a:extLst>
        </xdr:cNvPr>
        <xdr:cNvSpPr txBox="1"/>
      </xdr:nvSpPr>
      <xdr:spPr>
        <a:xfrm>
          <a:off x="2757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00000000-0008-0000-0E00-0000A0000000}"/>
            </a:ext>
          </a:extLst>
        </xdr:cNvPr>
        <xdr:cNvCxnSpPr/>
      </xdr:nvCxnSpPr>
      <xdr:spPr>
        <a:xfrm>
          <a:off x="6858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00000000-0008-0000-0E00-0000A1000000}"/>
            </a:ext>
          </a:extLst>
        </xdr:cNvPr>
        <xdr:cNvSpPr txBox="1"/>
      </xdr:nvSpPr>
      <xdr:spPr>
        <a:xfrm>
          <a:off x="3398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00000000-0008-0000-0E00-0000A2000000}"/>
            </a:ext>
          </a:extLst>
        </xdr:cNvPr>
        <xdr:cNvCxnSpPr/>
      </xdr:nvCxnSpPr>
      <xdr:spPr>
        <a:xfrm>
          <a:off x="6858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00000000-0008-0000-0E00-0000A3000000}"/>
            </a:ext>
          </a:extLst>
        </xdr:cNvPr>
        <xdr:cNvSpPr txBox="1"/>
      </xdr:nvSpPr>
      <xdr:spPr>
        <a:xfrm>
          <a:off x="3398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00000000-0008-0000-0E00-0000A4000000}"/>
            </a:ext>
          </a:extLst>
        </xdr:cNvPr>
        <xdr:cNvCxnSpPr/>
      </xdr:nvCxnSpPr>
      <xdr:spPr>
        <a:xfrm>
          <a:off x="6858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00000000-0008-0000-0E00-0000A5000000}"/>
            </a:ext>
          </a:extLst>
        </xdr:cNvPr>
        <xdr:cNvSpPr txBox="1"/>
      </xdr:nvSpPr>
      <xdr:spPr>
        <a:xfrm>
          <a:off x="3398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00000000-0008-0000-0E00-0000A6000000}"/>
            </a:ext>
          </a:extLst>
        </xdr:cNvPr>
        <xdr:cNvCxnSpPr/>
      </xdr:nvCxnSpPr>
      <xdr:spPr>
        <a:xfrm>
          <a:off x="6858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00000000-0008-0000-0E00-0000A7000000}"/>
            </a:ext>
          </a:extLst>
        </xdr:cNvPr>
        <xdr:cNvSpPr txBox="1"/>
      </xdr:nvSpPr>
      <xdr:spPr>
        <a:xfrm>
          <a:off x="3398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00000000-0008-0000-0E00-0000A8000000}"/>
            </a:ext>
          </a:extLst>
        </xdr:cNvPr>
        <xdr:cNvCxnSpPr/>
      </xdr:nvCxnSpPr>
      <xdr:spPr>
        <a:xfrm>
          <a:off x="6858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00000000-0008-0000-0E00-0000A9000000}"/>
            </a:ext>
          </a:extLst>
        </xdr:cNvPr>
        <xdr:cNvSpPr txBox="1"/>
      </xdr:nvSpPr>
      <xdr:spPr>
        <a:xfrm>
          <a:off x="38496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00000000-0008-0000-0E00-0000AA000000}"/>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00000000-0008-0000-0E00-0000AB000000}"/>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17962</xdr:rowOff>
    </xdr:from>
    <xdr:to>
      <xdr:col>24</xdr:col>
      <xdr:colOff>62865</xdr:colOff>
      <xdr:row>63</xdr:row>
      <xdr:rowOff>93073</xdr:rowOff>
    </xdr:to>
    <xdr:cxnSp macro="">
      <xdr:nvCxnSpPr>
        <xdr:cNvPr id="172" name="直線コネクタ 171">
          <a:extLst>
            <a:ext uri="{FF2B5EF4-FFF2-40B4-BE49-F238E27FC236}">
              <a16:creationId xmlns:a16="http://schemas.microsoft.com/office/drawing/2014/main" id="{00000000-0008-0000-0E00-0000AC000000}"/>
            </a:ext>
          </a:extLst>
        </xdr:cNvPr>
        <xdr:cNvCxnSpPr/>
      </xdr:nvCxnSpPr>
      <xdr:spPr>
        <a:xfrm flipV="1">
          <a:off x="4177665" y="9269912"/>
          <a:ext cx="0" cy="12308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96900</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00000000-0008-0000-0E00-0000AD000000}"/>
            </a:ext>
          </a:extLst>
        </xdr:cNvPr>
        <xdr:cNvSpPr txBox="1"/>
      </xdr:nvSpPr>
      <xdr:spPr>
        <a:xfrm>
          <a:off x="4216400" y="10504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93073</xdr:rowOff>
    </xdr:from>
    <xdr:to>
      <xdr:col>24</xdr:col>
      <xdr:colOff>152400</xdr:colOff>
      <xdr:row>63</xdr:row>
      <xdr:rowOff>93073</xdr:rowOff>
    </xdr:to>
    <xdr:cxnSp macro="">
      <xdr:nvCxnSpPr>
        <xdr:cNvPr id="174" name="直線コネクタ 173">
          <a:extLst>
            <a:ext uri="{FF2B5EF4-FFF2-40B4-BE49-F238E27FC236}">
              <a16:creationId xmlns:a16="http://schemas.microsoft.com/office/drawing/2014/main" id="{00000000-0008-0000-0E00-0000AE000000}"/>
            </a:ext>
          </a:extLst>
        </xdr:cNvPr>
        <xdr:cNvCxnSpPr/>
      </xdr:nvCxnSpPr>
      <xdr:spPr>
        <a:xfrm>
          <a:off x="4108450" y="1050072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136089</xdr:rowOff>
    </xdr:from>
    <xdr:ext cx="340478" cy="259045"/>
    <xdr:sp macro="" textlink="">
      <xdr:nvSpPr>
        <xdr:cNvPr id="175" name="【橋りょう・トンネル】&#10;有形固定資産減価償却率最大値テキスト">
          <a:extLst>
            <a:ext uri="{FF2B5EF4-FFF2-40B4-BE49-F238E27FC236}">
              <a16:creationId xmlns:a16="http://schemas.microsoft.com/office/drawing/2014/main" id="{00000000-0008-0000-0E00-0000AF000000}"/>
            </a:ext>
          </a:extLst>
        </xdr:cNvPr>
        <xdr:cNvSpPr txBox="1"/>
      </xdr:nvSpPr>
      <xdr:spPr>
        <a:xfrm>
          <a:off x="4216400" y="905783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17962</xdr:rowOff>
    </xdr:from>
    <xdr:to>
      <xdr:col>24</xdr:col>
      <xdr:colOff>152400</xdr:colOff>
      <xdr:row>56</xdr:row>
      <xdr:rowOff>17962</xdr:rowOff>
    </xdr:to>
    <xdr:cxnSp macro="">
      <xdr:nvCxnSpPr>
        <xdr:cNvPr id="176" name="直線コネクタ 175">
          <a:extLst>
            <a:ext uri="{FF2B5EF4-FFF2-40B4-BE49-F238E27FC236}">
              <a16:creationId xmlns:a16="http://schemas.microsoft.com/office/drawing/2014/main" id="{00000000-0008-0000-0E00-0000B0000000}"/>
            </a:ext>
          </a:extLst>
        </xdr:cNvPr>
        <xdr:cNvCxnSpPr/>
      </xdr:nvCxnSpPr>
      <xdr:spPr>
        <a:xfrm>
          <a:off x="4108450" y="926991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157860</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00000000-0008-0000-0E00-0000B1000000}"/>
            </a:ext>
          </a:extLst>
        </xdr:cNvPr>
        <xdr:cNvSpPr txBox="1"/>
      </xdr:nvSpPr>
      <xdr:spPr>
        <a:xfrm>
          <a:off x="4216400" y="100702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7983</xdr:rowOff>
    </xdr:from>
    <xdr:to>
      <xdr:col>24</xdr:col>
      <xdr:colOff>114300</xdr:colOff>
      <xdr:row>61</xdr:row>
      <xdr:rowOff>109583</xdr:rowOff>
    </xdr:to>
    <xdr:sp macro="" textlink="">
      <xdr:nvSpPr>
        <xdr:cNvPr id="178" name="フローチャート: 判断 177">
          <a:extLst>
            <a:ext uri="{FF2B5EF4-FFF2-40B4-BE49-F238E27FC236}">
              <a16:creationId xmlns:a16="http://schemas.microsoft.com/office/drawing/2014/main" id="{00000000-0008-0000-0E00-0000B2000000}"/>
            </a:ext>
          </a:extLst>
        </xdr:cNvPr>
        <xdr:cNvSpPr/>
      </xdr:nvSpPr>
      <xdr:spPr>
        <a:xfrm>
          <a:off x="4127500" y="10085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163104</xdr:rowOff>
    </xdr:from>
    <xdr:to>
      <xdr:col>20</xdr:col>
      <xdr:colOff>38100</xdr:colOff>
      <xdr:row>61</xdr:row>
      <xdr:rowOff>93254</xdr:rowOff>
    </xdr:to>
    <xdr:sp macro="" textlink="">
      <xdr:nvSpPr>
        <xdr:cNvPr id="179" name="フローチャート: 判断 178">
          <a:extLst>
            <a:ext uri="{FF2B5EF4-FFF2-40B4-BE49-F238E27FC236}">
              <a16:creationId xmlns:a16="http://schemas.microsoft.com/office/drawing/2014/main" id="{00000000-0008-0000-0E00-0000B3000000}"/>
            </a:ext>
          </a:extLst>
        </xdr:cNvPr>
        <xdr:cNvSpPr/>
      </xdr:nvSpPr>
      <xdr:spPr>
        <a:xfrm>
          <a:off x="3384550" y="1007545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143510</xdr:rowOff>
    </xdr:from>
    <xdr:to>
      <xdr:col>15</xdr:col>
      <xdr:colOff>101600</xdr:colOff>
      <xdr:row>61</xdr:row>
      <xdr:rowOff>73660</xdr:rowOff>
    </xdr:to>
    <xdr:sp macro="" textlink="">
      <xdr:nvSpPr>
        <xdr:cNvPr id="180" name="フローチャート: 判断 179">
          <a:extLst>
            <a:ext uri="{FF2B5EF4-FFF2-40B4-BE49-F238E27FC236}">
              <a16:creationId xmlns:a16="http://schemas.microsoft.com/office/drawing/2014/main" id="{00000000-0008-0000-0E00-0000B4000000}"/>
            </a:ext>
          </a:extLst>
        </xdr:cNvPr>
        <xdr:cNvSpPr/>
      </xdr:nvSpPr>
      <xdr:spPr>
        <a:xfrm>
          <a:off x="2571750" y="100558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130447</xdr:rowOff>
    </xdr:from>
    <xdr:to>
      <xdr:col>10</xdr:col>
      <xdr:colOff>165100</xdr:colOff>
      <xdr:row>61</xdr:row>
      <xdr:rowOff>60597</xdr:rowOff>
    </xdr:to>
    <xdr:sp macro="" textlink="">
      <xdr:nvSpPr>
        <xdr:cNvPr id="181" name="フローチャート: 判断 180">
          <a:extLst>
            <a:ext uri="{FF2B5EF4-FFF2-40B4-BE49-F238E27FC236}">
              <a16:creationId xmlns:a16="http://schemas.microsoft.com/office/drawing/2014/main" id="{00000000-0008-0000-0E00-0000B5000000}"/>
            </a:ext>
          </a:extLst>
        </xdr:cNvPr>
        <xdr:cNvSpPr/>
      </xdr:nvSpPr>
      <xdr:spPr>
        <a:xfrm>
          <a:off x="1778000" y="1004279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110853</xdr:rowOff>
    </xdr:from>
    <xdr:to>
      <xdr:col>6</xdr:col>
      <xdr:colOff>38100</xdr:colOff>
      <xdr:row>61</xdr:row>
      <xdr:rowOff>41003</xdr:rowOff>
    </xdr:to>
    <xdr:sp macro="" textlink="">
      <xdr:nvSpPr>
        <xdr:cNvPr id="182" name="フローチャート: 判断 181">
          <a:extLst>
            <a:ext uri="{FF2B5EF4-FFF2-40B4-BE49-F238E27FC236}">
              <a16:creationId xmlns:a16="http://schemas.microsoft.com/office/drawing/2014/main" id="{00000000-0008-0000-0E00-0000B6000000}"/>
            </a:ext>
          </a:extLst>
        </xdr:cNvPr>
        <xdr:cNvSpPr/>
      </xdr:nvSpPr>
      <xdr:spPr>
        <a:xfrm>
          <a:off x="984250" y="1002320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E00-0000B7000000}"/>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E00-0000B8000000}"/>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E00-0000B9000000}"/>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E00-0000BA000000}"/>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E00-0000BB000000}"/>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40640</xdr:rowOff>
    </xdr:from>
    <xdr:to>
      <xdr:col>24</xdr:col>
      <xdr:colOff>114300</xdr:colOff>
      <xdr:row>60</xdr:row>
      <xdr:rowOff>142240</xdr:rowOff>
    </xdr:to>
    <xdr:sp macro="" textlink="">
      <xdr:nvSpPr>
        <xdr:cNvPr id="188" name="楕円 187">
          <a:extLst>
            <a:ext uri="{FF2B5EF4-FFF2-40B4-BE49-F238E27FC236}">
              <a16:creationId xmlns:a16="http://schemas.microsoft.com/office/drawing/2014/main" id="{00000000-0008-0000-0E00-0000BC000000}"/>
            </a:ext>
          </a:extLst>
        </xdr:cNvPr>
        <xdr:cNvSpPr/>
      </xdr:nvSpPr>
      <xdr:spPr>
        <a:xfrm>
          <a:off x="4127500" y="9952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63517</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00000000-0008-0000-0E00-0000BD000000}"/>
            </a:ext>
          </a:extLst>
        </xdr:cNvPr>
        <xdr:cNvSpPr txBox="1"/>
      </xdr:nvSpPr>
      <xdr:spPr>
        <a:xfrm>
          <a:off x="4216400" y="9810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7983</xdr:rowOff>
    </xdr:from>
    <xdr:to>
      <xdr:col>20</xdr:col>
      <xdr:colOff>38100</xdr:colOff>
      <xdr:row>60</xdr:row>
      <xdr:rowOff>109583</xdr:rowOff>
    </xdr:to>
    <xdr:sp macro="" textlink="">
      <xdr:nvSpPr>
        <xdr:cNvPr id="190" name="楕円 189">
          <a:extLst>
            <a:ext uri="{FF2B5EF4-FFF2-40B4-BE49-F238E27FC236}">
              <a16:creationId xmlns:a16="http://schemas.microsoft.com/office/drawing/2014/main" id="{00000000-0008-0000-0E00-0000BE000000}"/>
            </a:ext>
          </a:extLst>
        </xdr:cNvPr>
        <xdr:cNvSpPr/>
      </xdr:nvSpPr>
      <xdr:spPr>
        <a:xfrm>
          <a:off x="3384550" y="992033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58783</xdr:rowOff>
    </xdr:from>
    <xdr:to>
      <xdr:col>24</xdr:col>
      <xdr:colOff>63500</xdr:colOff>
      <xdr:row>60</xdr:row>
      <xdr:rowOff>91440</xdr:rowOff>
    </xdr:to>
    <xdr:cxnSp macro="">
      <xdr:nvCxnSpPr>
        <xdr:cNvPr id="191" name="直線コネクタ 190">
          <a:extLst>
            <a:ext uri="{FF2B5EF4-FFF2-40B4-BE49-F238E27FC236}">
              <a16:creationId xmlns:a16="http://schemas.microsoft.com/office/drawing/2014/main" id="{00000000-0008-0000-0E00-0000BF000000}"/>
            </a:ext>
          </a:extLst>
        </xdr:cNvPr>
        <xdr:cNvCxnSpPr/>
      </xdr:nvCxnSpPr>
      <xdr:spPr>
        <a:xfrm>
          <a:off x="3429000" y="9971133"/>
          <a:ext cx="7493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146776</xdr:rowOff>
    </xdr:from>
    <xdr:to>
      <xdr:col>15</xdr:col>
      <xdr:colOff>101600</xdr:colOff>
      <xdr:row>60</xdr:row>
      <xdr:rowOff>76926</xdr:rowOff>
    </xdr:to>
    <xdr:sp macro="" textlink="">
      <xdr:nvSpPr>
        <xdr:cNvPr id="192" name="楕円 191">
          <a:extLst>
            <a:ext uri="{FF2B5EF4-FFF2-40B4-BE49-F238E27FC236}">
              <a16:creationId xmlns:a16="http://schemas.microsoft.com/office/drawing/2014/main" id="{00000000-0008-0000-0E00-0000C0000000}"/>
            </a:ext>
          </a:extLst>
        </xdr:cNvPr>
        <xdr:cNvSpPr/>
      </xdr:nvSpPr>
      <xdr:spPr>
        <a:xfrm>
          <a:off x="2571750" y="989402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26126</xdr:rowOff>
    </xdr:from>
    <xdr:to>
      <xdr:col>19</xdr:col>
      <xdr:colOff>177800</xdr:colOff>
      <xdr:row>60</xdr:row>
      <xdr:rowOff>58783</xdr:rowOff>
    </xdr:to>
    <xdr:cxnSp macro="">
      <xdr:nvCxnSpPr>
        <xdr:cNvPr id="193" name="直線コネクタ 192">
          <a:extLst>
            <a:ext uri="{FF2B5EF4-FFF2-40B4-BE49-F238E27FC236}">
              <a16:creationId xmlns:a16="http://schemas.microsoft.com/office/drawing/2014/main" id="{00000000-0008-0000-0E00-0000C1000000}"/>
            </a:ext>
          </a:extLst>
        </xdr:cNvPr>
        <xdr:cNvCxnSpPr/>
      </xdr:nvCxnSpPr>
      <xdr:spPr>
        <a:xfrm>
          <a:off x="2622550" y="9938476"/>
          <a:ext cx="80645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114119</xdr:rowOff>
    </xdr:from>
    <xdr:to>
      <xdr:col>10</xdr:col>
      <xdr:colOff>165100</xdr:colOff>
      <xdr:row>60</xdr:row>
      <xdr:rowOff>44269</xdr:rowOff>
    </xdr:to>
    <xdr:sp macro="" textlink="">
      <xdr:nvSpPr>
        <xdr:cNvPr id="194" name="楕円 193">
          <a:extLst>
            <a:ext uri="{FF2B5EF4-FFF2-40B4-BE49-F238E27FC236}">
              <a16:creationId xmlns:a16="http://schemas.microsoft.com/office/drawing/2014/main" id="{00000000-0008-0000-0E00-0000C2000000}"/>
            </a:ext>
          </a:extLst>
        </xdr:cNvPr>
        <xdr:cNvSpPr/>
      </xdr:nvSpPr>
      <xdr:spPr>
        <a:xfrm>
          <a:off x="1778000" y="986136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164919</xdr:rowOff>
    </xdr:from>
    <xdr:to>
      <xdr:col>15</xdr:col>
      <xdr:colOff>50800</xdr:colOff>
      <xdr:row>60</xdr:row>
      <xdr:rowOff>26126</xdr:rowOff>
    </xdr:to>
    <xdr:cxnSp macro="">
      <xdr:nvCxnSpPr>
        <xdr:cNvPr id="195" name="直線コネクタ 194">
          <a:extLst>
            <a:ext uri="{FF2B5EF4-FFF2-40B4-BE49-F238E27FC236}">
              <a16:creationId xmlns:a16="http://schemas.microsoft.com/office/drawing/2014/main" id="{00000000-0008-0000-0E00-0000C3000000}"/>
            </a:ext>
          </a:extLst>
        </xdr:cNvPr>
        <xdr:cNvCxnSpPr/>
      </xdr:nvCxnSpPr>
      <xdr:spPr>
        <a:xfrm>
          <a:off x="1828800" y="9912169"/>
          <a:ext cx="793750" cy="26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158206</xdr:rowOff>
    </xdr:from>
    <xdr:to>
      <xdr:col>6</xdr:col>
      <xdr:colOff>38100</xdr:colOff>
      <xdr:row>60</xdr:row>
      <xdr:rowOff>88356</xdr:rowOff>
    </xdr:to>
    <xdr:sp macro="" textlink="">
      <xdr:nvSpPr>
        <xdr:cNvPr id="196" name="楕円 195">
          <a:extLst>
            <a:ext uri="{FF2B5EF4-FFF2-40B4-BE49-F238E27FC236}">
              <a16:creationId xmlns:a16="http://schemas.microsoft.com/office/drawing/2014/main" id="{00000000-0008-0000-0E00-0000C4000000}"/>
            </a:ext>
          </a:extLst>
        </xdr:cNvPr>
        <xdr:cNvSpPr/>
      </xdr:nvSpPr>
      <xdr:spPr>
        <a:xfrm>
          <a:off x="984250" y="990545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164919</xdr:rowOff>
    </xdr:from>
    <xdr:to>
      <xdr:col>10</xdr:col>
      <xdr:colOff>114300</xdr:colOff>
      <xdr:row>60</xdr:row>
      <xdr:rowOff>37556</xdr:rowOff>
    </xdr:to>
    <xdr:cxnSp macro="">
      <xdr:nvCxnSpPr>
        <xdr:cNvPr id="197" name="直線コネクタ 196">
          <a:extLst>
            <a:ext uri="{FF2B5EF4-FFF2-40B4-BE49-F238E27FC236}">
              <a16:creationId xmlns:a16="http://schemas.microsoft.com/office/drawing/2014/main" id="{00000000-0008-0000-0E00-0000C5000000}"/>
            </a:ext>
          </a:extLst>
        </xdr:cNvPr>
        <xdr:cNvCxnSpPr/>
      </xdr:nvCxnSpPr>
      <xdr:spPr>
        <a:xfrm flipV="1">
          <a:off x="1028700" y="9912169"/>
          <a:ext cx="800100" cy="37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84381</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00000000-0008-0000-0E00-0000C6000000}"/>
            </a:ext>
          </a:extLst>
        </xdr:cNvPr>
        <xdr:cNvSpPr txBox="1"/>
      </xdr:nvSpPr>
      <xdr:spPr>
        <a:xfrm>
          <a:off x="3239144" y="10161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64787</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00000000-0008-0000-0E00-0000C7000000}"/>
            </a:ext>
          </a:extLst>
        </xdr:cNvPr>
        <xdr:cNvSpPr txBox="1"/>
      </xdr:nvSpPr>
      <xdr:spPr>
        <a:xfrm>
          <a:off x="2439044" y="10142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51724</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00000000-0008-0000-0E00-0000C8000000}"/>
            </a:ext>
          </a:extLst>
        </xdr:cNvPr>
        <xdr:cNvSpPr txBox="1"/>
      </xdr:nvSpPr>
      <xdr:spPr>
        <a:xfrm>
          <a:off x="1645294" y="10129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32130</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851544" y="10109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126110</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3239144" y="9708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93453</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2439044" y="9675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60796</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00000000-0008-0000-0E00-0000CC000000}"/>
            </a:ext>
          </a:extLst>
        </xdr:cNvPr>
        <xdr:cNvSpPr txBox="1"/>
      </xdr:nvSpPr>
      <xdr:spPr>
        <a:xfrm>
          <a:off x="1645294" y="96429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104883</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00000000-0008-0000-0E00-0000CD000000}"/>
            </a:ext>
          </a:extLst>
        </xdr:cNvPr>
        <xdr:cNvSpPr txBox="1"/>
      </xdr:nvSpPr>
      <xdr:spPr>
        <a:xfrm>
          <a:off x="851544" y="9687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00000000-0008-0000-0E00-0000CE000000}"/>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00000000-0008-0000-0E00-0000CF000000}"/>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00000000-0008-0000-0E00-0000D0000000}"/>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E00-0000D4000000}"/>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0000000-0008-0000-0E00-0000D5000000}"/>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0000000-0008-0000-0E00-0000D6000000}"/>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00000000-0008-0000-0E00-0000D7000000}"/>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6" name="直線コネクタ 215">
          <a:extLst>
            <a:ext uri="{FF2B5EF4-FFF2-40B4-BE49-F238E27FC236}">
              <a16:creationId xmlns:a16="http://schemas.microsoft.com/office/drawing/2014/main" id="{00000000-0008-0000-0E00-0000D8000000}"/>
            </a:ext>
          </a:extLst>
        </xdr:cNvPr>
        <xdr:cNvCxnSpPr/>
      </xdr:nvCxnSpPr>
      <xdr:spPr>
        <a:xfrm>
          <a:off x="5956300" y="10464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17" name="テキスト ボックス 216">
          <a:extLst>
            <a:ext uri="{FF2B5EF4-FFF2-40B4-BE49-F238E27FC236}">
              <a16:creationId xmlns:a16="http://schemas.microsoft.com/office/drawing/2014/main" id="{00000000-0008-0000-0E00-0000D9000000}"/>
            </a:ext>
          </a:extLst>
        </xdr:cNvPr>
        <xdr:cNvSpPr txBox="1"/>
      </xdr:nvSpPr>
      <xdr:spPr>
        <a:xfrm>
          <a:off x="5726564" y="103289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a:extLst>
            <a:ext uri="{FF2B5EF4-FFF2-40B4-BE49-F238E27FC236}">
              <a16:creationId xmlns:a16="http://schemas.microsoft.com/office/drawing/2014/main" id="{00000000-0008-0000-0E00-0000DA000000}"/>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9" name="テキスト ボックス 218">
          <a:extLst>
            <a:ext uri="{FF2B5EF4-FFF2-40B4-BE49-F238E27FC236}">
              <a16:creationId xmlns:a16="http://schemas.microsoft.com/office/drawing/2014/main" id="{00000000-0008-0000-0E00-0000DB000000}"/>
            </a:ext>
          </a:extLst>
        </xdr:cNvPr>
        <xdr:cNvSpPr txBox="1"/>
      </xdr:nvSpPr>
      <xdr:spPr>
        <a:xfrm>
          <a:off x="5418031" y="9776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20" name="直線コネクタ 219">
          <a:extLst>
            <a:ext uri="{FF2B5EF4-FFF2-40B4-BE49-F238E27FC236}">
              <a16:creationId xmlns:a16="http://schemas.microsoft.com/office/drawing/2014/main" id="{00000000-0008-0000-0E00-0000DC000000}"/>
            </a:ext>
          </a:extLst>
        </xdr:cNvPr>
        <xdr:cNvCxnSpPr/>
      </xdr:nvCxnSpPr>
      <xdr:spPr>
        <a:xfrm>
          <a:off x="5956300" y="9366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21" name="テキスト ボックス 220">
          <a:extLst>
            <a:ext uri="{FF2B5EF4-FFF2-40B4-BE49-F238E27FC236}">
              <a16:creationId xmlns:a16="http://schemas.microsoft.com/office/drawing/2014/main" id="{00000000-0008-0000-0E00-0000DD000000}"/>
            </a:ext>
          </a:extLst>
        </xdr:cNvPr>
        <xdr:cNvSpPr txBox="1"/>
      </xdr:nvSpPr>
      <xdr:spPr>
        <a:xfrm>
          <a:off x="5418031" y="9230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00000000-0008-0000-0E00-0000DE000000}"/>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a:extLst>
            <a:ext uri="{FF2B5EF4-FFF2-40B4-BE49-F238E27FC236}">
              <a16:creationId xmlns:a16="http://schemas.microsoft.com/office/drawing/2014/main" id="{00000000-0008-0000-0E00-0000DF000000}"/>
            </a:ext>
          </a:extLst>
        </xdr:cNvPr>
        <xdr:cNvSpPr txBox="1"/>
      </xdr:nvSpPr>
      <xdr:spPr>
        <a:xfrm>
          <a:off x="5418031" y="8677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00000000-0008-0000-0E00-0000E0000000}"/>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118323</xdr:rowOff>
    </xdr:from>
    <xdr:to>
      <xdr:col>54</xdr:col>
      <xdr:colOff>189865</xdr:colOff>
      <xdr:row>63</xdr:row>
      <xdr:rowOff>52915</xdr:rowOff>
    </xdr:to>
    <xdr:cxnSp macro="">
      <xdr:nvCxnSpPr>
        <xdr:cNvPr id="225" name="直線コネクタ 224">
          <a:extLst>
            <a:ext uri="{FF2B5EF4-FFF2-40B4-BE49-F238E27FC236}">
              <a16:creationId xmlns:a16="http://schemas.microsoft.com/office/drawing/2014/main" id="{00000000-0008-0000-0E00-0000E1000000}"/>
            </a:ext>
          </a:extLst>
        </xdr:cNvPr>
        <xdr:cNvCxnSpPr/>
      </xdr:nvCxnSpPr>
      <xdr:spPr>
        <a:xfrm flipV="1">
          <a:off x="9429115" y="9205173"/>
          <a:ext cx="0" cy="12553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56742</xdr:rowOff>
    </xdr:from>
    <xdr:ext cx="378565" cy="259045"/>
    <xdr:sp macro="" textlink="">
      <xdr:nvSpPr>
        <xdr:cNvPr id="226" name="【橋りょう・トンネル】&#10;一人当たり有形固定資産（償却資産）額最小値テキスト">
          <a:extLst>
            <a:ext uri="{FF2B5EF4-FFF2-40B4-BE49-F238E27FC236}">
              <a16:creationId xmlns:a16="http://schemas.microsoft.com/office/drawing/2014/main" id="{00000000-0008-0000-0E00-0000E2000000}"/>
            </a:ext>
          </a:extLst>
        </xdr:cNvPr>
        <xdr:cNvSpPr txBox="1"/>
      </xdr:nvSpPr>
      <xdr:spPr>
        <a:xfrm>
          <a:off x="9467850" y="104643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52915</xdr:rowOff>
    </xdr:from>
    <xdr:to>
      <xdr:col>55</xdr:col>
      <xdr:colOff>88900</xdr:colOff>
      <xdr:row>63</xdr:row>
      <xdr:rowOff>52915</xdr:rowOff>
    </xdr:to>
    <xdr:cxnSp macro="">
      <xdr:nvCxnSpPr>
        <xdr:cNvPr id="227" name="直線コネクタ 226">
          <a:extLst>
            <a:ext uri="{FF2B5EF4-FFF2-40B4-BE49-F238E27FC236}">
              <a16:creationId xmlns:a16="http://schemas.microsoft.com/office/drawing/2014/main" id="{00000000-0008-0000-0E00-0000E3000000}"/>
            </a:ext>
          </a:extLst>
        </xdr:cNvPr>
        <xdr:cNvCxnSpPr/>
      </xdr:nvCxnSpPr>
      <xdr:spPr>
        <a:xfrm>
          <a:off x="9359900" y="104605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65000</xdr:rowOff>
    </xdr:from>
    <xdr:ext cx="599010" cy="259045"/>
    <xdr:sp macro="" textlink="">
      <xdr:nvSpPr>
        <xdr:cNvPr id="228" name="【橋りょう・トンネル】&#10;一人当たり有形固定資産（償却資産）額最大値テキスト">
          <a:extLst>
            <a:ext uri="{FF2B5EF4-FFF2-40B4-BE49-F238E27FC236}">
              <a16:creationId xmlns:a16="http://schemas.microsoft.com/office/drawing/2014/main" id="{00000000-0008-0000-0E00-0000E4000000}"/>
            </a:ext>
          </a:extLst>
        </xdr:cNvPr>
        <xdr:cNvSpPr txBox="1"/>
      </xdr:nvSpPr>
      <xdr:spPr>
        <a:xfrm>
          <a:off x="9467850" y="8986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118323</xdr:rowOff>
    </xdr:from>
    <xdr:to>
      <xdr:col>55</xdr:col>
      <xdr:colOff>88900</xdr:colOff>
      <xdr:row>55</xdr:row>
      <xdr:rowOff>118323</xdr:rowOff>
    </xdr:to>
    <xdr:cxnSp macro="">
      <xdr:nvCxnSpPr>
        <xdr:cNvPr id="229" name="直線コネクタ 228">
          <a:extLst>
            <a:ext uri="{FF2B5EF4-FFF2-40B4-BE49-F238E27FC236}">
              <a16:creationId xmlns:a16="http://schemas.microsoft.com/office/drawing/2014/main" id="{00000000-0008-0000-0E00-0000E5000000}"/>
            </a:ext>
          </a:extLst>
        </xdr:cNvPr>
        <xdr:cNvCxnSpPr/>
      </xdr:nvCxnSpPr>
      <xdr:spPr>
        <a:xfrm>
          <a:off x="9359900" y="920517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84777</xdr:rowOff>
    </xdr:from>
    <xdr:ext cx="534377" cy="259045"/>
    <xdr:sp macro="" textlink="">
      <xdr:nvSpPr>
        <xdr:cNvPr id="230" name="【橋りょう・トンネル】&#10;一人当たり有形固定資産（償却資産）額平均値テキスト">
          <a:extLst>
            <a:ext uri="{FF2B5EF4-FFF2-40B4-BE49-F238E27FC236}">
              <a16:creationId xmlns:a16="http://schemas.microsoft.com/office/drawing/2014/main" id="{00000000-0008-0000-0E00-0000E6000000}"/>
            </a:ext>
          </a:extLst>
        </xdr:cNvPr>
        <xdr:cNvSpPr txBox="1"/>
      </xdr:nvSpPr>
      <xdr:spPr>
        <a:xfrm>
          <a:off x="9467850" y="9832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61900</xdr:rowOff>
    </xdr:from>
    <xdr:to>
      <xdr:col>55</xdr:col>
      <xdr:colOff>50800</xdr:colOff>
      <xdr:row>60</xdr:row>
      <xdr:rowOff>163500</xdr:rowOff>
    </xdr:to>
    <xdr:sp macro="" textlink="">
      <xdr:nvSpPr>
        <xdr:cNvPr id="231" name="フローチャート: 判断 230">
          <a:extLst>
            <a:ext uri="{FF2B5EF4-FFF2-40B4-BE49-F238E27FC236}">
              <a16:creationId xmlns:a16="http://schemas.microsoft.com/office/drawing/2014/main" id="{00000000-0008-0000-0E00-0000E7000000}"/>
            </a:ext>
          </a:extLst>
        </xdr:cNvPr>
        <xdr:cNvSpPr/>
      </xdr:nvSpPr>
      <xdr:spPr>
        <a:xfrm>
          <a:off x="9398000" y="99742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66357</xdr:rowOff>
    </xdr:from>
    <xdr:to>
      <xdr:col>50</xdr:col>
      <xdr:colOff>165100</xdr:colOff>
      <xdr:row>60</xdr:row>
      <xdr:rowOff>167957</xdr:rowOff>
    </xdr:to>
    <xdr:sp macro="" textlink="">
      <xdr:nvSpPr>
        <xdr:cNvPr id="232" name="フローチャート: 判断 231">
          <a:extLst>
            <a:ext uri="{FF2B5EF4-FFF2-40B4-BE49-F238E27FC236}">
              <a16:creationId xmlns:a16="http://schemas.microsoft.com/office/drawing/2014/main" id="{00000000-0008-0000-0E00-0000E8000000}"/>
            </a:ext>
          </a:extLst>
        </xdr:cNvPr>
        <xdr:cNvSpPr/>
      </xdr:nvSpPr>
      <xdr:spPr>
        <a:xfrm>
          <a:off x="8636000" y="9978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70135</xdr:rowOff>
    </xdr:from>
    <xdr:to>
      <xdr:col>46</xdr:col>
      <xdr:colOff>38100</xdr:colOff>
      <xdr:row>61</xdr:row>
      <xdr:rowOff>285</xdr:rowOff>
    </xdr:to>
    <xdr:sp macro="" textlink="">
      <xdr:nvSpPr>
        <xdr:cNvPr id="233" name="フローチャート: 判断 232">
          <a:extLst>
            <a:ext uri="{FF2B5EF4-FFF2-40B4-BE49-F238E27FC236}">
              <a16:creationId xmlns:a16="http://schemas.microsoft.com/office/drawing/2014/main" id="{00000000-0008-0000-0E00-0000E9000000}"/>
            </a:ext>
          </a:extLst>
        </xdr:cNvPr>
        <xdr:cNvSpPr/>
      </xdr:nvSpPr>
      <xdr:spPr>
        <a:xfrm>
          <a:off x="7842250" y="998248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70918</xdr:rowOff>
    </xdr:from>
    <xdr:to>
      <xdr:col>41</xdr:col>
      <xdr:colOff>101600</xdr:colOff>
      <xdr:row>61</xdr:row>
      <xdr:rowOff>1068</xdr:rowOff>
    </xdr:to>
    <xdr:sp macro="" textlink="">
      <xdr:nvSpPr>
        <xdr:cNvPr id="234" name="フローチャート: 判断 233">
          <a:extLst>
            <a:ext uri="{FF2B5EF4-FFF2-40B4-BE49-F238E27FC236}">
              <a16:creationId xmlns:a16="http://schemas.microsoft.com/office/drawing/2014/main" id="{00000000-0008-0000-0E00-0000EA000000}"/>
            </a:ext>
          </a:extLst>
        </xdr:cNvPr>
        <xdr:cNvSpPr/>
      </xdr:nvSpPr>
      <xdr:spPr>
        <a:xfrm>
          <a:off x="7029450" y="998326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46692</xdr:rowOff>
    </xdr:from>
    <xdr:to>
      <xdr:col>36</xdr:col>
      <xdr:colOff>165100</xdr:colOff>
      <xdr:row>60</xdr:row>
      <xdr:rowOff>148292</xdr:rowOff>
    </xdr:to>
    <xdr:sp macro="" textlink="">
      <xdr:nvSpPr>
        <xdr:cNvPr id="235" name="フローチャート: 判断 234">
          <a:extLst>
            <a:ext uri="{FF2B5EF4-FFF2-40B4-BE49-F238E27FC236}">
              <a16:creationId xmlns:a16="http://schemas.microsoft.com/office/drawing/2014/main" id="{00000000-0008-0000-0E00-0000EB000000}"/>
            </a:ext>
          </a:extLst>
        </xdr:cNvPr>
        <xdr:cNvSpPr/>
      </xdr:nvSpPr>
      <xdr:spPr>
        <a:xfrm>
          <a:off x="6235700" y="995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00000000-0008-0000-0E00-0000EC000000}"/>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00000000-0008-0000-0E00-0000ED000000}"/>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00000000-0008-0000-0E00-0000EE000000}"/>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E00-0000EF000000}"/>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E00-0000F0000000}"/>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119393</xdr:rowOff>
    </xdr:from>
    <xdr:to>
      <xdr:col>55</xdr:col>
      <xdr:colOff>50800</xdr:colOff>
      <xdr:row>61</xdr:row>
      <xdr:rowOff>49543</xdr:rowOff>
    </xdr:to>
    <xdr:sp macro="" textlink="">
      <xdr:nvSpPr>
        <xdr:cNvPr id="241" name="楕円 240">
          <a:extLst>
            <a:ext uri="{FF2B5EF4-FFF2-40B4-BE49-F238E27FC236}">
              <a16:creationId xmlns:a16="http://schemas.microsoft.com/office/drawing/2014/main" id="{00000000-0008-0000-0E00-0000F1000000}"/>
            </a:ext>
          </a:extLst>
        </xdr:cNvPr>
        <xdr:cNvSpPr/>
      </xdr:nvSpPr>
      <xdr:spPr>
        <a:xfrm>
          <a:off x="9398000" y="1003174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97820</xdr:rowOff>
    </xdr:from>
    <xdr:ext cx="534377" cy="259045"/>
    <xdr:sp macro="" textlink="">
      <xdr:nvSpPr>
        <xdr:cNvPr id="242" name="【橋りょう・トンネル】&#10;一人当たり有形固定資産（償却資産）額該当値テキスト">
          <a:extLst>
            <a:ext uri="{FF2B5EF4-FFF2-40B4-BE49-F238E27FC236}">
              <a16:creationId xmlns:a16="http://schemas.microsoft.com/office/drawing/2014/main" id="{00000000-0008-0000-0E00-0000F2000000}"/>
            </a:ext>
          </a:extLst>
        </xdr:cNvPr>
        <xdr:cNvSpPr txBox="1"/>
      </xdr:nvSpPr>
      <xdr:spPr>
        <a:xfrm>
          <a:off x="9467850" y="10010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118650</xdr:rowOff>
    </xdr:from>
    <xdr:to>
      <xdr:col>50</xdr:col>
      <xdr:colOff>165100</xdr:colOff>
      <xdr:row>61</xdr:row>
      <xdr:rowOff>48800</xdr:rowOff>
    </xdr:to>
    <xdr:sp macro="" textlink="">
      <xdr:nvSpPr>
        <xdr:cNvPr id="243" name="楕円 242">
          <a:extLst>
            <a:ext uri="{FF2B5EF4-FFF2-40B4-BE49-F238E27FC236}">
              <a16:creationId xmlns:a16="http://schemas.microsoft.com/office/drawing/2014/main" id="{00000000-0008-0000-0E00-0000F3000000}"/>
            </a:ext>
          </a:extLst>
        </xdr:cNvPr>
        <xdr:cNvSpPr/>
      </xdr:nvSpPr>
      <xdr:spPr>
        <a:xfrm>
          <a:off x="8636000" y="100310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169450</xdr:rowOff>
    </xdr:from>
    <xdr:to>
      <xdr:col>55</xdr:col>
      <xdr:colOff>0</xdr:colOff>
      <xdr:row>60</xdr:row>
      <xdr:rowOff>170193</xdr:rowOff>
    </xdr:to>
    <xdr:cxnSp macro="">
      <xdr:nvCxnSpPr>
        <xdr:cNvPr id="244" name="直線コネクタ 243">
          <a:extLst>
            <a:ext uri="{FF2B5EF4-FFF2-40B4-BE49-F238E27FC236}">
              <a16:creationId xmlns:a16="http://schemas.microsoft.com/office/drawing/2014/main" id="{00000000-0008-0000-0E00-0000F4000000}"/>
            </a:ext>
          </a:extLst>
        </xdr:cNvPr>
        <xdr:cNvCxnSpPr/>
      </xdr:nvCxnSpPr>
      <xdr:spPr>
        <a:xfrm>
          <a:off x="8686800" y="10075450"/>
          <a:ext cx="742950" cy="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117873</xdr:rowOff>
    </xdr:from>
    <xdr:to>
      <xdr:col>46</xdr:col>
      <xdr:colOff>38100</xdr:colOff>
      <xdr:row>61</xdr:row>
      <xdr:rowOff>48023</xdr:rowOff>
    </xdr:to>
    <xdr:sp macro="" textlink="">
      <xdr:nvSpPr>
        <xdr:cNvPr id="245" name="楕円 244">
          <a:extLst>
            <a:ext uri="{FF2B5EF4-FFF2-40B4-BE49-F238E27FC236}">
              <a16:creationId xmlns:a16="http://schemas.microsoft.com/office/drawing/2014/main" id="{00000000-0008-0000-0E00-0000F5000000}"/>
            </a:ext>
          </a:extLst>
        </xdr:cNvPr>
        <xdr:cNvSpPr/>
      </xdr:nvSpPr>
      <xdr:spPr>
        <a:xfrm>
          <a:off x="7842250" y="1003022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168673</xdr:rowOff>
    </xdr:from>
    <xdr:to>
      <xdr:col>50</xdr:col>
      <xdr:colOff>114300</xdr:colOff>
      <xdr:row>60</xdr:row>
      <xdr:rowOff>169450</xdr:rowOff>
    </xdr:to>
    <xdr:cxnSp macro="">
      <xdr:nvCxnSpPr>
        <xdr:cNvPr id="246" name="直線コネクタ 245">
          <a:extLst>
            <a:ext uri="{FF2B5EF4-FFF2-40B4-BE49-F238E27FC236}">
              <a16:creationId xmlns:a16="http://schemas.microsoft.com/office/drawing/2014/main" id="{00000000-0008-0000-0E00-0000F6000000}"/>
            </a:ext>
          </a:extLst>
        </xdr:cNvPr>
        <xdr:cNvCxnSpPr/>
      </xdr:nvCxnSpPr>
      <xdr:spPr>
        <a:xfrm>
          <a:off x="7886700" y="10074673"/>
          <a:ext cx="800100" cy="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116678</xdr:rowOff>
    </xdr:from>
    <xdr:to>
      <xdr:col>41</xdr:col>
      <xdr:colOff>101600</xdr:colOff>
      <xdr:row>61</xdr:row>
      <xdr:rowOff>46828</xdr:rowOff>
    </xdr:to>
    <xdr:sp macro="" textlink="">
      <xdr:nvSpPr>
        <xdr:cNvPr id="247" name="楕円 246">
          <a:extLst>
            <a:ext uri="{FF2B5EF4-FFF2-40B4-BE49-F238E27FC236}">
              <a16:creationId xmlns:a16="http://schemas.microsoft.com/office/drawing/2014/main" id="{00000000-0008-0000-0E00-0000F7000000}"/>
            </a:ext>
          </a:extLst>
        </xdr:cNvPr>
        <xdr:cNvSpPr/>
      </xdr:nvSpPr>
      <xdr:spPr>
        <a:xfrm>
          <a:off x="7029450" y="1002902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167478</xdr:rowOff>
    </xdr:from>
    <xdr:to>
      <xdr:col>45</xdr:col>
      <xdr:colOff>177800</xdr:colOff>
      <xdr:row>60</xdr:row>
      <xdr:rowOff>168673</xdr:rowOff>
    </xdr:to>
    <xdr:cxnSp macro="">
      <xdr:nvCxnSpPr>
        <xdr:cNvPr id="248" name="直線コネクタ 247">
          <a:extLst>
            <a:ext uri="{FF2B5EF4-FFF2-40B4-BE49-F238E27FC236}">
              <a16:creationId xmlns:a16="http://schemas.microsoft.com/office/drawing/2014/main" id="{00000000-0008-0000-0E00-0000F8000000}"/>
            </a:ext>
          </a:extLst>
        </xdr:cNvPr>
        <xdr:cNvCxnSpPr/>
      </xdr:nvCxnSpPr>
      <xdr:spPr>
        <a:xfrm>
          <a:off x="7080250" y="10079828"/>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115609</xdr:rowOff>
    </xdr:from>
    <xdr:to>
      <xdr:col>36</xdr:col>
      <xdr:colOff>165100</xdr:colOff>
      <xdr:row>61</xdr:row>
      <xdr:rowOff>45759</xdr:rowOff>
    </xdr:to>
    <xdr:sp macro="" textlink="">
      <xdr:nvSpPr>
        <xdr:cNvPr id="249" name="楕円 248">
          <a:extLst>
            <a:ext uri="{FF2B5EF4-FFF2-40B4-BE49-F238E27FC236}">
              <a16:creationId xmlns:a16="http://schemas.microsoft.com/office/drawing/2014/main" id="{00000000-0008-0000-0E00-0000F9000000}"/>
            </a:ext>
          </a:extLst>
        </xdr:cNvPr>
        <xdr:cNvSpPr/>
      </xdr:nvSpPr>
      <xdr:spPr>
        <a:xfrm>
          <a:off x="6235700" y="1002795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166409</xdr:rowOff>
    </xdr:from>
    <xdr:to>
      <xdr:col>41</xdr:col>
      <xdr:colOff>50800</xdr:colOff>
      <xdr:row>60</xdr:row>
      <xdr:rowOff>167478</xdr:rowOff>
    </xdr:to>
    <xdr:cxnSp macro="">
      <xdr:nvCxnSpPr>
        <xdr:cNvPr id="250" name="直線コネクタ 249">
          <a:extLst>
            <a:ext uri="{FF2B5EF4-FFF2-40B4-BE49-F238E27FC236}">
              <a16:creationId xmlns:a16="http://schemas.microsoft.com/office/drawing/2014/main" id="{00000000-0008-0000-0E00-0000FA000000}"/>
            </a:ext>
          </a:extLst>
        </xdr:cNvPr>
        <xdr:cNvCxnSpPr/>
      </xdr:nvCxnSpPr>
      <xdr:spPr>
        <a:xfrm>
          <a:off x="6286500" y="10078759"/>
          <a:ext cx="793750" cy="1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59</xdr:row>
      <xdr:rowOff>13034</xdr:rowOff>
    </xdr:from>
    <xdr:ext cx="534377" cy="259045"/>
    <xdr:sp macro="" textlink="">
      <xdr:nvSpPr>
        <xdr:cNvPr id="251" name="n_1aveValue【橋りょう・トンネル】&#10;一人当たり有形固定資産（償却資産）額">
          <a:extLst>
            <a:ext uri="{FF2B5EF4-FFF2-40B4-BE49-F238E27FC236}">
              <a16:creationId xmlns:a16="http://schemas.microsoft.com/office/drawing/2014/main" id="{00000000-0008-0000-0E00-0000FB000000}"/>
            </a:ext>
          </a:extLst>
        </xdr:cNvPr>
        <xdr:cNvSpPr txBox="1"/>
      </xdr:nvSpPr>
      <xdr:spPr>
        <a:xfrm>
          <a:off x="8425961" y="9760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59</xdr:row>
      <xdr:rowOff>16812</xdr:rowOff>
    </xdr:from>
    <xdr:ext cx="534377" cy="259045"/>
    <xdr:sp macro="" textlink="">
      <xdr:nvSpPr>
        <xdr:cNvPr id="252" name="n_2aveValue【橋りょう・トンネル】&#10;一人当たり有形固定資産（償却資産）額">
          <a:extLst>
            <a:ext uri="{FF2B5EF4-FFF2-40B4-BE49-F238E27FC236}">
              <a16:creationId xmlns:a16="http://schemas.microsoft.com/office/drawing/2014/main" id="{00000000-0008-0000-0E00-0000FC000000}"/>
            </a:ext>
          </a:extLst>
        </xdr:cNvPr>
        <xdr:cNvSpPr txBox="1"/>
      </xdr:nvSpPr>
      <xdr:spPr>
        <a:xfrm>
          <a:off x="7644911" y="9764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59</xdr:row>
      <xdr:rowOff>17595</xdr:rowOff>
    </xdr:from>
    <xdr:ext cx="534377" cy="259045"/>
    <xdr:sp macro="" textlink="">
      <xdr:nvSpPr>
        <xdr:cNvPr id="253" name="n_3aveValue【橋りょう・トンネル】&#10;一人当たり有形固定資産（償却資産）額">
          <a:extLst>
            <a:ext uri="{FF2B5EF4-FFF2-40B4-BE49-F238E27FC236}">
              <a16:creationId xmlns:a16="http://schemas.microsoft.com/office/drawing/2014/main" id="{00000000-0008-0000-0E00-0000FD000000}"/>
            </a:ext>
          </a:extLst>
        </xdr:cNvPr>
        <xdr:cNvSpPr txBox="1"/>
      </xdr:nvSpPr>
      <xdr:spPr>
        <a:xfrm>
          <a:off x="6851161" y="9764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58</xdr:row>
      <xdr:rowOff>164819</xdr:rowOff>
    </xdr:from>
    <xdr:ext cx="534377" cy="259045"/>
    <xdr:sp macro="" textlink="">
      <xdr:nvSpPr>
        <xdr:cNvPr id="254" name="n_4aveValue【橋りょう・トンネル】&#10;一人当たり有形固定資産（償却資産）額">
          <a:extLst>
            <a:ext uri="{FF2B5EF4-FFF2-40B4-BE49-F238E27FC236}">
              <a16:creationId xmlns:a16="http://schemas.microsoft.com/office/drawing/2014/main" id="{00000000-0008-0000-0E00-0000FE000000}"/>
            </a:ext>
          </a:extLst>
        </xdr:cNvPr>
        <xdr:cNvSpPr txBox="1"/>
      </xdr:nvSpPr>
      <xdr:spPr>
        <a:xfrm>
          <a:off x="6038361" y="9746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61</xdr:row>
      <xdr:rowOff>39927</xdr:rowOff>
    </xdr:from>
    <xdr:ext cx="534377" cy="259045"/>
    <xdr:sp macro="" textlink="">
      <xdr:nvSpPr>
        <xdr:cNvPr id="255" name="n_1mainValue【橋りょう・トンネル】&#10;一人当たり有形固定資産（償却資産）額">
          <a:extLst>
            <a:ext uri="{FF2B5EF4-FFF2-40B4-BE49-F238E27FC236}">
              <a16:creationId xmlns:a16="http://schemas.microsoft.com/office/drawing/2014/main" id="{00000000-0008-0000-0E00-0000FF000000}"/>
            </a:ext>
          </a:extLst>
        </xdr:cNvPr>
        <xdr:cNvSpPr txBox="1"/>
      </xdr:nvSpPr>
      <xdr:spPr>
        <a:xfrm>
          <a:off x="8425961" y="10117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39150</xdr:rowOff>
    </xdr:from>
    <xdr:ext cx="534377" cy="259045"/>
    <xdr:sp macro="" textlink="">
      <xdr:nvSpPr>
        <xdr:cNvPr id="256" name="n_2mainValue【橋りょう・トンネル】&#10;一人当たり有形固定資産（償却資産）額">
          <a:extLst>
            <a:ext uri="{FF2B5EF4-FFF2-40B4-BE49-F238E27FC236}">
              <a16:creationId xmlns:a16="http://schemas.microsoft.com/office/drawing/2014/main" id="{00000000-0008-0000-0E00-000000010000}"/>
            </a:ext>
          </a:extLst>
        </xdr:cNvPr>
        <xdr:cNvSpPr txBox="1"/>
      </xdr:nvSpPr>
      <xdr:spPr>
        <a:xfrm>
          <a:off x="7644911" y="10116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37955</xdr:rowOff>
    </xdr:from>
    <xdr:ext cx="534377" cy="259045"/>
    <xdr:sp macro="" textlink="">
      <xdr:nvSpPr>
        <xdr:cNvPr id="257" name="n_3mainValue【橋りょう・トンネル】&#10;一人当たり有形固定資産（償却資産）額">
          <a:extLst>
            <a:ext uri="{FF2B5EF4-FFF2-40B4-BE49-F238E27FC236}">
              <a16:creationId xmlns:a16="http://schemas.microsoft.com/office/drawing/2014/main" id="{00000000-0008-0000-0E00-000001010000}"/>
            </a:ext>
          </a:extLst>
        </xdr:cNvPr>
        <xdr:cNvSpPr txBox="1"/>
      </xdr:nvSpPr>
      <xdr:spPr>
        <a:xfrm>
          <a:off x="6851161" y="10115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36886</xdr:rowOff>
    </xdr:from>
    <xdr:ext cx="534377" cy="259045"/>
    <xdr:sp macro="" textlink="">
      <xdr:nvSpPr>
        <xdr:cNvPr id="258" name="n_4mainValue【橋りょう・トンネル】&#10;一人当たり有形固定資産（償却資産）額">
          <a:extLst>
            <a:ext uri="{FF2B5EF4-FFF2-40B4-BE49-F238E27FC236}">
              <a16:creationId xmlns:a16="http://schemas.microsoft.com/office/drawing/2014/main" id="{00000000-0008-0000-0E00-000002010000}"/>
            </a:ext>
          </a:extLst>
        </xdr:cNvPr>
        <xdr:cNvSpPr txBox="1"/>
      </xdr:nvSpPr>
      <xdr:spPr>
        <a:xfrm>
          <a:off x="6038361" y="10114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00000000-0008-0000-0E00-000003010000}"/>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00000000-0008-0000-0E00-000004010000}"/>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00000000-0008-0000-0E00-000005010000}"/>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00000000-0008-0000-0E00-000006010000}"/>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00000000-0008-0000-0E00-000007010000}"/>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00000000-0008-0000-0E00-000008010000}"/>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00000000-0008-0000-0E00-000009010000}"/>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00000000-0008-0000-0E00-00000A010000}"/>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00000000-0008-0000-0E00-00000B010000}"/>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00000000-0008-0000-0E00-00000C010000}"/>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00000000-0008-0000-0E00-00000D010000}"/>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00000000-0008-0000-0E00-00000E010000}"/>
            </a:ext>
          </a:extLst>
        </xdr:cNvPr>
        <xdr:cNvCxnSpPr/>
      </xdr:nvCxnSpPr>
      <xdr:spPr>
        <a:xfrm>
          <a:off x="685800" y="1424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00000000-0008-0000-0E00-00000F010000}"/>
            </a:ext>
          </a:extLst>
        </xdr:cNvPr>
        <xdr:cNvSpPr txBox="1"/>
      </xdr:nvSpPr>
      <xdr:spPr>
        <a:xfrm>
          <a:off x="27577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00000000-0008-0000-0E00-000010010000}"/>
            </a:ext>
          </a:extLst>
        </xdr:cNvPr>
        <xdr:cNvCxnSpPr/>
      </xdr:nvCxnSpPr>
      <xdr:spPr>
        <a:xfrm>
          <a:off x="685800" y="1380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00000000-0008-0000-0E00-000011010000}"/>
            </a:ext>
          </a:extLst>
        </xdr:cNvPr>
        <xdr:cNvSpPr txBox="1"/>
      </xdr:nvSpPr>
      <xdr:spPr>
        <a:xfrm>
          <a:off x="339891" y="1366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00000000-0008-0000-0E00-000012010000}"/>
            </a:ext>
          </a:extLst>
        </xdr:cNvPr>
        <xdr:cNvCxnSpPr/>
      </xdr:nvCxnSpPr>
      <xdr:spPr>
        <a:xfrm>
          <a:off x="685800" y="1336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00000000-0008-0000-0E00-000013010000}"/>
            </a:ext>
          </a:extLst>
        </xdr:cNvPr>
        <xdr:cNvSpPr txBox="1"/>
      </xdr:nvSpPr>
      <xdr:spPr>
        <a:xfrm>
          <a:off x="339891" y="1322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00000000-0008-0000-0E00-000014010000}"/>
            </a:ext>
          </a:extLst>
        </xdr:cNvPr>
        <xdr:cNvCxnSpPr/>
      </xdr:nvCxnSpPr>
      <xdr:spPr>
        <a:xfrm>
          <a:off x="685800" y="12922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00000000-0008-0000-0E00-000015010000}"/>
            </a:ext>
          </a:extLst>
        </xdr:cNvPr>
        <xdr:cNvSpPr txBox="1"/>
      </xdr:nvSpPr>
      <xdr:spPr>
        <a:xfrm>
          <a:off x="339891" y="12786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00000000-0008-0000-0E00-000016010000}"/>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00000000-0008-0000-0E00-000017010000}"/>
            </a:ext>
          </a:extLst>
        </xdr:cNvPr>
        <xdr:cNvSpPr txBox="1"/>
      </xdr:nvSpPr>
      <xdr:spPr>
        <a:xfrm>
          <a:off x="339891" y="1234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公営住宅】&#10;有形固定資産減価償却率グラフ枠">
          <a:extLst>
            <a:ext uri="{FF2B5EF4-FFF2-40B4-BE49-F238E27FC236}">
              <a16:creationId xmlns:a16="http://schemas.microsoft.com/office/drawing/2014/main" id="{00000000-0008-0000-0E00-000018010000}"/>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44958</xdr:rowOff>
    </xdr:from>
    <xdr:to>
      <xdr:col>24</xdr:col>
      <xdr:colOff>62865</xdr:colOff>
      <xdr:row>86</xdr:row>
      <xdr:rowOff>38100</xdr:rowOff>
    </xdr:to>
    <xdr:cxnSp macro="">
      <xdr:nvCxnSpPr>
        <xdr:cNvPr id="281" name="直線コネクタ 280">
          <a:extLst>
            <a:ext uri="{FF2B5EF4-FFF2-40B4-BE49-F238E27FC236}">
              <a16:creationId xmlns:a16="http://schemas.microsoft.com/office/drawing/2014/main" id="{00000000-0008-0000-0E00-000019010000}"/>
            </a:ext>
          </a:extLst>
        </xdr:cNvPr>
        <xdr:cNvCxnSpPr/>
      </xdr:nvCxnSpPr>
      <xdr:spPr>
        <a:xfrm flipV="1">
          <a:off x="4177665" y="12929108"/>
          <a:ext cx="0" cy="1313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2" name="【公営住宅】&#10;有形固定資産減価償却率最小値テキスト">
          <a:extLst>
            <a:ext uri="{FF2B5EF4-FFF2-40B4-BE49-F238E27FC236}">
              <a16:creationId xmlns:a16="http://schemas.microsoft.com/office/drawing/2014/main" id="{00000000-0008-0000-0E00-00001A010000}"/>
            </a:ext>
          </a:extLst>
        </xdr:cNvPr>
        <xdr:cNvSpPr txBox="1"/>
      </xdr:nvSpPr>
      <xdr:spPr>
        <a:xfrm>
          <a:off x="4216400" y="14246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3" name="直線コネクタ 282">
          <a:extLst>
            <a:ext uri="{FF2B5EF4-FFF2-40B4-BE49-F238E27FC236}">
              <a16:creationId xmlns:a16="http://schemas.microsoft.com/office/drawing/2014/main" id="{00000000-0008-0000-0E00-00001B010000}"/>
            </a:ext>
          </a:extLst>
        </xdr:cNvPr>
        <xdr:cNvCxnSpPr/>
      </xdr:nvCxnSpPr>
      <xdr:spPr>
        <a:xfrm>
          <a:off x="4108450" y="142430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163085</xdr:rowOff>
    </xdr:from>
    <xdr:ext cx="405111" cy="259045"/>
    <xdr:sp macro="" textlink="">
      <xdr:nvSpPr>
        <xdr:cNvPr id="284" name="【公営住宅】&#10;有形固定資産減価償却率最大値テキスト">
          <a:extLst>
            <a:ext uri="{FF2B5EF4-FFF2-40B4-BE49-F238E27FC236}">
              <a16:creationId xmlns:a16="http://schemas.microsoft.com/office/drawing/2014/main" id="{00000000-0008-0000-0E00-00001C010000}"/>
            </a:ext>
          </a:extLst>
        </xdr:cNvPr>
        <xdr:cNvSpPr txBox="1"/>
      </xdr:nvSpPr>
      <xdr:spPr>
        <a:xfrm>
          <a:off x="4216400" y="12717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44958</xdr:rowOff>
    </xdr:from>
    <xdr:to>
      <xdr:col>24</xdr:col>
      <xdr:colOff>152400</xdr:colOff>
      <xdr:row>78</xdr:row>
      <xdr:rowOff>44958</xdr:rowOff>
    </xdr:to>
    <xdr:cxnSp macro="">
      <xdr:nvCxnSpPr>
        <xdr:cNvPr id="285" name="直線コネクタ 284">
          <a:extLst>
            <a:ext uri="{FF2B5EF4-FFF2-40B4-BE49-F238E27FC236}">
              <a16:creationId xmlns:a16="http://schemas.microsoft.com/office/drawing/2014/main" id="{00000000-0008-0000-0E00-00001D010000}"/>
            </a:ext>
          </a:extLst>
        </xdr:cNvPr>
        <xdr:cNvCxnSpPr/>
      </xdr:nvCxnSpPr>
      <xdr:spPr>
        <a:xfrm>
          <a:off x="4108450" y="129291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xdr:rowOff>
    </xdr:from>
    <xdr:ext cx="405111" cy="259045"/>
    <xdr:sp macro="" textlink="">
      <xdr:nvSpPr>
        <xdr:cNvPr id="286" name="【公営住宅】&#10;有形固定資産減価償却率平均値テキスト">
          <a:extLst>
            <a:ext uri="{FF2B5EF4-FFF2-40B4-BE49-F238E27FC236}">
              <a16:creationId xmlns:a16="http://schemas.microsoft.com/office/drawing/2014/main" id="{00000000-0008-0000-0E00-00001E010000}"/>
            </a:ext>
          </a:extLst>
        </xdr:cNvPr>
        <xdr:cNvSpPr txBox="1"/>
      </xdr:nvSpPr>
      <xdr:spPr>
        <a:xfrm>
          <a:off x="4216400" y="135445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21589</xdr:rowOff>
    </xdr:from>
    <xdr:to>
      <xdr:col>24</xdr:col>
      <xdr:colOff>114300</xdr:colOff>
      <xdr:row>82</xdr:row>
      <xdr:rowOff>123189</xdr:rowOff>
    </xdr:to>
    <xdr:sp macro="" textlink="">
      <xdr:nvSpPr>
        <xdr:cNvPr id="287" name="フローチャート: 判断 286">
          <a:extLst>
            <a:ext uri="{FF2B5EF4-FFF2-40B4-BE49-F238E27FC236}">
              <a16:creationId xmlns:a16="http://schemas.microsoft.com/office/drawing/2014/main" id="{00000000-0008-0000-0E00-00001F010000}"/>
            </a:ext>
          </a:extLst>
        </xdr:cNvPr>
        <xdr:cNvSpPr/>
      </xdr:nvSpPr>
      <xdr:spPr>
        <a:xfrm>
          <a:off x="4127500" y="13566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99313</xdr:rowOff>
    </xdr:from>
    <xdr:to>
      <xdr:col>20</xdr:col>
      <xdr:colOff>38100</xdr:colOff>
      <xdr:row>82</xdr:row>
      <xdr:rowOff>29463</xdr:rowOff>
    </xdr:to>
    <xdr:sp macro="" textlink="">
      <xdr:nvSpPr>
        <xdr:cNvPr id="288" name="フローチャート: 判断 287">
          <a:extLst>
            <a:ext uri="{FF2B5EF4-FFF2-40B4-BE49-F238E27FC236}">
              <a16:creationId xmlns:a16="http://schemas.microsoft.com/office/drawing/2014/main" id="{00000000-0008-0000-0E00-000020010000}"/>
            </a:ext>
          </a:extLst>
        </xdr:cNvPr>
        <xdr:cNvSpPr/>
      </xdr:nvSpPr>
      <xdr:spPr>
        <a:xfrm>
          <a:off x="3384550" y="1347876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85598</xdr:rowOff>
    </xdr:from>
    <xdr:to>
      <xdr:col>15</xdr:col>
      <xdr:colOff>101600</xdr:colOff>
      <xdr:row>82</xdr:row>
      <xdr:rowOff>15748</xdr:rowOff>
    </xdr:to>
    <xdr:sp macro="" textlink="">
      <xdr:nvSpPr>
        <xdr:cNvPr id="289" name="フローチャート: 判断 288">
          <a:extLst>
            <a:ext uri="{FF2B5EF4-FFF2-40B4-BE49-F238E27FC236}">
              <a16:creationId xmlns:a16="http://schemas.microsoft.com/office/drawing/2014/main" id="{00000000-0008-0000-0E00-000021010000}"/>
            </a:ext>
          </a:extLst>
        </xdr:cNvPr>
        <xdr:cNvSpPr/>
      </xdr:nvSpPr>
      <xdr:spPr>
        <a:xfrm>
          <a:off x="2571750" y="1346504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46737</xdr:rowOff>
    </xdr:from>
    <xdr:to>
      <xdr:col>10</xdr:col>
      <xdr:colOff>165100</xdr:colOff>
      <xdr:row>81</xdr:row>
      <xdr:rowOff>148337</xdr:rowOff>
    </xdr:to>
    <xdr:sp macro="" textlink="">
      <xdr:nvSpPr>
        <xdr:cNvPr id="290" name="フローチャート: 判断 289">
          <a:extLst>
            <a:ext uri="{FF2B5EF4-FFF2-40B4-BE49-F238E27FC236}">
              <a16:creationId xmlns:a16="http://schemas.microsoft.com/office/drawing/2014/main" id="{00000000-0008-0000-0E00-000022010000}"/>
            </a:ext>
          </a:extLst>
        </xdr:cNvPr>
        <xdr:cNvSpPr/>
      </xdr:nvSpPr>
      <xdr:spPr>
        <a:xfrm>
          <a:off x="1778000" y="13426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10161</xdr:rowOff>
    </xdr:from>
    <xdr:to>
      <xdr:col>6</xdr:col>
      <xdr:colOff>38100</xdr:colOff>
      <xdr:row>81</xdr:row>
      <xdr:rowOff>111761</xdr:rowOff>
    </xdr:to>
    <xdr:sp macro="" textlink="">
      <xdr:nvSpPr>
        <xdr:cNvPr id="291" name="フローチャート: 判断 290">
          <a:extLst>
            <a:ext uri="{FF2B5EF4-FFF2-40B4-BE49-F238E27FC236}">
              <a16:creationId xmlns:a16="http://schemas.microsoft.com/office/drawing/2014/main" id="{00000000-0008-0000-0E00-000023010000}"/>
            </a:ext>
          </a:extLst>
        </xdr:cNvPr>
        <xdr:cNvSpPr/>
      </xdr:nvSpPr>
      <xdr:spPr>
        <a:xfrm>
          <a:off x="984250" y="1338961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00000000-0008-0000-0E00-000024010000}"/>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00000000-0008-0000-0E00-000025010000}"/>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00000000-0008-0000-0E00-000026010000}"/>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00000000-0008-0000-0E00-000027010000}"/>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00000000-0008-0000-0E00-000028010000}"/>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131318</xdr:rowOff>
    </xdr:from>
    <xdr:to>
      <xdr:col>24</xdr:col>
      <xdr:colOff>114300</xdr:colOff>
      <xdr:row>80</xdr:row>
      <xdr:rowOff>61468</xdr:rowOff>
    </xdr:to>
    <xdr:sp macro="" textlink="">
      <xdr:nvSpPr>
        <xdr:cNvPr id="297" name="楕円 296">
          <a:extLst>
            <a:ext uri="{FF2B5EF4-FFF2-40B4-BE49-F238E27FC236}">
              <a16:creationId xmlns:a16="http://schemas.microsoft.com/office/drawing/2014/main" id="{00000000-0008-0000-0E00-000029010000}"/>
            </a:ext>
          </a:extLst>
        </xdr:cNvPr>
        <xdr:cNvSpPr/>
      </xdr:nvSpPr>
      <xdr:spPr>
        <a:xfrm>
          <a:off x="4127500" y="1318056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154195</xdr:rowOff>
    </xdr:from>
    <xdr:ext cx="405111" cy="259045"/>
    <xdr:sp macro="" textlink="">
      <xdr:nvSpPr>
        <xdr:cNvPr id="298" name="【公営住宅】&#10;有形固定資産減価償却率該当値テキスト">
          <a:extLst>
            <a:ext uri="{FF2B5EF4-FFF2-40B4-BE49-F238E27FC236}">
              <a16:creationId xmlns:a16="http://schemas.microsoft.com/office/drawing/2014/main" id="{00000000-0008-0000-0E00-00002A010000}"/>
            </a:ext>
          </a:extLst>
        </xdr:cNvPr>
        <xdr:cNvSpPr txBox="1"/>
      </xdr:nvSpPr>
      <xdr:spPr>
        <a:xfrm>
          <a:off x="4216400" y="13038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92456</xdr:rowOff>
    </xdr:from>
    <xdr:to>
      <xdr:col>20</xdr:col>
      <xdr:colOff>38100</xdr:colOff>
      <xdr:row>80</xdr:row>
      <xdr:rowOff>22606</xdr:rowOff>
    </xdr:to>
    <xdr:sp macro="" textlink="">
      <xdr:nvSpPr>
        <xdr:cNvPr id="299" name="楕円 298">
          <a:extLst>
            <a:ext uri="{FF2B5EF4-FFF2-40B4-BE49-F238E27FC236}">
              <a16:creationId xmlns:a16="http://schemas.microsoft.com/office/drawing/2014/main" id="{00000000-0008-0000-0E00-00002B010000}"/>
            </a:ext>
          </a:extLst>
        </xdr:cNvPr>
        <xdr:cNvSpPr/>
      </xdr:nvSpPr>
      <xdr:spPr>
        <a:xfrm>
          <a:off x="3384550" y="1314170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143256</xdr:rowOff>
    </xdr:from>
    <xdr:to>
      <xdr:col>24</xdr:col>
      <xdr:colOff>63500</xdr:colOff>
      <xdr:row>80</xdr:row>
      <xdr:rowOff>10668</xdr:rowOff>
    </xdr:to>
    <xdr:cxnSp macro="">
      <xdr:nvCxnSpPr>
        <xdr:cNvPr id="300" name="直線コネクタ 299">
          <a:extLst>
            <a:ext uri="{FF2B5EF4-FFF2-40B4-BE49-F238E27FC236}">
              <a16:creationId xmlns:a16="http://schemas.microsoft.com/office/drawing/2014/main" id="{00000000-0008-0000-0E00-00002C010000}"/>
            </a:ext>
          </a:extLst>
        </xdr:cNvPr>
        <xdr:cNvCxnSpPr/>
      </xdr:nvCxnSpPr>
      <xdr:spPr>
        <a:xfrm>
          <a:off x="3429000" y="13192506"/>
          <a:ext cx="749300" cy="32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44450</xdr:rowOff>
    </xdr:from>
    <xdr:to>
      <xdr:col>15</xdr:col>
      <xdr:colOff>101600</xdr:colOff>
      <xdr:row>79</xdr:row>
      <xdr:rowOff>146050</xdr:rowOff>
    </xdr:to>
    <xdr:sp macro="" textlink="">
      <xdr:nvSpPr>
        <xdr:cNvPr id="301" name="楕円 300">
          <a:extLst>
            <a:ext uri="{FF2B5EF4-FFF2-40B4-BE49-F238E27FC236}">
              <a16:creationId xmlns:a16="http://schemas.microsoft.com/office/drawing/2014/main" id="{00000000-0008-0000-0E00-00002D010000}"/>
            </a:ext>
          </a:extLst>
        </xdr:cNvPr>
        <xdr:cNvSpPr/>
      </xdr:nvSpPr>
      <xdr:spPr>
        <a:xfrm>
          <a:off x="2571750" y="1309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95250</xdr:rowOff>
    </xdr:from>
    <xdr:to>
      <xdr:col>19</xdr:col>
      <xdr:colOff>177800</xdr:colOff>
      <xdr:row>79</xdr:row>
      <xdr:rowOff>143256</xdr:rowOff>
    </xdr:to>
    <xdr:cxnSp macro="">
      <xdr:nvCxnSpPr>
        <xdr:cNvPr id="302" name="直線コネクタ 301">
          <a:extLst>
            <a:ext uri="{FF2B5EF4-FFF2-40B4-BE49-F238E27FC236}">
              <a16:creationId xmlns:a16="http://schemas.microsoft.com/office/drawing/2014/main" id="{00000000-0008-0000-0E00-00002E010000}"/>
            </a:ext>
          </a:extLst>
        </xdr:cNvPr>
        <xdr:cNvCxnSpPr/>
      </xdr:nvCxnSpPr>
      <xdr:spPr>
        <a:xfrm>
          <a:off x="2622550" y="13144500"/>
          <a:ext cx="80645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165608</xdr:rowOff>
    </xdr:from>
    <xdr:to>
      <xdr:col>10</xdr:col>
      <xdr:colOff>165100</xdr:colOff>
      <xdr:row>79</xdr:row>
      <xdr:rowOff>95758</xdr:rowOff>
    </xdr:to>
    <xdr:sp macro="" textlink="">
      <xdr:nvSpPr>
        <xdr:cNvPr id="303" name="楕円 302">
          <a:extLst>
            <a:ext uri="{FF2B5EF4-FFF2-40B4-BE49-F238E27FC236}">
              <a16:creationId xmlns:a16="http://schemas.microsoft.com/office/drawing/2014/main" id="{00000000-0008-0000-0E00-00002F010000}"/>
            </a:ext>
          </a:extLst>
        </xdr:cNvPr>
        <xdr:cNvSpPr/>
      </xdr:nvSpPr>
      <xdr:spPr>
        <a:xfrm>
          <a:off x="1778000" y="1304975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44958</xdr:rowOff>
    </xdr:from>
    <xdr:to>
      <xdr:col>15</xdr:col>
      <xdr:colOff>50800</xdr:colOff>
      <xdr:row>79</xdr:row>
      <xdr:rowOff>95250</xdr:rowOff>
    </xdr:to>
    <xdr:cxnSp macro="">
      <xdr:nvCxnSpPr>
        <xdr:cNvPr id="304" name="直線コネクタ 303">
          <a:extLst>
            <a:ext uri="{FF2B5EF4-FFF2-40B4-BE49-F238E27FC236}">
              <a16:creationId xmlns:a16="http://schemas.microsoft.com/office/drawing/2014/main" id="{00000000-0008-0000-0E00-000030010000}"/>
            </a:ext>
          </a:extLst>
        </xdr:cNvPr>
        <xdr:cNvCxnSpPr/>
      </xdr:nvCxnSpPr>
      <xdr:spPr>
        <a:xfrm>
          <a:off x="1828800" y="13094208"/>
          <a:ext cx="79375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126746</xdr:rowOff>
    </xdr:from>
    <xdr:to>
      <xdr:col>6</xdr:col>
      <xdr:colOff>38100</xdr:colOff>
      <xdr:row>79</xdr:row>
      <xdr:rowOff>56896</xdr:rowOff>
    </xdr:to>
    <xdr:sp macro="" textlink="">
      <xdr:nvSpPr>
        <xdr:cNvPr id="305" name="楕円 304">
          <a:extLst>
            <a:ext uri="{FF2B5EF4-FFF2-40B4-BE49-F238E27FC236}">
              <a16:creationId xmlns:a16="http://schemas.microsoft.com/office/drawing/2014/main" id="{00000000-0008-0000-0E00-000031010000}"/>
            </a:ext>
          </a:extLst>
        </xdr:cNvPr>
        <xdr:cNvSpPr/>
      </xdr:nvSpPr>
      <xdr:spPr>
        <a:xfrm>
          <a:off x="984250" y="1301089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6096</xdr:rowOff>
    </xdr:from>
    <xdr:to>
      <xdr:col>10</xdr:col>
      <xdr:colOff>114300</xdr:colOff>
      <xdr:row>79</xdr:row>
      <xdr:rowOff>44958</xdr:rowOff>
    </xdr:to>
    <xdr:cxnSp macro="">
      <xdr:nvCxnSpPr>
        <xdr:cNvPr id="306" name="直線コネクタ 305">
          <a:extLst>
            <a:ext uri="{FF2B5EF4-FFF2-40B4-BE49-F238E27FC236}">
              <a16:creationId xmlns:a16="http://schemas.microsoft.com/office/drawing/2014/main" id="{00000000-0008-0000-0E00-000032010000}"/>
            </a:ext>
          </a:extLst>
        </xdr:cNvPr>
        <xdr:cNvCxnSpPr/>
      </xdr:nvCxnSpPr>
      <xdr:spPr>
        <a:xfrm>
          <a:off x="1028700" y="13055346"/>
          <a:ext cx="8001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20590</xdr:rowOff>
    </xdr:from>
    <xdr:ext cx="405111" cy="259045"/>
    <xdr:sp macro="" textlink="">
      <xdr:nvSpPr>
        <xdr:cNvPr id="307" name="n_1aveValue【公営住宅】&#10;有形固定資産減価償却率">
          <a:extLst>
            <a:ext uri="{FF2B5EF4-FFF2-40B4-BE49-F238E27FC236}">
              <a16:creationId xmlns:a16="http://schemas.microsoft.com/office/drawing/2014/main" id="{00000000-0008-0000-0E00-000033010000}"/>
            </a:ext>
          </a:extLst>
        </xdr:cNvPr>
        <xdr:cNvSpPr txBox="1"/>
      </xdr:nvSpPr>
      <xdr:spPr>
        <a:xfrm>
          <a:off x="3239144" y="13565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6875</xdr:rowOff>
    </xdr:from>
    <xdr:ext cx="405111" cy="259045"/>
    <xdr:sp macro="" textlink="">
      <xdr:nvSpPr>
        <xdr:cNvPr id="308" name="n_2aveValue【公営住宅】&#10;有形固定資産減価償却率">
          <a:extLst>
            <a:ext uri="{FF2B5EF4-FFF2-40B4-BE49-F238E27FC236}">
              <a16:creationId xmlns:a16="http://schemas.microsoft.com/office/drawing/2014/main" id="{00000000-0008-0000-0E00-000034010000}"/>
            </a:ext>
          </a:extLst>
        </xdr:cNvPr>
        <xdr:cNvSpPr txBox="1"/>
      </xdr:nvSpPr>
      <xdr:spPr>
        <a:xfrm>
          <a:off x="2439044" y="13551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139464</xdr:rowOff>
    </xdr:from>
    <xdr:ext cx="405111" cy="259045"/>
    <xdr:sp macro="" textlink="">
      <xdr:nvSpPr>
        <xdr:cNvPr id="309" name="n_3aveValue【公営住宅】&#10;有形固定資産減価償却率">
          <a:extLst>
            <a:ext uri="{FF2B5EF4-FFF2-40B4-BE49-F238E27FC236}">
              <a16:creationId xmlns:a16="http://schemas.microsoft.com/office/drawing/2014/main" id="{00000000-0008-0000-0E00-000035010000}"/>
            </a:ext>
          </a:extLst>
        </xdr:cNvPr>
        <xdr:cNvSpPr txBox="1"/>
      </xdr:nvSpPr>
      <xdr:spPr>
        <a:xfrm>
          <a:off x="1645294" y="13518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102888</xdr:rowOff>
    </xdr:from>
    <xdr:ext cx="405111" cy="259045"/>
    <xdr:sp macro="" textlink="">
      <xdr:nvSpPr>
        <xdr:cNvPr id="310" name="n_4aveValue【公営住宅】&#10;有形固定資産減価償却率">
          <a:extLst>
            <a:ext uri="{FF2B5EF4-FFF2-40B4-BE49-F238E27FC236}">
              <a16:creationId xmlns:a16="http://schemas.microsoft.com/office/drawing/2014/main" id="{00000000-0008-0000-0E00-000036010000}"/>
            </a:ext>
          </a:extLst>
        </xdr:cNvPr>
        <xdr:cNvSpPr txBox="1"/>
      </xdr:nvSpPr>
      <xdr:spPr>
        <a:xfrm>
          <a:off x="851544" y="1348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39133</xdr:rowOff>
    </xdr:from>
    <xdr:ext cx="405111" cy="259045"/>
    <xdr:sp macro="" textlink="">
      <xdr:nvSpPr>
        <xdr:cNvPr id="311" name="n_1mainValue【公営住宅】&#10;有形固定資産減価償却率">
          <a:extLst>
            <a:ext uri="{FF2B5EF4-FFF2-40B4-BE49-F238E27FC236}">
              <a16:creationId xmlns:a16="http://schemas.microsoft.com/office/drawing/2014/main" id="{00000000-0008-0000-0E00-000037010000}"/>
            </a:ext>
          </a:extLst>
        </xdr:cNvPr>
        <xdr:cNvSpPr txBox="1"/>
      </xdr:nvSpPr>
      <xdr:spPr>
        <a:xfrm>
          <a:off x="3239144" y="12923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162577</xdr:rowOff>
    </xdr:from>
    <xdr:ext cx="405111" cy="259045"/>
    <xdr:sp macro="" textlink="">
      <xdr:nvSpPr>
        <xdr:cNvPr id="312" name="n_2mainValue【公営住宅】&#10;有形固定資産減価償却率">
          <a:extLst>
            <a:ext uri="{FF2B5EF4-FFF2-40B4-BE49-F238E27FC236}">
              <a16:creationId xmlns:a16="http://schemas.microsoft.com/office/drawing/2014/main" id="{00000000-0008-0000-0E00-000038010000}"/>
            </a:ext>
          </a:extLst>
        </xdr:cNvPr>
        <xdr:cNvSpPr txBox="1"/>
      </xdr:nvSpPr>
      <xdr:spPr>
        <a:xfrm>
          <a:off x="2439044" y="12881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112285</xdr:rowOff>
    </xdr:from>
    <xdr:ext cx="405111" cy="259045"/>
    <xdr:sp macro="" textlink="">
      <xdr:nvSpPr>
        <xdr:cNvPr id="313" name="n_3mainValue【公営住宅】&#10;有形固定資産減価償却率">
          <a:extLst>
            <a:ext uri="{FF2B5EF4-FFF2-40B4-BE49-F238E27FC236}">
              <a16:creationId xmlns:a16="http://schemas.microsoft.com/office/drawing/2014/main" id="{00000000-0008-0000-0E00-000039010000}"/>
            </a:ext>
          </a:extLst>
        </xdr:cNvPr>
        <xdr:cNvSpPr txBox="1"/>
      </xdr:nvSpPr>
      <xdr:spPr>
        <a:xfrm>
          <a:off x="1645294" y="12831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73423</xdr:rowOff>
    </xdr:from>
    <xdr:ext cx="405111" cy="259045"/>
    <xdr:sp macro="" textlink="">
      <xdr:nvSpPr>
        <xdr:cNvPr id="314" name="n_4mainValue【公営住宅】&#10;有形固定資産減価償却率">
          <a:extLst>
            <a:ext uri="{FF2B5EF4-FFF2-40B4-BE49-F238E27FC236}">
              <a16:creationId xmlns:a16="http://schemas.microsoft.com/office/drawing/2014/main" id="{00000000-0008-0000-0E00-00003A010000}"/>
            </a:ext>
          </a:extLst>
        </xdr:cNvPr>
        <xdr:cNvSpPr txBox="1"/>
      </xdr:nvSpPr>
      <xdr:spPr>
        <a:xfrm>
          <a:off x="851544" y="12792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00000000-0008-0000-0E00-00003B010000}"/>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00000000-0008-0000-0E00-00003C010000}"/>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00000000-0008-0000-0E00-00003D010000}"/>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00000000-0008-0000-0E00-00003E010000}"/>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00000000-0008-0000-0E00-00003F010000}"/>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00000000-0008-0000-0E00-000040010000}"/>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00000000-0008-0000-0E00-000041010000}"/>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00000000-0008-0000-0E00-000042010000}"/>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00000000-0008-0000-0E00-000043010000}"/>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00000000-0008-0000-0E00-000044010000}"/>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5" name="直線コネクタ 324">
          <a:extLst>
            <a:ext uri="{FF2B5EF4-FFF2-40B4-BE49-F238E27FC236}">
              <a16:creationId xmlns:a16="http://schemas.microsoft.com/office/drawing/2014/main" id="{00000000-0008-0000-0E00-000045010000}"/>
            </a:ext>
          </a:extLst>
        </xdr:cNvPr>
        <xdr:cNvCxnSpPr/>
      </xdr:nvCxnSpPr>
      <xdr:spPr>
        <a:xfrm>
          <a:off x="5956300" y="14243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6" name="テキスト ボックス 325">
          <a:extLst>
            <a:ext uri="{FF2B5EF4-FFF2-40B4-BE49-F238E27FC236}">
              <a16:creationId xmlns:a16="http://schemas.microsoft.com/office/drawing/2014/main" id="{00000000-0008-0000-0E00-000046010000}"/>
            </a:ext>
          </a:extLst>
        </xdr:cNvPr>
        <xdr:cNvSpPr txBox="1"/>
      </xdr:nvSpPr>
      <xdr:spPr>
        <a:xfrm>
          <a:off x="552722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7" name="直線コネクタ 326">
          <a:extLst>
            <a:ext uri="{FF2B5EF4-FFF2-40B4-BE49-F238E27FC236}">
              <a16:creationId xmlns:a16="http://schemas.microsoft.com/office/drawing/2014/main" id="{00000000-0008-0000-0E00-000047010000}"/>
            </a:ext>
          </a:extLst>
        </xdr:cNvPr>
        <xdr:cNvCxnSpPr/>
      </xdr:nvCxnSpPr>
      <xdr:spPr>
        <a:xfrm>
          <a:off x="5956300" y="13804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28" name="テキスト ボックス 327">
          <a:extLst>
            <a:ext uri="{FF2B5EF4-FFF2-40B4-BE49-F238E27FC236}">
              <a16:creationId xmlns:a16="http://schemas.microsoft.com/office/drawing/2014/main" id="{00000000-0008-0000-0E00-000048010000}"/>
            </a:ext>
          </a:extLst>
        </xdr:cNvPr>
        <xdr:cNvSpPr txBox="1"/>
      </xdr:nvSpPr>
      <xdr:spPr>
        <a:xfrm>
          <a:off x="5527221" y="1366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29" name="直線コネクタ 328">
          <a:extLst>
            <a:ext uri="{FF2B5EF4-FFF2-40B4-BE49-F238E27FC236}">
              <a16:creationId xmlns:a16="http://schemas.microsoft.com/office/drawing/2014/main" id="{00000000-0008-0000-0E00-000049010000}"/>
            </a:ext>
          </a:extLst>
        </xdr:cNvPr>
        <xdr:cNvCxnSpPr/>
      </xdr:nvCxnSpPr>
      <xdr:spPr>
        <a:xfrm>
          <a:off x="5956300" y="13366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0" name="テキスト ボックス 329">
          <a:extLst>
            <a:ext uri="{FF2B5EF4-FFF2-40B4-BE49-F238E27FC236}">
              <a16:creationId xmlns:a16="http://schemas.microsoft.com/office/drawing/2014/main" id="{00000000-0008-0000-0E00-00004A010000}"/>
            </a:ext>
          </a:extLst>
        </xdr:cNvPr>
        <xdr:cNvSpPr txBox="1"/>
      </xdr:nvSpPr>
      <xdr:spPr>
        <a:xfrm>
          <a:off x="5527221" y="1322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1" name="直線コネクタ 330">
          <a:extLst>
            <a:ext uri="{FF2B5EF4-FFF2-40B4-BE49-F238E27FC236}">
              <a16:creationId xmlns:a16="http://schemas.microsoft.com/office/drawing/2014/main" id="{00000000-0008-0000-0E00-00004B010000}"/>
            </a:ext>
          </a:extLst>
        </xdr:cNvPr>
        <xdr:cNvCxnSpPr/>
      </xdr:nvCxnSpPr>
      <xdr:spPr>
        <a:xfrm>
          <a:off x="5956300" y="12922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2" name="テキスト ボックス 331">
          <a:extLst>
            <a:ext uri="{FF2B5EF4-FFF2-40B4-BE49-F238E27FC236}">
              <a16:creationId xmlns:a16="http://schemas.microsoft.com/office/drawing/2014/main" id="{00000000-0008-0000-0E00-00004C010000}"/>
            </a:ext>
          </a:extLst>
        </xdr:cNvPr>
        <xdr:cNvSpPr txBox="1"/>
      </xdr:nvSpPr>
      <xdr:spPr>
        <a:xfrm>
          <a:off x="5527221" y="12786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3" name="直線コネクタ 332">
          <a:extLst>
            <a:ext uri="{FF2B5EF4-FFF2-40B4-BE49-F238E27FC236}">
              <a16:creationId xmlns:a16="http://schemas.microsoft.com/office/drawing/2014/main" id="{00000000-0008-0000-0E00-00004D010000}"/>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4" name="テキスト ボックス 333">
          <a:extLst>
            <a:ext uri="{FF2B5EF4-FFF2-40B4-BE49-F238E27FC236}">
              <a16:creationId xmlns:a16="http://schemas.microsoft.com/office/drawing/2014/main" id="{00000000-0008-0000-0E00-00004E010000}"/>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5" name="【公営住宅】&#10;一人当たり面積グラフ枠">
          <a:extLst>
            <a:ext uri="{FF2B5EF4-FFF2-40B4-BE49-F238E27FC236}">
              <a16:creationId xmlns:a16="http://schemas.microsoft.com/office/drawing/2014/main" id="{00000000-0008-0000-0E00-00004F010000}"/>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95250</xdr:rowOff>
    </xdr:from>
    <xdr:to>
      <xdr:col>54</xdr:col>
      <xdr:colOff>189865</xdr:colOff>
      <xdr:row>86</xdr:row>
      <xdr:rowOff>37643</xdr:rowOff>
    </xdr:to>
    <xdr:cxnSp macro="">
      <xdr:nvCxnSpPr>
        <xdr:cNvPr id="336" name="直線コネクタ 335">
          <a:extLst>
            <a:ext uri="{FF2B5EF4-FFF2-40B4-BE49-F238E27FC236}">
              <a16:creationId xmlns:a16="http://schemas.microsoft.com/office/drawing/2014/main" id="{00000000-0008-0000-0E00-000050010000}"/>
            </a:ext>
          </a:extLst>
        </xdr:cNvPr>
        <xdr:cNvCxnSpPr/>
      </xdr:nvCxnSpPr>
      <xdr:spPr>
        <a:xfrm flipV="1">
          <a:off x="9429115" y="12979400"/>
          <a:ext cx="0" cy="12631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41470</xdr:rowOff>
    </xdr:from>
    <xdr:ext cx="469744" cy="259045"/>
    <xdr:sp macro="" textlink="">
      <xdr:nvSpPr>
        <xdr:cNvPr id="337" name="【公営住宅】&#10;一人当たり面積最小値テキスト">
          <a:extLst>
            <a:ext uri="{FF2B5EF4-FFF2-40B4-BE49-F238E27FC236}">
              <a16:creationId xmlns:a16="http://schemas.microsoft.com/office/drawing/2014/main" id="{00000000-0008-0000-0E00-000051010000}"/>
            </a:ext>
          </a:extLst>
        </xdr:cNvPr>
        <xdr:cNvSpPr txBox="1"/>
      </xdr:nvSpPr>
      <xdr:spPr>
        <a:xfrm>
          <a:off x="9467850" y="14246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37643</xdr:rowOff>
    </xdr:from>
    <xdr:to>
      <xdr:col>55</xdr:col>
      <xdr:colOff>88900</xdr:colOff>
      <xdr:row>86</xdr:row>
      <xdr:rowOff>37643</xdr:rowOff>
    </xdr:to>
    <xdr:cxnSp macro="">
      <xdr:nvCxnSpPr>
        <xdr:cNvPr id="338" name="直線コネクタ 337">
          <a:extLst>
            <a:ext uri="{FF2B5EF4-FFF2-40B4-BE49-F238E27FC236}">
              <a16:creationId xmlns:a16="http://schemas.microsoft.com/office/drawing/2014/main" id="{00000000-0008-0000-0E00-000052010000}"/>
            </a:ext>
          </a:extLst>
        </xdr:cNvPr>
        <xdr:cNvCxnSpPr/>
      </xdr:nvCxnSpPr>
      <xdr:spPr>
        <a:xfrm>
          <a:off x="9359900" y="1424259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41927</xdr:rowOff>
    </xdr:from>
    <xdr:ext cx="469744" cy="259045"/>
    <xdr:sp macro="" textlink="">
      <xdr:nvSpPr>
        <xdr:cNvPr id="339" name="【公営住宅】&#10;一人当たり面積最大値テキスト">
          <a:extLst>
            <a:ext uri="{FF2B5EF4-FFF2-40B4-BE49-F238E27FC236}">
              <a16:creationId xmlns:a16="http://schemas.microsoft.com/office/drawing/2014/main" id="{00000000-0008-0000-0E00-000053010000}"/>
            </a:ext>
          </a:extLst>
        </xdr:cNvPr>
        <xdr:cNvSpPr txBox="1"/>
      </xdr:nvSpPr>
      <xdr:spPr>
        <a:xfrm>
          <a:off x="9467850" y="1276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95250</xdr:rowOff>
    </xdr:from>
    <xdr:to>
      <xdr:col>55</xdr:col>
      <xdr:colOff>88900</xdr:colOff>
      <xdr:row>78</xdr:row>
      <xdr:rowOff>95250</xdr:rowOff>
    </xdr:to>
    <xdr:cxnSp macro="">
      <xdr:nvCxnSpPr>
        <xdr:cNvPr id="340" name="直線コネクタ 339">
          <a:extLst>
            <a:ext uri="{FF2B5EF4-FFF2-40B4-BE49-F238E27FC236}">
              <a16:creationId xmlns:a16="http://schemas.microsoft.com/office/drawing/2014/main" id="{00000000-0008-0000-0E00-000054010000}"/>
            </a:ext>
          </a:extLst>
        </xdr:cNvPr>
        <xdr:cNvCxnSpPr/>
      </xdr:nvCxnSpPr>
      <xdr:spPr>
        <a:xfrm>
          <a:off x="9359900" y="129794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5148</xdr:rowOff>
    </xdr:from>
    <xdr:ext cx="469744" cy="259045"/>
    <xdr:sp macro="" textlink="">
      <xdr:nvSpPr>
        <xdr:cNvPr id="341" name="【公営住宅】&#10;一人当たり面積平均値テキスト">
          <a:extLst>
            <a:ext uri="{FF2B5EF4-FFF2-40B4-BE49-F238E27FC236}">
              <a16:creationId xmlns:a16="http://schemas.microsoft.com/office/drawing/2014/main" id="{00000000-0008-0000-0E00-000055010000}"/>
            </a:ext>
          </a:extLst>
        </xdr:cNvPr>
        <xdr:cNvSpPr txBox="1"/>
      </xdr:nvSpPr>
      <xdr:spPr>
        <a:xfrm>
          <a:off x="9467850" y="138798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153721</xdr:rowOff>
    </xdr:from>
    <xdr:to>
      <xdr:col>55</xdr:col>
      <xdr:colOff>50800</xdr:colOff>
      <xdr:row>85</xdr:row>
      <xdr:rowOff>83871</xdr:rowOff>
    </xdr:to>
    <xdr:sp macro="" textlink="">
      <xdr:nvSpPr>
        <xdr:cNvPr id="342" name="フローチャート: 判断 341">
          <a:extLst>
            <a:ext uri="{FF2B5EF4-FFF2-40B4-BE49-F238E27FC236}">
              <a16:creationId xmlns:a16="http://schemas.microsoft.com/office/drawing/2014/main" id="{00000000-0008-0000-0E00-000056010000}"/>
            </a:ext>
          </a:extLst>
        </xdr:cNvPr>
        <xdr:cNvSpPr/>
      </xdr:nvSpPr>
      <xdr:spPr>
        <a:xfrm>
          <a:off x="9398000" y="1402847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152806</xdr:rowOff>
    </xdr:from>
    <xdr:to>
      <xdr:col>50</xdr:col>
      <xdr:colOff>165100</xdr:colOff>
      <xdr:row>85</xdr:row>
      <xdr:rowOff>82956</xdr:rowOff>
    </xdr:to>
    <xdr:sp macro="" textlink="">
      <xdr:nvSpPr>
        <xdr:cNvPr id="343" name="フローチャート: 判断 342">
          <a:extLst>
            <a:ext uri="{FF2B5EF4-FFF2-40B4-BE49-F238E27FC236}">
              <a16:creationId xmlns:a16="http://schemas.microsoft.com/office/drawing/2014/main" id="{00000000-0008-0000-0E00-000057010000}"/>
            </a:ext>
          </a:extLst>
        </xdr:cNvPr>
        <xdr:cNvSpPr/>
      </xdr:nvSpPr>
      <xdr:spPr>
        <a:xfrm>
          <a:off x="8636000" y="1402755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153264</xdr:rowOff>
    </xdr:from>
    <xdr:to>
      <xdr:col>46</xdr:col>
      <xdr:colOff>38100</xdr:colOff>
      <xdr:row>85</xdr:row>
      <xdr:rowOff>83414</xdr:rowOff>
    </xdr:to>
    <xdr:sp macro="" textlink="">
      <xdr:nvSpPr>
        <xdr:cNvPr id="344" name="フローチャート: 判断 343">
          <a:extLst>
            <a:ext uri="{FF2B5EF4-FFF2-40B4-BE49-F238E27FC236}">
              <a16:creationId xmlns:a16="http://schemas.microsoft.com/office/drawing/2014/main" id="{00000000-0008-0000-0E00-000058010000}"/>
            </a:ext>
          </a:extLst>
        </xdr:cNvPr>
        <xdr:cNvSpPr/>
      </xdr:nvSpPr>
      <xdr:spPr>
        <a:xfrm>
          <a:off x="7842250" y="1402801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138176</xdr:rowOff>
    </xdr:from>
    <xdr:to>
      <xdr:col>41</xdr:col>
      <xdr:colOff>101600</xdr:colOff>
      <xdr:row>85</xdr:row>
      <xdr:rowOff>68326</xdr:rowOff>
    </xdr:to>
    <xdr:sp macro="" textlink="">
      <xdr:nvSpPr>
        <xdr:cNvPr id="345" name="フローチャート: 判断 344">
          <a:extLst>
            <a:ext uri="{FF2B5EF4-FFF2-40B4-BE49-F238E27FC236}">
              <a16:creationId xmlns:a16="http://schemas.microsoft.com/office/drawing/2014/main" id="{00000000-0008-0000-0E00-000059010000}"/>
            </a:ext>
          </a:extLst>
        </xdr:cNvPr>
        <xdr:cNvSpPr/>
      </xdr:nvSpPr>
      <xdr:spPr>
        <a:xfrm>
          <a:off x="7029450" y="1401292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123089</xdr:rowOff>
    </xdr:from>
    <xdr:to>
      <xdr:col>36</xdr:col>
      <xdr:colOff>165100</xdr:colOff>
      <xdr:row>85</xdr:row>
      <xdr:rowOff>53239</xdr:rowOff>
    </xdr:to>
    <xdr:sp macro="" textlink="">
      <xdr:nvSpPr>
        <xdr:cNvPr id="346" name="フローチャート: 判断 345">
          <a:extLst>
            <a:ext uri="{FF2B5EF4-FFF2-40B4-BE49-F238E27FC236}">
              <a16:creationId xmlns:a16="http://schemas.microsoft.com/office/drawing/2014/main" id="{00000000-0008-0000-0E00-00005A010000}"/>
            </a:ext>
          </a:extLst>
        </xdr:cNvPr>
        <xdr:cNvSpPr/>
      </xdr:nvSpPr>
      <xdr:spPr>
        <a:xfrm>
          <a:off x="6235700" y="1399783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7" name="テキスト ボックス 346">
          <a:extLst>
            <a:ext uri="{FF2B5EF4-FFF2-40B4-BE49-F238E27FC236}">
              <a16:creationId xmlns:a16="http://schemas.microsoft.com/office/drawing/2014/main" id="{00000000-0008-0000-0E00-00005B010000}"/>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8" name="テキスト ボックス 347">
          <a:extLst>
            <a:ext uri="{FF2B5EF4-FFF2-40B4-BE49-F238E27FC236}">
              <a16:creationId xmlns:a16="http://schemas.microsoft.com/office/drawing/2014/main" id="{00000000-0008-0000-0E00-00005C010000}"/>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00000000-0008-0000-0E00-00005D010000}"/>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00000000-0008-0000-0E00-00005E010000}"/>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00000000-0008-0000-0E00-00005F010000}"/>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80111</xdr:rowOff>
    </xdr:from>
    <xdr:to>
      <xdr:col>55</xdr:col>
      <xdr:colOff>50800</xdr:colOff>
      <xdr:row>86</xdr:row>
      <xdr:rowOff>10261</xdr:rowOff>
    </xdr:to>
    <xdr:sp macro="" textlink="">
      <xdr:nvSpPr>
        <xdr:cNvPr id="352" name="楕円 351">
          <a:extLst>
            <a:ext uri="{FF2B5EF4-FFF2-40B4-BE49-F238E27FC236}">
              <a16:creationId xmlns:a16="http://schemas.microsoft.com/office/drawing/2014/main" id="{00000000-0008-0000-0E00-000060010000}"/>
            </a:ext>
          </a:extLst>
        </xdr:cNvPr>
        <xdr:cNvSpPr/>
      </xdr:nvSpPr>
      <xdr:spPr>
        <a:xfrm>
          <a:off x="9398000" y="1411996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166488</xdr:rowOff>
    </xdr:from>
    <xdr:ext cx="469744" cy="259045"/>
    <xdr:sp macro="" textlink="">
      <xdr:nvSpPr>
        <xdr:cNvPr id="353" name="【公営住宅】&#10;一人当たり面積該当値テキスト">
          <a:extLst>
            <a:ext uri="{FF2B5EF4-FFF2-40B4-BE49-F238E27FC236}">
              <a16:creationId xmlns:a16="http://schemas.microsoft.com/office/drawing/2014/main" id="{00000000-0008-0000-0E00-000061010000}"/>
            </a:ext>
          </a:extLst>
        </xdr:cNvPr>
        <xdr:cNvSpPr txBox="1"/>
      </xdr:nvSpPr>
      <xdr:spPr>
        <a:xfrm>
          <a:off x="9467850" y="14041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80111</xdr:rowOff>
    </xdr:from>
    <xdr:to>
      <xdr:col>50</xdr:col>
      <xdr:colOff>165100</xdr:colOff>
      <xdr:row>86</xdr:row>
      <xdr:rowOff>10261</xdr:rowOff>
    </xdr:to>
    <xdr:sp macro="" textlink="">
      <xdr:nvSpPr>
        <xdr:cNvPr id="354" name="楕円 353">
          <a:extLst>
            <a:ext uri="{FF2B5EF4-FFF2-40B4-BE49-F238E27FC236}">
              <a16:creationId xmlns:a16="http://schemas.microsoft.com/office/drawing/2014/main" id="{00000000-0008-0000-0E00-000062010000}"/>
            </a:ext>
          </a:extLst>
        </xdr:cNvPr>
        <xdr:cNvSpPr/>
      </xdr:nvSpPr>
      <xdr:spPr>
        <a:xfrm>
          <a:off x="8636000" y="1411996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130911</xdr:rowOff>
    </xdr:from>
    <xdr:to>
      <xdr:col>55</xdr:col>
      <xdr:colOff>0</xdr:colOff>
      <xdr:row>85</xdr:row>
      <xdr:rowOff>130911</xdr:rowOff>
    </xdr:to>
    <xdr:cxnSp macro="">
      <xdr:nvCxnSpPr>
        <xdr:cNvPr id="355" name="直線コネクタ 354">
          <a:extLst>
            <a:ext uri="{FF2B5EF4-FFF2-40B4-BE49-F238E27FC236}">
              <a16:creationId xmlns:a16="http://schemas.microsoft.com/office/drawing/2014/main" id="{00000000-0008-0000-0E00-000063010000}"/>
            </a:ext>
          </a:extLst>
        </xdr:cNvPr>
        <xdr:cNvCxnSpPr/>
      </xdr:nvCxnSpPr>
      <xdr:spPr>
        <a:xfrm>
          <a:off x="8686800" y="14170761"/>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80111</xdr:rowOff>
    </xdr:from>
    <xdr:to>
      <xdr:col>46</xdr:col>
      <xdr:colOff>38100</xdr:colOff>
      <xdr:row>86</xdr:row>
      <xdr:rowOff>10261</xdr:rowOff>
    </xdr:to>
    <xdr:sp macro="" textlink="">
      <xdr:nvSpPr>
        <xdr:cNvPr id="356" name="楕円 355">
          <a:extLst>
            <a:ext uri="{FF2B5EF4-FFF2-40B4-BE49-F238E27FC236}">
              <a16:creationId xmlns:a16="http://schemas.microsoft.com/office/drawing/2014/main" id="{00000000-0008-0000-0E00-000064010000}"/>
            </a:ext>
          </a:extLst>
        </xdr:cNvPr>
        <xdr:cNvSpPr/>
      </xdr:nvSpPr>
      <xdr:spPr>
        <a:xfrm>
          <a:off x="7842250" y="1411996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130911</xdr:rowOff>
    </xdr:from>
    <xdr:to>
      <xdr:col>50</xdr:col>
      <xdr:colOff>114300</xdr:colOff>
      <xdr:row>85</xdr:row>
      <xdr:rowOff>130911</xdr:rowOff>
    </xdr:to>
    <xdr:cxnSp macro="">
      <xdr:nvCxnSpPr>
        <xdr:cNvPr id="357" name="直線コネクタ 356">
          <a:extLst>
            <a:ext uri="{FF2B5EF4-FFF2-40B4-BE49-F238E27FC236}">
              <a16:creationId xmlns:a16="http://schemas.microsoft.com/office/drawing/2014/main" id="{00000000-0008-0000-0E00-000065010000}"/>
            </a:ext>
          </a:extLst>
        </xdr:cNvPr>
        <xdr:cNvCxnSpPr/>
      </xdr:nvCxnSpPr>
      <xdr:spPr>
        <a:xfrm>
          <a:off x="7886700" y="14170761"/>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79654</xdr:rowOff>
    </xdr:from>
    <xdr:to>
      <xdr:col>41</xdr:col>
      <xdr:colOff>101600</xdr:colOff>
      <xdr:row>86</xdr:row>
      <xdr:rowOff>9804</xdr:rowOff>
    </xdr:to>
    <xdr:sp macro="" textlink="">
      <xdr:nvSpPr>
        <xdr:cNvPr id="358" name="楕円 357">
          <a:extLst>
            <a:ext uri="{FF2B5EF4-FFF2-40B4-BE49-F238E27FC236}">
              <a16:creationId xmlns:a16="http://schemas.microsoft.com/office/drawing/2014/main" id="{00000000-0008-0000-0E00-000066010000}"/>
            </a:ext>
          </a:extLst>
        </xdr:cNvPr>
        <xdr:cNvSpPr/>
      </xdr:nvSpPr>
      <xdr:spPr>
        <a:xfrm>
          <a:off x="7029450" y="1411950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130454</xdr:rowOff>
    </xdr:from>
    <xdr:to>
      <xdr:col>45</xdr:col>
      <xdr:colOff>177800</xdr:colOff>
      <xdr:row>85</xdr:row>
      <xdr:rowOff>130911</xdr:rowOff>
    </xdr:to>
    <xdr:cxnSp macro="">
      <xdr:nvCxnSpPr>
        <xdr:cNvPr id="359" name="直線コネクタ 358">
          <a:extLst>
            <a:ext uri="{FF2B5EF4-FFF2-40B4-BE49-F238E27FC236}">
              <a16:creationId xmlns:a16="http://schemas.microsoft.com/office/drawing/2014/main" id="{00000000-0008-0000-0E00-000067010000}"/>
            </a:ext>
          </a:extLst>
        </xdr:cNvPr>
        <xdr:cNvCxnSpPr/>
      </xdr:nvCxnSpPr>
      <xdr:spPr>
        <a:xfrm>
          <a:off x="7080250" y="14170304"/>
          <a:ext cx="80645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79654</xdr:rowOff>
    </xdr:from>
    <xdr:to>
      <xdr:col>36</xdr:col>
      <xdr:colOff>165100</xdr:colOff>
      <xdr:row>86</xdr:row>
      <xdr:rowOff>9804</xdr:rowOff>
    </xdr:to>
    <xdr:sp macro="" textlink="">
      <xdr:nvSpPr>
        <xdr:cNvPr id="360" name="楕円 359">
          <a:extLst>
            <a:ext uri="{FF2B5EF4-FFF2-40B4-BE49-F238E27FC236}">
              <a16:creationId xmlns:a16="http://schemas.microsoft.com/office/drawing/2014/main" id="{00000000-0008-0000-0E00-000068010000}"/>
            </a:ext>
          </a:extLst>
        </xdr:cNvPr>
        <xdr:cNvSpPr/>
      </xdr:nvSpPr>
      <xdr:spPr>
        <a:xfrm>
          <a:off x="6235700" y="1411950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130454</xdr:rowOff>
    </xdr:from>
    <xdr:to>
      <xdr:col>41</xdr:col>
      <xdr:colOff>50800</xdr:colOff>
      <xdr:row>85</xdr:row>
      <xdr:rowOff>130454</xdr:rowOff>
    </xdr:to>
    <xdr:cxnSp macro="">
      <xdr:nvCxnSpPr>
        <xdr:cNvPr id="361" name="直線コネクタ 360">
          <a:extLst>
            <a:ext uri="{FF2B5EF4-FFF2-40B4-BE49-F238E27FC236}">
              <a16:creationId xmlns:a16="http://schemas.microsoft.com/office/drawing/2014/main" id="{00000000-0008-0000-0E00-000069010000}"/>
            </a:ext>
          </a:extLst>
        </xdr:cNvPr>
        <xdr:cNvCxnSpPr/>
      </xdr:nvCxnSpPr>
      <xdr:spPr>
        <a:xfrm>
          <a:off x="6286500" y="14170304"/>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99483</xdr:rowOff>
    </xdr:from>
    <xdr:ext cx="469744" cy="259045"/>
    <xdr:sp macro="" textlink="">
      <xdr:nvSpPr>
        <xdr:cNvPr id="362" name="n_1aveValue【公営住宅】&#10;一人当たり面積">
          <a:extLst>
            <a:ext uri="{FF2B5EF4-FFF2-40B4-BE49-F238E27FC236}">
              <a16:creationId xmlns:a16="http://schemas.microsoft.com/office/drawing/2014/main" id="{00000000-0008-0000-0E00-00006A010000}"/>
            </a:ext>
          </a:extLst>
        </xdr:cNvPr>
        <xdr:cNvSpPr txBox="1"/>
      </xdr:nvSpPr>
      <xdr:spPr>
        <a:xfrm>
          <a:off x="8458277" y="13809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99941</xdr:rowOff>
    </xdr:from>
    <xdr:ext cx="469744" cy="259045"/>
    <xdr:sp macro="" textlink="">
      <xdr:nvSpPr>
        <xdr:cNvPr id="363" name="n_2aveValue【公営住宅】&#10;一人当たり面積">
          <a:extLst>
            <a:ext uri="{FF2B5EF4-FFF2-40B4-BE49-F238E27FC236}">
              <a16:creationId xmlns:a16="http://schemas.microsoft.com/office/drawing/2014/main" id="{00000000-0008-0000-0E00-00006B010000}"/>
            </a:ext>
          </a:extLst>
        </xdr:cNvPr>
        <xdr:cNvSpPr txBox="1"/>
      </xdr:nvSpPr>
      <xdr:spPr>
        <a:xfrm>
          <a:off x="7677227" y="13809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84853</xdr:rowOff>
    </xdr:from>
    <xdr:ext cx="469744" cy="259045"/>
    <xdr:sp macro="" textlink="">
      <xdr:nvSpPr>
        <xdr:cNvPr id="364" name="n_3aveValue【公営住宅】&#10;一人当たり面積">
          <a:extLst>
            <a:ext uri="{FF2B5EF4-FFF2-40B4-BE49-F238E27FC236}">
              <a16:creationId xmlns:a16="http://schemas.microsoft.com/office/drawing/2014/main" id="{00000000-0008-0000-0E00-00006C010000}"/>
            </a:ext>
          </a:extLst>
        </xdr:cNvPr>
        <xdr:cNvSpPr txBox="1"/>
      </xdr:nvSpPr>
      <xdr:spPr>
        <a:xfrm>
          <a:off x="6864427" y="13794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69766</xdr:rowOff>
    </xdr:from>
    <xdr:ext cx="469744" cy="259045"/>
    <xdr:sp macro="" textlink="">
      <xdr:nvSpPr>
        <xdr:cNvPr id="365" name="n_4aveValue【公営住宅】&#10;一人当たり面積">
          <a:extLst>
            <a:ext uri="{FF2B5EF4-FFF2-40B4-BE49-F238E27FC236}">
              <a16:creationId xmlns:a16="http://schemas.microsoft.com/office/drawing/2014/main" id="{00000000-0008-0000-0E00-00006D010000}"/>
            </a:ext>
          </a:extLst>
        </xdr:cNvPr>
        <xdr:cNvSpPr txBox="1"/>
      </xdr:nvSpPr>
      <xdr:spPr>
        <a:xfrm>
          <a:off x="6070677" y="13779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1388</xdr:rowOff>
    </xdr:from>
    <xdr:ext cx="469744" cy="259045"/>
    <xdr:sp macro="" textlink="">
      <xdr:nvSpPr>
        <xdr:cNvPr id="366" name="n_1mainValue【公営住宅】&#10;一人当たり面積">
          <a:extLst>
            <a:ext uri="{FF2B5EF4-FFF2-40B4-BE49-F238E27FC236}">
              <a16:creationId xmlns:a16="http://schemas.microsoft.com/office/drawing/2014/main" id="{00000000-0008-0000-0E00-00006E010000}"/>
            </a:ext>
          </a:extLst>
        </xdr:cNvPr>
        <xdr:cNvSpPr txBox="1"/>
      </xdr:nvSpPr>
      <xdr:spPr>
        <a:xfrm>
          <a:off x="8458277" y="14206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1388</xdr:rowOff>
    </xdr:from>
    <xdr:ext cx="469744" cy="259045"/>
    <xdr:sp macro="" textlink="">
      <xdr:nvSpPr>
        <xdr:cNvPr id="367" name="n_2mainValue【公営住宅】&#10;一人当たり面積">
          <a:extLst>
            <a:ext uri="{FF2B5EF4-FFF2-40B4-BE49-F238E27FC236}">
              <a16:creationId xmlns:a16="http://schemas.microsoft.com/office/drawing/2014/main" id="{00000000-0008-0000-0E00-00006F010000}"/>
            </a:ext>
          </a:extLst>
        </xdr:cNvPr>
        <xdr:cNvSpPr txBox="1"/>
      </xdr:nvSpPr>
      <xdr:spPr>
        <a:xfrm>
          <a:off x="7677227" y="14206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931</xdr:rowOff>
    </xdr:from>
    <xdr:ext cx="469744" cy="259045"/>
    <xdr:sp macro="" textlink="">
      <xdr:nvSpPr>
        <xdr:cNvPr id="368" name="n_3mainValue【公営住宅】&#10;一人当たり面積">
          <a:extLst>
            <a:ext uri="{FF2B5EF4-FFF2-40B4-BE49-F238E27FC236}">
              <a16:creationId xmlns:a16="http://schemas.microsoft.com/office/drawing/2014/main" id="{00000000-0008-0000-0E00-000070010000}"/>
            </a:ext>
          </a:extLst>
        </xdr:cNvPr>
        <xdr:cNvSpPr txBox="1"/>
      </xdr:nvSpPr>
      <xdr:spPr>
        <a:xfrm>
          <a:off x="6864427" y="14205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931</xdr:rowOff>
    </xdr:from>
    <xdr:ext cx="469744" cy="259045"/>
    <xdr:sp macro="" textlink="">
      <xdr:nvSpPr>
        <xdr:cNvPr id="369" name="n_4mainValue【公営住宅】&#10;一人当たり面積">
          <a:extLst>
            <a:ext uri="{FF2B5EF4-FFF2-40B4-BE49-F238E27FC236}">
              <a16:creationId xmlns:a16="http://schemas.microsoft.com/office/drawing/2014/main" id="{00000000-0008-0000-0E00-000071010000}"/>
            </a:ext>
          </a:extLst>
        </xdr:cNvPr>
        <xdr:cNvSpPr txBox="1"/>
      </xdr:nvSpPr>
      <xdr:spPr>
        <a:xfrm>
          <a:off x="6070677" y="14205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0" name="正方形/長方形 369">
          <a:extLst>
            <a:ext uri="{FF2B5EF4-FFF2-40B4-BE49-F238E27FC236}">
              <a16:creationId xmlns:a16="http://schemas.microsoft.com/office/drawing/2014/main" id="{00000000-0008-0000-0E00-000072010000}"/>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1" name="正方形/長方形 370">
          <a:extLst>
            <a:ext uri="{FF2B5EF4-FFF2-40B4-BE49-F238E27FC236}">
              <a16:creationId xmlns:a16="http://schemas.microsoft.com/office/drawing/2014/main" id="{00000000-0008-0000-0E00-000073010000}"/>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2" name="正方形/長方形 371">
          <a:extLst>
            <a:ext uri="{FF2B5EF4-FFF2-40B4-BE49-F238E27FC236}">
              <a16:creationId xmlns:a16="http://schemas.microsoft.com/office/drawing/2014/main" id="{00000000-0008-0000-0E00-000074010000}"/>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3" name="正方形/長方形 372">
          <a:extLst>
            <a:ext uri="{FF2B5EF4-FFF2-40B4-BE49-F238E27FC236}">
              <a16:creationId xmlns:a16="http://schemas.microsoft.com/office/drawing/2014/main" id="{00000000-0008-0000-0E00-000075010000}"/>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4" name="正方形/長方形 373">
          <a:extLst>
            <a:ext uri="{FF2B5EF4-FFF2-40B4-BE49-F238E27FC236}">
              <a16:creationId xmlns:a16="http://schemas.microsoft.com/office/drawing/2014/main" id="{00000000-0008-0000-0E00-000076010000}"/>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5" name="正方形/長方形 374">
          <a:extLst>
            <a:ext uri="{FF2B5EF4-FFF2-40B4-BE49-F238E27FC236}">
              <a16:creationId xmlns:a16="http://schemas.microsoft.com/office/drawing/2014/main" id="{00000000-0008-0000-0E00-000077010000}"/>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6" name="正方形/長方形 375">
          <a:extLst>
            <a:ext uri="{FF2B5EF4-FFF2-40B4-BE49-F238E27FC236}">
              <a16:creationId xmlns:a16="http://schemas.microsoft.com/office/drawing/2014/main" id="{00000000-0008-0000-0E00-000078010000}"/>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7" name="正方形/長方形 376">
          <a:extLst>
            <a:ext uri="{FF2B5EF4-FFF2-40B4-BE49-F238E27FC236}">
              <a16:creationId xmlns:a16="http://schemas.microsoft.com/office/drawing/2014/main" id="{00000000-0008-0000-0E00-000079010000}"/>
            </a:ext>
          </a:extLst>
        </xdr:cNvPr>
        <xdr:cNvSpPr/>
      </xdr:nvSpPr>
      <xdr:spPr>
        <a:xfrm>
          <a:off x="6858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8" name="正方形/長方形 377">
          <a:extLst>
            <a:ext uri="{FF2B5EF4-FFF2-40B4-BE49-F238E27FC236}">
              <a16:creationId xmlns:a16="http://schemas.microsoft.com/office/drawing/2014/main" id="{00000000-0008-0000-0E00-00007A010000}"/>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9" name="正方形/長方形 378">
          <a:extLst>
            <a:ext uri="{FF2B5EF4-FFF2-40B4-BE49-F238E27FC236}">
              <a16:creationId xmlns:a16="http://schemas.microsoft.com/office/drawing/2014/main" id="{00000000-0008-0000-0E00-00007B010000}"/>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0" name="正方形/長方形 379">
          <a:extLst>
            <a:ext uri="{FF2B5EF4-FFF2-40B4-BE49-F238E27FC236}">
              <a16:creationId xmlns:a16="http://schemas.microsoft.com/office/drawing/2014/main" id="{00000000-0008-0000-0E00-00007C010000}"/>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1" name="正方形/長方形 380">
          <a:extLst>
            <a:ext uri="{FF2B5EF4-FFF2-40B4-BE49-F238E27FC236}">
              <a16:creationId xmlns:a16="http://schemas.microsoft.com/office/drawing/2014/main" id="{00000000-0008-0000-0E00-00007D010000}"/>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2" name="正方形/長方形 381">
          <a:extLst>
            <a:ext uri="{FF2B5EF4-FFF2-40B4-BE49-F238E27FC236}">
              <a16:creationId xmlns:a16="http://schemas.microsoft.com/office/drawing/2014/main" id="{00000000-0008-0000-0E00-00007E010000}"/>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3" name="正方形/長方形 382">
          <a:extLst>
            <a:ext uri="{FF2B5EF4-FFF2-40B4-BE49-F238E27FC236}">
              <a16:creationId xmlns:a16="http://schemas.microsoft.com/office/drawing/2014/main" id="{00000000-0008-0000-0E00-00007F010000}"/>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4" name="正方形/長方形 383">
          <a:extLst>
            <a:ext uri="{FF2B5EF4-FFF2-40B4-BE49-F238E27FC236}">
              <a16:creationId xmlns:a16="http://schemas.microsoft.com/office/drawing/2014/main" id="{00000000-0008-0000-0E00-000080010000}"/>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5" name="正方形/長方形 384">
          <a:extLst>
            <a:ext uri="{FF2B5EF4-FFF2-40B4-BE49-F238E27FC236}">
              <a16:creationId xmlns:a16="http://schemas.microsoft.com/office/drawing/2014/main" id="{00000000-0008-0000-0E00-000081010000}"/>
            </a:ext>
          </a:extLst>
        </xdr:cNvPr>
        <xdr:cNvSpPr/>
      </xdr:nvSpPr>
      <xdr:spPr>
        <a:xfrm>
          <a:off x="595630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6" name="正方形/長方形 385">
          <a:extLst>
            <a:ext uri="{FF2B5EF4-FFF2-40B4-BE49-F238E27FC236}">
              <a16:creationId xmlns:a16="http://schemas.microsoft.com/office/drawing/2014/main" id="{00000000-0008-0000-0E00-000082010000}"/>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7" name="正方形/長方形 386">
          <a:extLst>
            <a:ext uri="{FF2B5EF4-FFF2-40B4-BE49-F238E27FC236}">
              <a16:creationId xmlns:a16="http://schemas.microsoft.com/office/drawing/2014/main" id="{00000000-0008-0000-0E00-000083010000}"/>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8" name="正方形/長方形 387">
          <a:extLst>
            <a:ext uri="{FF2B5EF4-FFF2-40B4-BE49-F238E27FC236}">
              <a16:creationId xmlns:a16="http://schemas.microsoft.com/office/drawing/2014/main" id="{00000000-0008-0000-0E00-000084010000}"/>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9" name="正方形/長方形 388">
          <a:extLst>
            <a:ext uri="{FF2B5EF4-FFF2-40B4-BE49-F238E27FC236}">
              <a16:creationId xmlns:a16="http://schemas.microsoft.com/office/drawing/2014/main" id="{00000000-0008-0000-0E00-000085010000}"/>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0" name="正方形/長方形 389">
          <a:extLst>
            <a:ext uri="{FF2B5EF4-FFF2-40B4-BE49-F238E27FC236}">
              <a16:creationId xmlns:a16="http://schemas.microsoft.com/office/drawing/2014/main" id="{00000000-0008-0000-0E00-000086010000}"/>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1" name="正方形/長方形 390">
          <a:extLst>
            <a:ext uri="{FF2B5EF4-FFF2-40B4-BE49-F238E27FC236}">
              <a16:creationId xmlns:a16="http://schemas.microsoft.com/office/drawing/2014/main" id="{00000000-0008-0000-0E00-000087010000}"/>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2" name="正方形/長方形 391">
          <a:extLst>
            <a:ext uri="{FF2B5EF4-FFF2-40B4-BE49-F238E27FC236}">
              <a16:creationId xmlns:a16="http://schemas.microsoft.com/office/drawing/2014/main" id="{00000000-0008-0000-0E00-000088010000}"/>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3" name="正方形/長方形 392">
          <a:extLst>
            <a:ext uri="{FF2B5EF4-FFF2-40B4-BE49-F238E27FC236}">
              <a16:creationId xmlns:a16="http://schemas.microsoft.com/office/drawing/2014/main" id="{00000000-0008-0000-0E00-000089010000}"/>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4" name="テキスト ボックス 393">
          <a:extLst>
            <a:ext uri="{FF2B5EF4-FFF2-40B4-BE49-F238E27FC236}">
              <a16:creationId xmlns:a16="http://schemas.microsoft.com/office/drawing/2014/main" id="{00000000-0008-0000-0E00-00008A010000}"/>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5" name="直線コネクタ 394">
          <a:extLst>
            <a:ext uri="{FF2B5EF4-FFF2-40B4-BE49-F238E27FC236}">
              <a16:creationId xmlns:a16="http://schemas.microsoft.com/office/drawing/2014/main" id="{00000000-0008-0000-0E00-00008B010000}"/>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6" name="テキスト ボックス 395">
          <a:extLst>
            <a:ext uri="{FF2B5EF4-FFF2-40B4-BE49-F238E27FC236}">
              <a16:creationId xmlns:a16="http://schemas.microsoft.com/office/drawing/2014/main" id="{00000000-0008-0000-0E00-00008C010000}"/>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97" name="直線コネクタ 396">
          <a:extLst>
            <a:ext uri="{FF2B5EF4-FFF2-40B4-BE49-F238E27FC236}">
              <a16:creationId xmlns:a16="http://schemas.microsoft.com/office/drawing/2014/main" id="{00000000-0008-0000-0E00-00008D010000}"/>
            </a:ext>
          </a:extLst>
        </xdr:cNvPr>
        <xdr:cNvCxnSpPr/>
      </xdr:nvCxnSpPr>
      <xdr:spPr>
        <a:xfrm>
          <a:off x="11207750" y="6908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98" name="テキスト ボックス 397">
          <a:extLst>
            <a:ext uri="{FF2B5EF4-FFF2-40B4-BE49-F238E27FC236}">
              <a16:creationId xmlns:a16="http://schemas.microsoft.com/office/drawing/2014/main" id="{00000000-0008-0000-0E00-00008E010000}"/>
            </a:ext>
          </a:extLst>
        </xdr:cNvPr>
        <xdr:cNvSpPr txBox="1"/>
      </xdr:nvSpPr>
      <xdr:spPr>
        <a:xfrm>
          <a:off x="10842791" y="6772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99" name="直線コネクタ 398">
          <a:extLst>
            <a:ext uri="{FF2B5EF4-FFF2-40B4-BE49-F238E27FC236}">
              <a16:creationId xmlns:a16="http://schemas.microsoft.com/office/drawing/2014/main" id="{00000000-0008-0000-0E00-00008F010000}"/>
            </a:ext>
          </a:extLst>
        </xdr:cNvPr>
        <xdr:cNvCxnSpPr/>
      </xdr:nvCxnSpPr>
      <xdr:spPr>
        <a:xfrm>
          <a:off x="11207750" y="6464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0" name="テキスト ボックス 399">
          <a:extLst>
            <a:ext uri="{FF2B5EF4-FFF2-40B4-BE49-F238E27FC236}">
              <a16:creationId xmlns:a16="http://schemas.microsoft.com/office/drawing/2014/main" id="{00000000-0008-0000-0E00-000090010000}"/>
            </a:ext>
          </a:extLst>
        </xdr:cNvPr>
        <xdr:cNvSpPr txBox="1"/>
      </xdr:nvSpPr>
      <xdr:spPr>
        <a:xfrm>
          <a:off x="108427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1" name="直線コネクタ 400">
          <a:extLst>
            <a:ext uri="{FF2B5EF4-FFF2-40B4-BE49-F238E27FC236}">
              <a16:creationId xmlns:a16="http://schemas.microsoft.com/office/drawing/2014/main" id="{00000000-0008-0000-0E00-000091010000}"/>
            </a:ext>
          </a:extLst>
        </xdr:cNvPr>
        <xdr:cNvCxnSpPr/>
      </xdr:nvCxnSpPr>
      <xdr:spPr>
        <a:xfrm>
          <a:off x="11207750" y="6026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2" name="テキスト ボックス 401">
          <a:extLst>
            <a:ext uri="{FF2B5EF4-FFF2-40B4-BE49-F238E27FC236}">
              <a16:creationId xmlns:a16="http://schemas.microsoft.com/office/drawing/2014/main" id="{00000000-0008-0000-0E00-000092010000}"/>
            </a:ext>
          </a:extLst>
        </xdr:cNvPr>
        <xdr:cNvSpPr txBox="1"/>
      </xdr:nvSpPr>
      <xdr:spPr>
        <a:xfrm>
          <a:off x="108427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3" name="直線コネクタ 402">
          <a:extLst>
            <a:ext uri="{FF2B5EF4-FFF2-40B4-BE49-F238E27FC236}">
              <a16:creationId xmlns:a16="http://schemas.microsoft.com/office/drawing/2014/main" id="{00000000-0008-0000-0E00-000093010000}"/>
            </a:ext>
          </a:extLst>
        </xdr:cNvPr>
        <xdr:cNvCxnSpPr/>
      </xdr:nvCxnSpPr>
      <xdr:spPr>
        <a:xfrm>
          <a:off x="11207750" y="558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4" name="テキスト ボックス 403">
          <a:extLst>
            <a:ext uri="{FF2B5EF4-FFF2-40B4-BE49-F238E27FC236}">
              <a16:creationId xmlns:a16="http://schemas.microsoft.com/office/drawing/2014/main" id="{00000000-0008-0000-0E00-000094010000}"/>
            </a:ext>
          </a:extLst>
        </xdr:cNvPr>
        <xdr:cNvSpPr txBox="1"/>
      </xdr:nvSpPr>
      <xdr:spPr>
        <a:xfrm>
          <a:off x="10842791" y="545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5" name="直線コネクタ 404">
          <a:extLst>
            <a:ext uri="{FF2B5EF4-FFF2-40B4-BE49-F238E27FC236}">
              <a16:creationId xmlns:a16="http://schemas.microsoft.com/office/drawing/2014/main" id="{00000000-0008-0000-0E00-000095010000}"/>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6" name="テキスト ボックス 405">
          <a:extLst>
            <a:ext uri="{FF2B5EF4-FFF2-40B4-BE49-F238E27FC236}">
              <a16:creationId xmlns:a16="http://schemas.microsoft.com/office/drawing/2014/main" id="{00000000-0008-0000-0E00-000096010000}"/>
            </a:ext>
          </a:extLst>
        </xdr:cNvPr>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7" name="【認定こども園・幼稚園・保育所】&#10;有形固定資産減価償却率グラフ枠">
          <a:extLst>
            <a:ext uri="{FF2B5EF4-FFF2-40B4-BE49-F238E27FC236}">
              <a16:creationId xmlns:a16="http://schemas.microsoft.com/office/drawing/2014/main" id="{00000000-0008-0000-0E00-000097010000}"/>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160782</xdr:rowOff>
    </xdr:from>
    <xdr:to>
      <xdr:col>85</xdr:col>
      <xdr:colOff>126364</xdr:colOff>
      <xdr:row>42</xdr:row>
      <xdr:rowOff>53340</xdr:rowOff>
    </xdr:to>
    <xdr:cxnSp macro="">
      <xdr:nvCxnSpPr>
        <xdr:cNvPr id="408" name="直線コネクタ 407">
          <a:extLst>
            <a:ext uri="{FF2B5EF4-FFF2-40B4-BE49-F238E27FC236}">
              <a16:creationId xmlns:a16="http://schemas.microsoft.com/office/drawing/2014/main" id="{00000000-0008-0000-0E00-000098010000}"/>
            </a:ext>
          </a:extLst>
        </xdr:cNvPr>
        <xdr:cNvCxnSpPr/>
      </xdr:nvCxnSpPr>
      <xdr:spPr>
        <a:xfrm flipV="1">
          <a:off x="14699614" y="5780532"/>
          <a:ext cx="0" cy="12133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57167</xdr:rowOff>
    </xdr:from>
    <xdr:ext cx="405111" cy="259045"/>
    <xdr:sp macro="" textlink="">
      <xdr:nvSpPr>
        <xdr:cNvPr id="409" name="【認定こども園・幼稚園・保育所】&#10;有形固定資産減価償却率最小値テキスト">
          <a:extLst>
            <a:ext uri="{FF2B5EF4-FFF2-40B4-BE49-F238E27FC236}">
              <a16:creationId xmlns:a16="http://schemas.microsoft.com/office/drawing/2014/main" id="{00000000-0008-0000-0E00-000099010000}"/>
            </a:ext>
          </a:extLst>
        </xdr:cNvPr>
        <xdr:cNvSpPr txBox="1"/>
      </xdr:nvSpPr>
      <xdr:spPr>
        <a:xfrm>
          <a:off x="14738350" y="6997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53340</xdr:rowOff>
    </xdr:from>
    <xdr:to>
      <xdr:col>86</xdr:col>
      <xdr:colOff>25400</xdr:colOff>
      <xdr:row>42</xdr:row>
      <xdr:rowOff>53340</xdr:rowOff>
    </xdr:to>
    <xdr:cxnSp macro="">
      <xdr:nvCxnSpPr>
        <xdr:cNvPr id="410" name="直線コネクタ 409">
          <a:extLst>
            <a:ext uri="{FF2B5EF4-FFF2-40B4-BE49-F238E27FC236}">
              <a16:creationId xmlns:a16="http://schemas.microsoft.com/office/drawing/2014/main" id="{00000000-0008-0000-0E00-00009A010000}"/>
            </a:ext>
          </a:extLst>
        </xdr:cNvPr>
        <xdr:cNvCxnSpPr/>
      </xdr:nvCxnSpPr>
      <xdr:spPr>
        <a:xfrm>
          <a:off x="14611350" y="69938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107459</xdr:rowOff>
    </xdr:from>
    <xdr:ext cx="405111" cy="259045"/>
    <xdr:sp macro="" textlink="">
      <xdr:nvSpPr>
        <xdr:cNvPr id="411" name="【認定こども園・幼稚園・保育所】&#10;有形固定資産減価償却率最大値テキスト">
          <a:extLst>
            <a:ext uri="{FF2B5EF4-FFF2-40B4-BE49-F238E27FC236}">
              <a16:creationId xmlns:a16="http://schemas.microsoft.com/office/drawing/2014/main" id="{00000000-0008-0000-0E00-00009B010000}"/>
            </a:ext>
          </a:extLst>
        </xdr:cNvPr>
        <xdr:cNvSpPr txBox="1"/>
      </xdr:nvSpPr>
      <xdr:spPr>
        <a:xfrm>
          <a:off x="14738350" y="55621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160782</xdr:rowOff>
    </xdr:from>
    <xdr:to>
      <xdr:col>86</xdr:col>
      <xdr:colOff>25400</xdr:colOff>
      <xdr:row>34</xdr:row>
      <xdr:rowOff>160782</xdr:rowOff>
    </xdr:to>
    <xdr:cxnSp macro="">
      <xdr:nvCxnSpPr>
        <xdr:cNvPr id="412" name="直線コネクタ 411">
          <a:extLst>
            <a:ext uri="{FF2B5EF4-FFF2-40B4-BE49-F238E27FC236}">
              <a16:creationId xmlns:a16="http://schemas.microsoft.com/office/drawing/2014/main" id="{00000000-0008-0000-0E00-00009C010000}"/>
            </a:ext>
          </a:extLst>
        </xdr:cNvPr>
        <xdr:cNvCxnSpPr/>
      </xdr:nvCxnSpPr>
      <xdr:spPr>
        <a:xfrm>
          <a:off x="14611350" y="578053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79265</xdr:rowOff>
    </xdr:from>
    <xdr:ext cx="405111" cy="259045"/>
    <xdr:sp macro="" textlink="">
      <xdr:nvSpPr>
        <xdr:cNvPr id="413" name="【認定こども園・幼稚園・保育所】&#10;有形固定資産減価償却率平均値テキスト">
          <a:extLst>
            <a:ext uri="{FF2B5EF4-FFF2-40B4-BE49-F238E27FC236}">
              <a16:creationId xmlns:a16="http://schemas.microsoft.com/office/drawing/2014/main" id="{00000000-0008-0000-0E00-00009D010000}"/>
            </a:ext>
          </a:extLst>
        </xdr:cNvPr>
        <xdr:cNvSpPr txBox="1"/>
      </xdr:nvSpPr>
      <xdr:spPr>
        <a:xfrm>
          <a:off x="14738350" y="63594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100838</xdr:rowOff>
    </xdr:from>
    <xdr:to>
      <xdr:col>85</xdr:col>
      <xdr:colOff>177800</xdr:colOff>
      <xdr:row>39</xdr:row>
      <xdr:rowOff>30988</xdr:rowOff>
    </xdr:to>
    <xdr:sp macro="" textlink="">
      <xdr:nvSpPr>
        <xdr:cNvPr id="414" name="フローチャート: 判断 413">
          <a:extLst>
            <a:ext uri="{FF2B5EF4-FFF2-40B4-BE49-F238E27FC236}">
              <a16:creationId xmlns:a16="http://schemas.microsoft.com/office/drawing/2014/main" id="{00000000-0008-0000-0E00-00009E010000}"/>
            </a:ext>
          </a:extLst>
        </xdr:cNvPr>
        <xdr:cNvSpPr/>
      </xdr:nvSpPr>
      <xdr:spPr>
        <a:xfrm>
          <a:off x="14649450" y="6380988"/>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91694</xdr:rowOff>
    </xdr:from>
    <xdr:to>
      <xdr:col>81</xdr:col>
      <xdr:colOff>101600</xdr:colOff>
      <xdr:row>39</xdr:row>
      <xdr:rowOff>21844</xdr:rowOff>
    </xdr:to>
    <xdr:sp macro="" textlink="">
      <xdr:nvSpPr>
        <xdr:cNvPr id="415" name="フローチャート: 判断 414">
          <a:extLst>
            <a:ext uri="{FF2B5EF4-FFF2-40B4-BE49-F238E27FC236}">
              <a16:creationId xmlns:a16="http://schemas.microsoft.com/office/drawing/2014/main" id="{00000000-0008-0000-0E00-00009F010000}"/>
            </a:ext>
          </a:extLst>
        </xdr:cNvPr>
        <xdr:cNvSpPr/>
      </xdr:nvSpPr>
      <xdr:spPr>
        <a:xfrm>
          <a:off x="13887450" y="637184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52832</xdr:rowOff>
    </xdr:from>
    <xdr:to>
      <xdr:col>76</xdr:col>
      <xdr:colOff>165100</xdr:colOff>
      <xdr:row>38</xdr:row>
      <xdr:rowOff>154432</xdr:rowOff>
    </xdr:to>
    <xdr:sp macro="" textlink="">
      <xdr:nvSpPr>
        <xdr:cNvPr id="416" name="フローチャート: 判断 415">
          <a:extLst>
            <a:ext uri="{FF2B5EF4-FFF2-40B4-BE49-F238E27FC236}">
              <a16:creationId xmlns:a16="http://schemas.microsoft.com/office/drawing/2014/main" id="{00000000-0008-0000-0E00-0000A0010000}"/>
            </a:ext>
          </a:extLst>
        </xdr:cNvPr>
        <xdr:cNvSpPr/>
      </xdr:nvSpPr>
      <xdr:spPr>
        <a:xfrm>
          <a:off x="13093700" y="6332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87122</xdr:rowOff>
    </xdr:from>
    <xdr:to>
      <xdr:col>72</xdr:col>
      <xdr:colOff>38100</xdr:colOff>
      <xdr:row>39</xdr:row>
      <xdr:rowOff>17272</xdr:rowOff>
    </xdr:to>
    <xdr:sp macro="" textlink="">
      <xdr:nvSpPr>
        <xdr:cNvPr id="417" name="フローチャート: 判断 416">
          <a:extLst>
            <a:ext uri="{FF2B5EF4-FFF2-40B4-BE49-F238E27FC236}">
              <a16:creationId xmlns:a16="http://schemas.microsoft.com/office/drawing/2014/main" id="{00000000-0008-0000-0E00-0000A1010000}"/>
            </a:ext>
          </a:extLst>
        </xdr:cNvPr>
        <xdr:cNvSpPr/>
      </xdr:nvSpPr>
      <xdr:spPr>
        <a:xfrm>
          <a:off x="12299950" y="636727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109982</xdr:rowOff>
    </xdr:from>
    <xdr:to>
      <xdr:col>67</xdr:col>
      <xdr:colOff>101600</xdr:colOff>
      <xdr:row>39</xdr:row>
      <xdr:rowOff>40132</xdr:rowOff>
    </xdr:to>
    <xdr:sp macro="" textlink="">
      <xdr:nvSpPr>
        <xdr:cNvPr id="418" name="フローチャート: 判断 417">
          <a:extLst>
            <a:ext uri="{FF2B5EF4-FFF2-40B4-BE49-F238E27FC236}">
              <a16:creationId xmlns:a16="http://schemas.microsoft.com/office/drawing/2014/main" id="{00000000-0008-0000-0E00-0000A2010000}"/>
            </a:ext>
          </a:extLst>
        </xdr:cNvPr>
        <xdr:cNvSpPr/>
      </xdr:nvSpPr>
      <xdr:spPr>
        <a:xfrm>
          <a:off x="11487150" y="639013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9" name="テキスト ボックス 418">
          <a:extLst>
            <a:ext uri="{FF2B5EF4-FFF2-40B4-BE49-F238E27FC236}">
              <a16:creationId xmlns:a16="http://schemas.microsoft.com/office/drawing/2014/main" id="{00000000-0008-0000-0E00-0000A3010000}"/>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0" name="テキスト ボックス 419">
          <a:extLst>
            <a:ext uri="{FF2B5EF4-FFF2-40B4-BE49-F238E27FC236}">
              <a16:creationId xmlns:a16="http://schemas.microsoft.com/office/drawing/2014/main" id="{00000000-0008-0000-0E00-0000A4010000}"/>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1" name="テキスト ボックス 420">
          <a:extLst>
            <a:ext uri="{FF2B5EF4-FFF2-40B4-BE49-F238E27FC236}">
              <a16:creationId xmlns:a16="http://schemas.microsoft.com/office/drawing/2014/main" id="{00000000-0008-0000-0E00-0000A5010000}"/>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2" name="テキスト ボックス 421">
          <a:extLst>
            <a:ext uri="{FF2B5EF4-FFF2-40B4-BE49-F238E27FC236}">
              <a16:creationId xmlns:a16="http://schemas.microsoft.com/office/drawing/2014/main" id="{00000000-0008-0000-0E00-0000A6010000}"/>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3" name="テキスト ボックス 422">
          <a:extLst>
            <a:ext uri="{FF2B5EF4-FFF2-40B4-BE49-F238E27FC236}">
              <a16:creationId xmlns:a16="http://schemas.microsoft.com/office/drawing/2014/main" id="{00000000-0008-0000-0E00-0000A7010000}"/>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157988</xdr:rowOff>
    </xdr:from>
    <xdr:to>
      <xdr:col>85</xdr:col>
      <xdr:colOff>177800</xdr:colOff>
      <xdr:row>38</xdr:row>
      <xdr:rowOff>88138</xdr:rowOff>
    </xdr:to>
    <xdr:sp macro="" textlink="">
      <xdr:nvSpPr>
        <xdr:cNvPr id="424" name="楕円 423">
          <a:extLst>
            <a:ext uri="{FF2B5EF4-FFF2-40B4-BE49-F238E27FC236}">
              <a16:creationId xmlns:a16="http://schemas.microsoft.com/office/drawing/2014/main" id="{00000000-0008-0000-0E00-0000A8010000}"/>
            </a:ext>
          </a:extLst>
        </xdr:cNvPr>
        <xdr:cNvSpPr/>
      </xdr:nvSpPr>
      <xdr:spPr>
        <a:xfrm>
          <a:off x="14649450" y="627303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9415</xdr:rowOff>
    </xdr:from>
    <xdr:ext cx="405111" cy="259045"/>
    <xdr:sp macro="" textlink="">
      <xdr:nvSpPr>
        <xdr:cNvPr id="425" name="【認定こども園・幼稚園・保育所】&#10;有形固定資産減価償却率該当値テキスト">
          <a:extLst>
            <a:ext uri="{FF2B5EF4-FFF2-40B4-BE49-F238E27FC236}">
              <a16:creationId xmlns:a16="http://schemas.microsoft.com/office/drawing/2014/main" id="{00000000-0008-0000-0E00-0000A9010000}"/>
            </a:ext>
          </a:extLst>
        </xdr:cNvPr>
        <xdr:cNvSpPr txBox="1"/>
      </xdr:nvSpPr>
      <xdr:spPr>
        <a:xfrm>
          <a:off x="14738350" y="6124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9398</xdr:rowOff>
    </xdr:from>
    <xdr:to>
      <xdr:col>81</xdr:col>
      <xdr:colOff>101600</xdr:colOff>
      <xdr:row>38</xdr:row>
      <xdr:rowOff>110998</xdr:rowOff>
    </xdr:to>
    <xdr:sp macro="" textlink="">
      <xdr:nvSpPr>
        <xdr:cNvPr id="426" name="楕円 425">
          <a:extLst>
            <a:ext uri="{FF2B5EF4-FFF2-40B4-BE49-F238E27FC236}">
              <a16:creationId xmlns:a16="http://schemas.microsoft.com/office/drawing/2014/main" id="{00000000-0008-0000-0E00-0000AA010000}"/>
            </a:ext>
          </a:extLst>
        </xdr:cNvPr>
        <xdr:cNvSpPr/>
      </xdr:nvSpPr>
      <xdr:spPr>
        <a:xfrm>
          <a:off x="1388745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37338</xdr:rowOff>
    </xdr:from>
    <xdr:to>
      <xdr:col>85</xdr:col>
      <xdr:colOff>127000</xdr:colOff>
      <xdr:row>38</xdr:row>
      <xdr:rowOff>60198</xdr:rowOff>
    </xdr:to>
    <xdr:cxnSp macro="">
      <xdr:nvCxnSpPr>
        <xdr:cNvPr id="427" name="直線コネクタ 426">
          <a:extLst>
            <a:ext uri="{FF2B5EF4-FFF2-40B4-BE49-F238E27FC236}">
              <a16:creationId xmlns:a16="http://schemas.microsoft.com/office/drawing/2014/main" id="{00000000-0008-0000-0E00-0000AB010000}"/>
            </a:ext>
          </a:extLst>
        </xdr:cNvPr>
        <xdr:cNvCxnSpPr/>
      </xdr:nvCxnSpPr>
      <xdr:spPr>
        <a:xfrm flipV="1">
          <a:off x="13938250" y="6317488"/>
          <a:ext cx="762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128270</xdr:rowOff>
    </xdr:from>
    <xdr:to>
      <xdr:col>76</xdr:col>
      <xdr:colOff>165100</xdr:colOff>
      <xdr:row>38</xdr:row>
      <xdr:rowOff>58420</xdr:rowOff>
    </xdr:to>
    <xdr:sp macro="" textlink="">
      <xdr:nvSpPr>
        <xdr:cNvPr id="428" name="楕円 427">
          <a:extLst>
            <a:ext uri="{FF2B5EF4-FFF2-40B4-BE49-F238E27FC236}">
              <a16:creationId xmlns:a16="http://schemas.microsoft.com/office/drawing/2014/main" id="{00000000-0008-0000-0E00-0000AC010000}"/>
            </a:ext>
          </a:extLst>
        </xdr:cNvPr>
        <xdr:cNvSpPr/>
      </xdr:nvSpPr>
      <xdr:spPr>
        <a:xfrm>
          <a:off x="13093700" y="62433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7620</xdr:rowOff>
    </xdr:from>
    <xdr:to>
      <xdr:col>81</xdr:col>
      <xdr:colOff>50800</xdr:colOff>
      <xdr:row>38</xdr:row>
      <xdr:rowOff>60198</xdr:rowOff>
    </xdr:to>
    <xdr:cxnSp macro="">
      <xdr:nvCxnSpPr>
        <xdr:cNvPr id="429" name="直線コネクタ 428">
          <a:extLst>
            <a:ext uri="{FF2B5EF4-FFF2-40B4-BE49-F238E27FC236}">
              <a16:creationId xmlns:a16="http://schemas.microsoft.com/office/drawing/2014/main" id="{00000000-0008-0000-0E00-0000AD010000}"/>
            </a:ext>
          </a:extLst>
        </xdr:cNvPr>
        <xdr:cNvCxnSpPr/>
      </xdr:nvCxnSpPr>
      <xdr:spPr>
        <a:xfrm>
          <a:off x="13144500" y="6287770"/>
          <a:ext cx="79375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41402</xdr:rowOff>
    </xdr:from>
    <xdr:to>
      <xdr:col>72</xdr:col>
      <xdr:colOff>38100</xdr:colOff>
      <xdr:row>38</xdr:row>
      <xdr:rowOff>143002</xdr:rowOff>
    </xdr:to>
    <xdr:sp macro="" textlink="">
      <xdr:nvSpPr>
        <xdr:cNvPr id="430" name="楕円 429">
          <a:extLst>
            <a:ext uri="{FF2B5EF4-FFF2-40B4-BE49-F238E27FC236}">
              <a16:creationId xmlns:a16="http://schemas.microsoft.com/office/drawing/2014/main" id="{00000000-0008-0000-0E00-0000AE010000}"/>
            </a:ext>
          </a:extLst>
        </xdr:cNvPr>
        <xdr:cNvSpPr/>
      </xdr:nvSpPr>
      <xdr:spPr>
        <a:xfrm>
          <a:off x="12299950" y="632155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7620</xdr:rowOff>
    </xdr:from>
    <xdr:to>
      <xdr:col>76</xdr:col>
      <xdr:colOff>114300</xdr:colOff>
      <xdr:row>38</xdr:row>
      <xdr:rowOff>92202</xdr:rowOff>
    </xdr:to>
    <xdr:cxnSp macro="">
      <xdr:nvCxnSpPr>
        <xdr:cNvPr id="431" name="直線コネクタ 430">
          <a:extLst>
            <a:ext uri="{FF2B5EF4-FFF2-40B4-BE49-F238E27FC236}">
              <a16:creationId xmlns:a16="http://schemas.microsoft.com/office/drawing/2014/main" id="{00000000-0008-0000-0E00-0000AF010000}"/>
            </a:ext>
          </a:extLst>
        </xdr:cNvPr>
        <xdr:cNvCxnSpPr/>
      </xdr:nvCxnSpPr>
      <xdr:spPr>
        <a:xfrm flipV="1">
          <a:off x="12344400" y="6287770"/>
          <a:ext cx="800100" cy="84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71120</xdr:rowOff>
    </xdr:from>
    <xdr:to>
      <xdr:col>67</xdr:col>
      <xdr:colOff>101600</xdr:colOff>
      <xdr:row>40</xdr:row>
      <xdr:rowOff>1270</xdr:rowOff>
    </xdr:to>
    <xdr:sp macro="" textlink="">
      <xdr:nvSpPr>
        <xdr:cNvPr id="432" name="楕円 431">
          <a:extLst>
            <a:ext uri="{FF2B5EF4-FFF2-40B4-BE49-F238E27FC236}">
              <a16:creationId xmlns:a16="http://schemas.microsoft.com/office/drawing/2014/main" id="{00000000-0008-0000-0E00-0000B0010000}"/>
            </a:ext>
          </a:extLst>
        </xdr:cNvPr>
        <xdr:cNvSpPr/>
      </xdr:nvSpPr>
      <xdr:spPr>
        <a:xfrm>
          <a:off x="11487150" y="65163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92202</xdr:rowOff>
    </xdr:from>
    <xdr:to>
      <xdr:col>71</xdr:col>
      <xdr:colOff>177800</xdr:colOff>
      <xdr:row>39</xdr:row>
      <xdr:rowOff>121920</xdr:rowOff>
    </xdr:to>
    <xdr:cxnSp macro="">
      <xdr:nvCxnSpPr>
        <xdr:cNvPr id="433" name="直線コネクタ 432">
          <a:extLst>
            <a:ext uri="{FF2B5EF4-FFF2-40B4-BE49-F238E27FC236}">
              <a16:creationId xmlns:a16="http://schemas.microsoft.com/office/drawing/2014/main" id="{00000000-0008-0000-0E00-0000B1010000}"/>
            </a:ext>
          </a:extLst>
        </xdr:cNvPr>
        <xdr:cNvCxnSpPr/>
      </xdr:nvCxnSpPr>
      <xdr:spPr>
        <a:xfrm flipV="1">
          <a:off x="11537950" y="6372352"/>
          <a:ext cx="806450" cy="194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12971</xdr:rowOff>
    </xdr:from>
    <xdr:ext cx="405111" cy="259045"/>
    <xdr:sp macro="" textlink="">
      <xdr:nvSpPr>
        <xdr:cNvPr id="434" name="n_1aveValue【認定こども園・幼稚園・保育所】&#10;有形固定資産減価償却率">
          <a:extLst>
            <a:ext uri="{FF2B5EF4-FFF2-40B4-BE49-F238E27FC236}">
              <a16:creationId xmlns:a16="http://schemas.microsoft.com/office/drawing/2014/main" id="{00000000-0008-0000-0E00-0000B2010000}"/>
            </a:ext>
          </a:extLst>
        </xdr:cNvPr>
        <xdr:cNvSpPr txBox="1"/>
      </xdr:nvSpPr>
      <xdr:spPr>
        <a:xfrm>
          <a:off x="13742044" y="6458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145559</xdr:rowOff>
    </xdr:from>
    <xdr:ext cx="405111" cy="259045"/>
    <xdr:sp macro="" textlink="">
      <xdr:nvSpPr>
        <xdr:cNvPr id="435" name="n_2aveValue【認定こども園・幼稚園・保育所】&#10;有形固定資産減価償却率">
          <a:extLst>
            <a:ext uri="{FF2B5EF4-FFF2-40B4-BE49-F238E27FC236}">
              <a16:creationId xmlns:a16="http://schemas.microsoft.com/office/drawing/2014/main" id="{00000000-0008-0000-0E00-0000B3010000}"/>
            </a:ext>
          </a:extLst>
        </xdr:cNvPr>
        <xdr:cNvSpPr txBox="1"/>
      </xdr:nvSpPr>
      <xdr:spPr>
        <a:xfrm>
          <a:off x="12960994" y="6425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8399</xdr:rowOff>
    </xdr:from>
    <xdr:ext cx="405111" cy="259045"/>
    <xdr:sp macro="" textlink="">
      <xdr:nvSpPr>
        <xdr:cNvPr id="436" name="n_3aveValue【認定こども園・幼稚園・保育所】&#10;有形固定資産減価償却率">
          <a:extLst>
            <a:ext uri="{FF2B5EF4-FFF2-40B4-BE49-F238E27FC236}">
              <a16:creationId xmlns:a16="http://schemas.microsoft.com/office/drawing/2014/main" id="{00000000-0008-0000-0E00-0000B4010000}"/>
            </a:ext>
          </a:extLst>
        </xdr:cNvPr>
        <xdr:cNvSpPr txBox="1"/>
      </xdr:nvSpPr>
      <xdr:spPr>
        <a:xfrm>
          <a:off x="12167244" y="6453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56659</xdr:rowOff>
    </xdr:from>
    <xdr:ext cx="405111" cy="259045"/>
    <xdr:sp macro="" textlink="">
      <xdr:nvSpPr>
        <xdr:cNvPr id="437" name="n_4aveValue【認定こども園・幼稚園・保育所】&#10;有形固定資産減価償却率">
          <a:extLst>
            <a:ext uri="{FF2B5EF4-FFF2-40B4-BE49-F238E27FC236}">
              <a16:creationId xmlns:a16="http://schemas.microsoft.com/office/drawing/2014/main" id="{00000000-0008-0000-0E00-0000B5010000}"/>
            </a:ext>
          </a:extLst>
        </xdr:cNvPr>
        <xdr:cNvSpPr txBox="1"/>
      </xdr:nvSpPr>
      <xdr:spPr>
        <a:xfrm>
          <a:off x="11354444" y="6171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127525</xdr:rowOff>
    </xdr:from>
    <xdr:ext cx="405111" cy="259045"/>
    <xdr:sp macro="" textlink="">
      <xdr:nvSpPr>
        <xdr:cNvPr id="438" name="n_1mainValue【認定こども園・幼稚園・保育所】&#10;有形固定資産減価償却率">
          <a:extLst>
            <a:ext uri="{FF2B5EF4-FFF2-40B4-BE49-F238E27FC236}">
              <a16:creationId xmlns:a16="http://schemas.microsoft.com/office/drawing/2014/main" id="{00000000-0008-0000-0E00-0000B6010000}"/>
            </a:ext>
          </a:extLst>
        </xdr:cNvPr>
        <xdr:cNvSpPr txBox="1"/>
      </xdr:nvSpPr>
      <xdr:spPr>
        <a:xfrm>
          <a:off x="13742044" y="6077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74947</xdr:rowOff>
    </xdr:from>
    <xdr:ext cx="405111" cy="259045"/>
    <xdr:sp macro="" textlink="">
      <xdr:nvSpPr>
        <xdr:cNvPr id="439" name="n_2mainValue【認定こども園・幼稚園・保育所】&#10;有形固定資産減価償却率">
          <a:extLst>
            <a:ext uri="{FF2B5EF4-FFF2-40B4-BE49-F238E27FC236}">
              <a16:creationId xmlns:a16="http://schemas.microsoft.com/office/drawing/2014/main" id="{00000000-0008-0000-0E00-0000B7010000}"/>
            </a:ext>
          </a:extLst>
        </xdr:cNvPr>
        <xdr:cNvSpPr txBox="1"/>
      </xdr:nvSpPr>
      <xdr:spPr>
        <a:xfrm>
          <a:off x="12960994" y="6024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159529</xdr:rowOff>
    </xdr:from>
    <xdr:ext cx="405111" cy="259045"/>
    <xdr:sp macro="" textlink="">
      <xdr:nvSpPr>
        <xdr:cNvPr id="440" name="n_3mainValue【認定こども園・幼稚園・保育所】&#10;有形固定資産減価償却率">
          <a:extLst>
            <a:ext uri="{FF2B5EF4-FFF2-40B4-BE49-F238E27FC236}">
              <a16:creationId xmlns:a16="http://schemas.microsoft.com/office/drawing/2014/main" id="{00000000-0008-0000-0E00-0000B8010000}"/>
            </a:ext>
          </a:extLst>
        </xdr:cNvPr>
        <xdr:cNvSpPr txBox="1"/>
      </xdr:nvSpPr>
      <xdr:spPr>
        <a:xfrm>
          <a:off x="12167244" y="6109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163847</xdr:rowOff>
    </xdr:from>
    <xdr:ext cx="405111" cy="259045"/>
    <xdr:sp macro="" textlink="">
      <xdr:nvSpPr>
        <xdr:cNvPr id="441" name="n_4mainValue【認定こども園・幼稚園・保育所】&#10;有形固定資産減価償却率">
          <a:extLst>
            <a:ext uri="{FF2B5EF4-FFF2-40B4-BE49-F238E27FC236}">
              <a16:creationId xmlns:a16="http://schemas.microsoft.com/office/drawing/2014/main" id="{00000000-0008-0000-0E00-0000B9010000}"/>
            </a:ext>
          </a:extLst>
        </xdr:cNvPr>
        <xdr:cNvSpPr txBox="1"/>
      </xdr:nvSpPr>
      <xdr:spPr>
        <a:xfrm>
          <a:off x="11354444" y="6609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2" name="正方形/長方形 441">
          <a:extLst>
            <a:ext uri="{FF2B5EF4-FFF2-40B4-BE49-F238E27FC236}">
              <a16:creationId xmlns:a16="http://schemas.microsoft.com/office/drawing/2014/main" id="{00000000-0008-0000-0E00-0000BA010000}"/>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3" name="正方形/長方形 442">
          <a:extLst>
            <a:ext uri="{FF2B5EF4-FFF2-40B4-BE49-F238E27FC236}">
              <a16:creationId xmlns:a16="http://schemas.microsoft.com/office/drawing/2014/main" id="{00000000-0008-0000-0E00-0000BB010000}"/>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4" name="正方形/長方形 443">
          <a:extLst>
            <a:ext uri="{FF2B5EF4-FFF2-40B4-BE49-F238E27FC236}">
              <a16:creationId xmlns:a16="http://schemas.microsoft.com/office/drawing/2014/main" id="{00000000-0008-0000-0E00-0000BC010000}"/>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5" name="正方形/長方形 444">
          <a:extLst>
            <a:ext uri="{FF2B5EF4-FFF2-40B4-BE49-F238E27FC236}">
              <a16:creationId xmlns:a16="http://schemas.microsoft.com/office/drawing/2014/main" id="{00000000-0008-0000-0E00-0000BD010000}"/>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6" name="正方形/長方形 445">
          <a:extLst>
            <a:ext uri="{FF2B5EF4-FFF2-40B4-BE49-F238E27FC236}">
              <a16:creationId xmlns:a16="http://schemas.microsoft.com/office/drawing/2014/main" id="{00000000-0008-0000-0E00-0000BE010000}"/>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7" name="正方形/長方形 446">
          <a:extLst>
            <a:ext uri="{FF2B5EF4-FFF2-40B4-BE49-F238E27FC236}">
              <a16:creationId xmlns:a16="http://schemas.microsoft.com/office/drawing/2014/main" id="{00000000-0008-0000-0E00-0000BF010000}"/>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8" name="正方形/長方形 447">
          <a:extLst>
            <a:ext uri="{FF2B5EF4-FFF2-40B4-BE49-F238E27FC236}">
              <a16:creationId xmlns:a16="http://schemas.microsoft.com/office/drawing/2014/main" id="{00000000-0008-0000-0E00-0000C0010000}"/>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9" name="正方形/長方形 448">
          <a:extLst>
            <a:ext uri="{FF2B5EF4-FFF2-40B4-BE49-F238E27FC236}">
              <a16:creationId xmlns:a16="http://schemas.microsoft.com/office/drawing/2014/main" id="{00000000-0008-0000-0E00-0000C1010000}"/>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0" name="テキスト ボックス 449">
          <a:extLst>
            <a:ext uri="{FF2B5EF4-FFF2-40B4-BE49-F238E27FC236}">
              <a16:creationId xmlns:a16="http://schemas.microsoft.com/office/drawing/2014/main" id="{00000000-0008-0000-0E00-0000C2010000}"/>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1" name="直線コネクタ 450">
          <a:extLst>
            <a:ext uri="{FF2B5EF4-FFF2-40B4-BE49-F238E27FC236}">
              <a16:creationId xmlns:a16="http://schemas.microsoft.com/office/drawing/2014/main" id="{00000000-0008-0000-0E00-0000C3010000}"/>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2" name="直線コネクタ 451">
          <a:extLst>
            <a:ext uri="{FF2B5EF4-FFF2-40B4-BE49-F238E27FC236}">
              <a16:creationId xmlns:a16="http://schemas.microsoft.com/office/drawing/2014/main" id="{00000000-0008-0000-0E00-0000C4010000}"/>
            </a:ext>
          </a:extLst>
        </xdr:cNvPr>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3" name="テキスト ボックス 452">
          <a:extLst>
            <a:ext uri="{FF2B5EF4-FFF2-40B4-BE49-F238E27FC236}">
              <a16:creationId xmlns:a16="http://schemas.microsoft.com/office/drawing/2014/main" id="{00000000-0008-0000-0E00-0000C5010000}"/>
            </a:ext>
          </a:extLst>
        </xdr:cNvPr>
        <xdr:cNvSpPr txBox="1"/>
      </xdr:nvSpPr>
      <xdr:spPr>
        <a:xfrm>
          <a:off x="160491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4" name="直線コネクタ 453">
          <a:extLst>
            <a:ext uri="{FF2B5EF4-FFF2-40B4-BE49-F238E27FC236}">
              <a16:creationId xmlns:a16="http://schemas.microsoft.com/office/drawing/2014/main" id="{00000000-0008-0000-0E00-0000C6010000}"/>
            </a:ext>
          </a:extLst>
        </xdr:cNvPr>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55" name="テキスト ボックス 454">
          <a:extLst>
            <a:ext uri="{FF2B5EF4-FFF2-40B4-BE49-F238E27FC236}">
              <a16:creationId xmlns:a16="http://schemas.microsoft.com/office/drawing/2014/main" id="{00000000-0008-0000-0E00-0000C7010000}"/>
            </a:ext>
          </a:extLst>
        </xdr:cNvPr>
        <xdr:cNvSpPr txBox="1"/>
      </xdr:nvSpPr>
      <xdr:spPr>
        <a:xfrm>
          <a:off x="1604917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6" name="直線コネクタ 455">
          <a:extLst>
            <a:ext uri="{FF2B5EF4-FFF2-40B4-BE49-F238E27FC236}">
              <a16:creationId xmlns:a16="http://schemas.microsoft.com/office/drawing/2014/main" id="{00000000-0008-0000-0E00-0000C8010000}"/>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57" name="テキスト ボックス 456">
          <a:extLst>
            <a:ext uri="{FF2B5EF4-FFF2-40B4-BE49-F238E27FC236}">
              <a16:creationId xmlns:a16="http://schemas.microsoft.com/office/drawing/2014/main" id="{00000000-0008-0000-0E00-0000C9010000}"/>
            </a:ext>
          </a:extLst>
        </xdr:cNvPr>
        <xdr:cNvSpPr txBox="1"/>
      </xdr:nvSpPr>
      <xdr:spPr>
        <a:xfrm>
          <a:off x="1604917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58" name="直線コネクタ 457">
          <a:extLst>
            <a:ext uri="{FF2B5EF4-FFF2-40B4-BE49-F238E27FC236}">
              <a16:creationId xmlns:a16="http://schemas.microsoft.com/office/drawing/2014/main" id="{00000000-0008-0000-0E00-0000CA010000}"/>
            </a:ext>
          </a:extLst>
        </xdr:cNvPr>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59" name="テキスト ボックス 458">
          <a:extLst>
            <a:ext uri="{FF2B5EF4-FFF2-40B4-BE49-F238E27FC236}">
              <a16:creationId xmlns:a16="http://schemas.microsoft.com/office/drawing/2014/main" id="{00000000-0008-0000-0E00-0000CB010000}"/>
            </a:ext>
          </a:extLst>
        </xdr:cNvPr>
        <xdr:cNvSpPr txBox="1"/>
      </xdr:nvSpPr>
      <xdr:spPr>
        <a:xfrm>
          <a:off x="1604917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0" name="直線コネクタ 459">
          <a:extLst>
            <a:ext uri="{FF2B5EF4-FFF2-40B4-BE49-F238E27FC236}">
              <a16:creationId xmlns:a16="http://schemas.microsoft.com/office/drawing/2014/main" id="{00000000-0008-0000-0E00-0000CC010000}"/>
            </a:ext>
          </a:extLst>
        </xdr:cNvPr>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1" name="テキスト ボックス 460">
          <a:extLst>
            <a:ext uri="{FF2B5EF4-FFF2-40B4-BE49-F238E27FC236}">
              <a16:creationId xmlns:a16="http://schemas.microsoft.com/office/drawing/2014/main" id="{00000000-0008-0000-0E00-0000CD010000}"/>
            </a:ext>
          </a:extLst>
        </xdr:cNvPr>
        <xdr:cNvSpPr txBox="1"/>
      </xdr:nvSpPr>
      <xdr:spPr>
        <a:xfrm>
          <a:off x="1604917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2" name="直線コネクタ 461">
          <a:extLst>
            <a:ext uri="{FF2B5EF4-FFF2-40B4-BE49-F238E27FC236}">
              <a16:creationId xmlns:a16="http://schemas.microsoft.com/office/drawing/2014/main" id="{00000000-0008-0000-0E00-0000CE010000}"/>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3" name="テキスト ボックス 462">
          <a:extLst>
            <a:ext uri="{FF2B5EF4-FFF2-40B4-BE49-F238E27FC236}">
              <a16:creationId xmlns:a16="http://schemas.microsoft.com/office/drawing/2014/main" id="{00000000-0008-0000-0E00-0000CF010000}"/>
            </a:ext>
          </a:extLst>
        </xdr:cNvPr>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4" name="【認定こども園・幼稚園・保育所】&#10;一人当たり面積グラフ枠">
          <a:extLst>
            <a:ext uri="{FF2B5EF4-FFF2-40B4-BE49-F238E27FC236}">
              <a16:creationId xmlns:a16="http://schemas.microsoft.com/office/drawing/2014/main" id="{00000000-0008-0000-0E00-0000D0010000}"/>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68580</xdr:rowOff>
    </xdr:from>
    <xdr:to>
      <xdr:col>116</xdr:col>
      <xdr:colOff>62864</xdr:colOff>
      <xdr:row>41</xdr:row>
      <xdr:rowOff>118110</xdr:rowOff>
    </xdr:to>
    <xdr:cxnSp macro="">
      <xdr:nvCxnSpPr>
        <xdr:cNvPr id="465" name="直線コネクタ 464">
          <a:extLst>
            <a:ext uri="{FF2B5EF4-FFF2-40B4-BE49-F238E27FC236}">
              <a16:creationId xmlns:a16="http://schemas.microsoft.com/office/drawing/2014/main" id="{00000000-0008-0000-0E00-0000D1010000}"/>
            </a:ext>
          </a:extLst>
        </xdr:cNvPr>
        <xdr:cNvCxnSpPr/>
      </xdr:nvCxnSpPr>
      <xdr:spPr>
        <a:xfrm flipV="1">
          <a:off x="19951064" y="5688330"/>
          <a:ext cx="0" cy="1205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121937</xdr:rowOff>
    </xdr:from>
    <xdr:ext cx="469744" cy="259045"/>
    <xdr:sp macro="" textlink="">
      <xdr:nvSpPr>
        <xdr:cNvPr id="466" name="【認定こども園・幼稚園・保育所】&#10;一人当たり面積最小値テキスト">
          <a:extLst>
            <a:ext uri="{FF2B5EF4-FFF2-40B4-BE49-F238E27FC236}">
              <a16:creationId xmlns:a16="http://schemas.microsoft.com/office/drawing/2014/main" id="{00000000-0008-0000-0E00-0000D2010000}"/>
            </a:ext>
          </a:extLst>
        </xdr:cNvPr>
        <xdr:cNvSpPr txBox="1"/>
      </xdr:nvSpPr>
      <xdr:spPr>
        <a:xfrm>
          <a:off x="19989800" y="6897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118110</xdr:rowOff>
    </xdr:from>
    <xdr:to>
      <xdr:col>116</xdr:col>
      <xdr:colOff>152400</xdr:colOff>
      <xdr:row>41</xdr:row>
      <xdr:rowOff>118110</xdr:rowOff>
    </xdr:to>
    <xdr:cxnSp macro="">
      <xdr:nvCxnSpPr>
        <xdr:cNvPr id="467" name="直線コネクタ 466">
          <a:extLst>
            <a:ext uri="{FF2B5EF4-FFF2-40B4-BE49-F238E27FC236}">
              <a16:creationId xmlns:a16="http://schemas.microsoft.com/office/drawing/2014/main" id="{00000000-0008-0000-0E00-0000D3010000}"/>
            </a:ext>
          </a:extLst>
        </xdr:cNvPr>
        <xdr:cNvCxnSpPr/>
      </xdr:nvCxnSpPr>
      <xdr:spPr>
        <a:xfrm>
          <a:off x="19881850" y="68935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15257</xdr:rowOff>
    </xdr:from>
    <xdr:ext cx="469744" cy="259045"/>
    <xdr:sp macro="" textlink="">
      <xdr:nvSpPr>
        <xdr:cNvPr id="468" name="【認定こども園・幼稚園・保育所】&#10;一人当たり面積最大値テキスト">
          <a:extLst>
            <a:ext uri="{FF2B5EF4-FFF2-40B4-BE49-F238E27FC236}">
              <a16:creationId xmlns:a16="http://schemas.microsoft.com/office/drawing/2014/main" id="{00000000-0008-0000-0E00-0000D4010000}"/>
            </a:ext>
          </a:extLst>
        </xdr:cNvPr>
        <xdr:cNvSpPr txBox="1"/>
      </xdr:nvSpPr>
      <xdr:spPr>
        <a:xfrm>
          <a:off x="19989800" y="546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68580</xdr:rowOff>
    </xdr:from>
    <xdr:to>
      <xdr:col>116</xdr:col>
      <xdr:colOff>152400</xdr:colOff>
      <xdr:row>34</xdr:row>
      <xdr:rowOff>68580</xdr:rowOff>
    </xdr:to>
    <xdr:cxnSp macro="">
      <xdr:nvCxnSpPr>
        <xdr:cNvPr id="469" name="直線コネクタ 468">
          <a:extLst>
            <a:ext uri="{FF2B5EF4-FFF2-40B4-BE49-F238E27FC236}">
              <a16:creationId xmlns:a16="http://schemas.microsoft.com/office/drawing/2014/main" id="{00000000-0008-0000-0E00-0000D5010000}"/>
            </a:ext>
          </a:extLst>
        </xdr:cNvPr>
        <xdr:cNvCxnSpPr/>
      </xdr:nvCxnSpPr>
      <xdr:spPr>
        <a:xfrm>
          <a:off x="19881850" y="56883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105427</xdr:rowOff>
    </xdr:from>
    <xdr:ext cx="469744" cy="259045"/>
    <xdr:sp macro="" textlink="">
      <xdr:nvSpPr>
        <xdr:cNvPr id="470" name="【認定こども園・幼稚園・保育所】&#10;一人当たり面積平均値テキスト">
          <a:extLst>
            <a:ext uri="{FF2B5EF4-FFF2-40B4-BE49-F238E27FC236}">
              <a16:creationId xmlns:a16="http://schemas.microsoft.com/office/drawing/2014/main" id="{00000000-0008-0000-0E00-0000D6010000}"/>
            </a:ext>
          </a:extLst>
        </xdr:cNvPr>
        <xdr:cNvSpPr txBox="1"/>
      </xdr:nvSpPr>
      <xdr:spPr>
        <a:xfrm>
          <a:off x="19989800" y="63855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82550</xdr:rowOff>
    </xdr:from>
    <xdr:to>
      <xdr:col>116</xdr:col>
      <xdr:colOff>114300</xdr:colOff>
      <xdr:row>40</xdr:row>
      <xdr:rowOff>12700</xdr:rowOff>
    </xdr:to>
    <xdr:sp macro="" textlink="">
      <xdr:nvSpPr>
        <xdr:cNvPr id="471" name="フローチャート: 判断 470">
          <a:extLst>
            <a:ext uri="{FF2B5EF4-FFF2-40B4-BE49-F238E27FC236}">
              <a16:creationId xmlns:a16="http://schemas.microsoft.com/office/drawing/2014/main" id="{00000000-0008-0000-0E00-0000D7010000}"/>
            </a:ext>
          </a:extLst>
        </xdr:cNvPr>
        <xdr:cNvSpPr/>
      </xdr:nvSpPr>
      <xdr:spPr>
        <a:xfrm>
          <a:off x="19900900" y="65278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59690</xdr:rowOff>
    </xdr:from>
    <xdr:to>
      <xdr:col>112</xdr:col>
      <xdr:colOff>38100</xdr:colOff>
      <xdr:row>39</xdr:row>
      <xdr:rowOff>161290</xdr:rowOff>
    </xdr:to>
    <xdr:sp macro="" textlink="">
      <xdr:nvSpPr>
        <xdr:cNvPr id="472" name="フローチャート: 判断 471">
          <a:extLst>
            <a:ext uri="{FF2B5EF4-FFF2-40B4-BE49-F238E27FC236}">
              <a16:creationId xmlns:a16="http://schemas.microsoft.com/office/drawing/2014/main" id="{00000000-0008-0000-0E00-0000D8010000}"/>
            </a:ext>
          </a:extLst>
        </xdr:cNvPr>
        <xdr:cNvSpPr/>
      </xdr:nvSpPr>
      <xdr:spPr>
        <a:xfrm>
          <a:off x="19157950" y="65049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29210</xdr:rowOff>
    </xdr:from>
    <xdr:to>
      <xdr:col>107</xdr:col>
      <xdr:colOff>101600</xdr:colOff>
      <xdr:row>39</xdr:row>
      <xdr:rowOff>130810</xdr:rowOff>
    </xdr:to>
    <xdr:sp macro="" textlink="">
      <xdr:nvSpPr>
        <xdr:cNvPr id="473" name="フローチャート: 判断 472">
          <a:extLst>
            <a:ext uri="{FF2B5EF4-FFF2-40B4-BE49-F238E27FC236}">
              <a16:creationId xmlns:a16="http://schemas.microsoft.com/office/drawing/2014/main" id="{00000000-0008-0000-0E00-0000D9010000}"/>
            </a:ext>
          </a:extLst>
        </xdr:cNvPr>
        <xdr:cNvSpPr/>
      </xdr:nvSpPr>
      <xdr:spPr>
        <a:xfrm>
          <a:off x="18345150" y="647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44450</xdr:rowOff>
    </xdr:from>
    <xdr:to>
      <xdr:col>102</xdr:col>
      <xdr:colOff>165100</xdr:colOff>
      <xdr:row>39</xdr:row>
      <xdr:rowOff>146050</xdr:rowOff>
    </xdr:to>
    <xdr:sp macro="" textlink="">
      <xdr:nvSpPr>
        <xdr:cNvPr id="474" name="フローチャート: 判断 473">
          <a:extLst>
            <a:ext uri="{FF2B5EF4-FFF2-40B4-BE49-F238E27FC236}">
              <a16:creationId xmlns:a16="http://schemas.microsoft.com/office/drawing/2014/main" id="{00000000-0008-0000-0E00-0000DA010000}"/>
            </a:ext>
          </a:extLst>
        </xdr:cNvPr>
        <xdr:cNvSpPr/>
      </xdr:nvSpPr>
      <xdr:spPr>
        <a:xfrm>
          <a:off x="175514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36830</xdr:rowOff>
    </xdr:from>
    <xdr:to>
      <xdr:col>98</xdr:col>
      <xdr:colOff>38100</xdr:colOff>
      <xdr:row>39</xdr:row>
      <xdr:rowOff>138430</xdr:rowOff>
    </xdr:to>
    <xdr:sp macro="" textlink="">
      <xdr:nvSpPr>
        <xdr:cNvPr id="475" name="フローチャート: 判断 474">
          <a:extLst>
            <a:ext uri="{FF2B5EF4-FFF2-40B4-BE49-F238E27FC236}">
              <a16:creationId xmlns:a16="http://schemas.microsoft.com/office/drawing/2014/main" id="{00000000-0008-0000-0E00-0000DB010000}"/>
            </a:ext>
          </a:extLst>
        </xdr:cNvPr>
        <xdr:cNvSpPr/>
      </xdr:nvSpPr>
      <xdr:spPr>
        <a:xfrm>
          <a:off x="16757650" y="64820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6" name="テキスト ボックス 475">
          <a:extLst>
            <a:ext uri="{FF2B5EF4-FFF2-40B4-BE49-F238E27FC236}">
              <a16:creationId xmlns:a16="http://schemas.microsoft.com/office/drawing/2014/main" id="{00000000-0008-0000-0E00-0000DC010000}"/>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7" name="テキスト ボックス 476">
          <a:extLst>
            <a:ext uri="{FF2B5EF4-FFF2-40B4-BE49-F238E27FC236}">
              <a16:creationId xmlns:a16="http://schemas.microsoft.com/office/drawing/2014/main" id="{00000000-0008-0000-0E00-0000DD010000}"/>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8" name="テキスト ボックス 477">
          <a:extLst>
            <a:ext uri="{FF2B5EF4-FFF2-40B4-BE49-F238E27FC236}">
              <a16:creationId xmlns:a16="http://schemas.microsoft.com/office/drawing/2014/main" id="{00000000-0008-0000-0E00-0000DE010000}"/>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00000000-0008-0000-0E00-0000DF010000}"/>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00000000-0008-0000-0E00-0000E0010000}"/>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147320</xdr:rowOff>
    </xdr:from>
    <xdr:to>
      <xdr:col>116</xdr:col>
      <xdr:colOff>114300</xdr:colOff>
      <xdr:row>41</xdr:row>
      <xdr:rowOff>77470</xdr:rowOff>
    </xdr:to>
    <xdr:sp macro="" textlink="">
      <xdr:nvSpPr>
        <xdr:cNvPr id="481" name="楕円 480">
          <a:extLst>
            <a:ext uri="{FF2B5EF4-FFF2-40B4-BE49-F238E27FC236}">
              <a16:creationId xmlns:a16="http://schemas.microsoft.com/office/drawing/2014/main" id="{00000000-0008-0000-0E00-0000E1010000}"/>
            </a:ext>
          </a:extLst>
        </xdr:cNvPr>
        <xdr:cNvSpPr/>
      </xdr:nvSpPr>
      <xdr:spPr>
        <a:xfrm>
          <a:off x="19900900" y="67576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62247</xdr:rowOff>
    </xdr:from>
    <xdr:ext cx="469744" cy="259045"/>
    <xdr:sp macro="" textlink="">
      <xdr:nvSpPr>
        <xdr:cNvPr id="482" name="【認定こども園・幼稚園・保育所】&#10;一人当たり面積該当値テキスト">
          <a:extLst>
            <a:ext uri="{FF2B5EF4-FFF2-40B4-BE49-F238E27FC236}">
              <a16:creationId xmlns:a16="http://schemas.microsoft.com/office/drawing/2014/main" id="{00000000-0008-0000-0E00-0000E2010000}"/>
            </a:ext>
          </a:extLst>
        </xdr:cNvPr>
        <xdr:cNvSpPr txBox="1"/>
      </xdr:nvSpPr>
      <xdr:spPr>
        <a:xfrm>
          <a:off x="19989800" y="6672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147320</xdr:rowOff>
    </xdr:from>
    <xdr:to>
      <xdr:col>112</xdr:col>
      <xdr:colOff>38100</xdr:colOff>
      <xdr:row>41</xdr:row>
      <xdr:rowOff>77470</xdr:rowOff>
    </xdr:to>
    <xdr:sp macro="" textlink="">
      <xdr:nvSpPr>
        <xdr:cNvPr id="483" name="楕円 482">
          <a:extLst>
            <a:ext uri="{FF2B5EF4-FFF2-40B4-BE49-F238E27FC236}">
              <a16:creationId xmlns:a16="http://schemas.microsoft.com/office/drawing/2014/main" id="{00000000-0008-0000-0E00-0000E3010000}"/>
            </a:ext>
          </a:extLst>
        </xdr:cNvPr>
        <xdr:cNvSpPr/>
      </xdr:nvSpPr>
      <xdr:spPr>
        <a:xfrm>
          <a:off x="19157950" y="67576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26670</xdr:rowOff>
    </xdr:from>
    <xdr:to>
      <xdr:col>116</xdr:col>
      <xdr:colOff>63500</xdr:colOff>
      <xdr:row>41</xdr:row>
      <xdr:rowOff>26670</xdr:rowOff>
    </xdr:to>
    <xdr:cxnSp macro="">
      <xdr:nvCxnSpPr>
        <xdr:cNvPr id="484" name="直線コネクタ 483">
          <a:extLst>
            <a:ext uri="{FF2B5EF4-FFF2-40B4-BE49-F238E27FC236}">
              <a16:creationId xmlns:a16="http://schemas.microsoft.com/office/drawing/2014/main" id="{00000000-0008-0000-0E00-0000E4010000}"/>
            </a:ext>
          </a:extLst>
        </xdr:cNvPr>
        <xdr:cNvCxnSpPr/>
      </xdr:nvCxnSpPr>
      <xdr:spPr>
        <a:xfrm>
          <a:off x="19202400" y="680212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147320</xdr:rowOff>
    </xdr:from>
    <xdr:to>
      <xdr:col>107</xdr:col>
      <xdr:colOff>101600</xdr:colOff>
      <xdr:row>41</xdr:row>
      <xdr:rowOff>77470</xdr:rowOff>
    </xdr:to>
    <xdr:sp macro="" textlink="">
      <xdr:nvSpPr>
        <xdr:cNvPr id="485" name="楕円 484">
          <a:extLst>
            <a:ext uri="{FF2B5EF4-FFF2-40B4-BE49-F238E27FC236}">
              <a16:creationId xmlns:a16="http://schemas.microsoft.com/office/drawing/2014/main" id="{00000000-0008-0000-0E00-0000E5010000}"/>
            </a:ext>
          </a:extLst>
        </xdr:cNvPr>
        <xdr:cNvSpPr/>
      </xdr:nvSpPr>
      <xdr:spPr>
        <a:xfrm>
          <a:off x="18345150" y="67576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26670</xdr:rowOff>
    </xdr:from>
    <xdr:to>
      <xdr:col>111</xdr:col>
      <xdr:colOff>177800</xdr:colOff>
      <xdr:row>41</xdr:row>
      <xdr:rowOff>26670</xdr:rowOff>
    </xdr:to>
    <xdr:cxnSp macro="">
      <xdr:nvCxnSpPr>
        <xdr:cNvPr id="486" name="直線コネクタ 485">
          <a:extLst>
            <a:ext uri="{FF2B5EF4-FFF2-40B4-BE49-F238E27FC236}">
              <a16:creationId xmlns:a16="http://schemas.microsoft.com/office/drawing/2014/main" id="{00000000-0008-0000-0E00-0000E6010000}"/>
            </a:ext>
          </a:extLst>
        </xdr:cNvPr>
        <xdr:cNvCxnSpPr/>
      </xdr:nvCxnSpPr>
      <xdr:spPr>
        <a:xfrm>
          <a:off x="18395950" y="680212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147320</xdr:rowOff>
    </xdr:from>
    <xdr:to>
      <xdr:col>102</xdr:col>
      <xdr:colOff>165100</xdr:colOff>
      <xdr:row>41</xdr:row>
      <xdr:rowOff>77470</xdr:rowOff>
    </xdr:to>
    <xdr:sp macro="" textlink="">
      <xdr:nvSpPr>
        <xdr:cNvPr id="487" name="楕円 486">
          <a:extLst>
            <a:ext uri="{FF2B5EF4-FFF2-40B4-BE49-F238E27FC236}">
              <a16:creationId xmlns:a16="http://schemas.microsoft.com/office/drawing/2014/main" id="{00000000-0008-0000-0E00-0000E7010000}"/>
            </a:ext>
          </a:extLst>
        </xdr:cNvPr>
        <xdr:cNvSpPr/>
      </xdr:nvSpPr>
      <xdr:spPr>
        <a:xfrm>
          <a:off x="17551400" y="67576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26670</xdr:rowOff>
    </xdr:from>
    <xdr:to>
      <xdr:col>107</xdr:col>
      <xdr:colOff>50800</xdr:colOff>
      <xdr:row>41</xdr:row>
      <xdr:rowOff>26670</xdr:rowOff>
    </xdr:to>
    <xdr:cxnSp macro="">
      <xdr:nvCxnSpPr>
        <xdr:cNvPr id="488" name="直線コネクタ 487">
          <a:extLst>
            <a:ext uri="{FF2B5EF4-FFF2-40B4-BE49-F238E27FC236}">
              <a16:creationId xmlns:a16="http://schemas.microsoft.com/office/drawing/2014/main" id="{00000000-0008-0000-0E00-0000E8010000}"/>
            </a:ext>
          </a:extLst>
        </xdr:cNvPr>
        <xdr:cNvCxnSpPr/>
      </xdr:nvCxnSpPr>
      <xdr:spPr>
        <a:xfrm>
          <a:off x="17602200" y="680212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154940</xdr:rowOff>
    </xdr:from>
    <xdr:to>
      <xdr:col>98</xdr:col>
      <xdr:colOff>38100</xdr:colOff>
      <xdr:row>41</xdr:row>
      <xdr:rowOff>85090</xdr:rowOff>
    </xdr:to>
    <xdr:sp macro="" textlink="">
      <xdr:nvSpPr>
        <xdr:cNvPr id="489" name="楕円 488">
          <a:extLst>
            <a:ext uri="{FF2B5EF4-FFF2-40B4-BE49-F238E27FC236}">
              <a16:creationId xmlns:a16="http://schemas.microsoft.com/office/drawing/2014/main" id="{00000000-0008-0000-0E00-0000E9010000}"/>
            </a:ext>
          </a:extLst>
        </xdr:cNvPr>
        <xdr:cNvSpPr/>
      </xdr:nvSpPr>
      <xdr:spPr>
        <a:xfrm>
          <a:off x="16757650" y="676529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26670</xdr:rowOff>
    </xdr:from>
    <xdr:to>
      <xdr:col>102</xdr:col>
      <xdr:colOff>114300</xdr:colOff>
      <xdr:row>41</xdr:row>
      <xdr:rowOff>34290</xdr:rowOff>
    </xdr:to>
    <xdr:cxnSp macro="">
      <xdr:nvCxnSpPr>
        <xdr:cNvPr id="490" name="直線コネクタ 489">
          <a:extLst>
            <a:ext uri="{FF2B5EF4-FFF2-40B4-BE49-F238E27FC236}">
              <a16:creationId xmlns:a16="http://schemas.microsoft.com/office/drawing/2014/main" id="{00000000-0008-0000-0E00-0000EA010000}"/>
            </a:ext>
          </a:extLst>
        </xdr:cNvPr>
        <xdr:cNvCxnSpPr/>
      </xdr:nvCxnSpPr>
      <xdr:spPr>
        <a:xfrm flipV="1">
          <a:off x="16802100" y="6802120"/>
          <a:ext cx="8001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6367</xdr:rowOff>
    </xdr:from>
    <xdr:ext cx="469744" cy="259045"/>
    <xdr:sp macro="" textlink="">
      <xdr:nvSpPr>
        <xdr:cNvPr id="491" name="n_1aveValue【認定こども園・幼稚園・保育所】&#10;一人当たり面積">
          <a:extLst>
            <a:ext uri="{FF2B5EF4-FFF2-40B4-BE49-F238E27FC236}">
              <a16:creationId xmlns:a16="http://schemas.microsoft.com/office/drawing/2014/main" id="{00000000-0008-0000-0E00-0000EB010000}"/>
            </a:ext>
          </a:extLst>
        </xdr:cNvPr>
        <xdr:cNvSpPr txBox="1"/>
      </xdr:nvSpPr>
      <xdr:spPr>
        <a:xfrm>
          <a:off x="18980227" y="6286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147337</xdr:rowOff>
    </xdr:from>
    <xdr:ext cx="469744" cy="259045"/>
    <xdr:sp macro="" textlink="">
      <xdr:nvSpPr>
        <xdr:cNvPr id="492" name="n_2aveValue【認定こども園・幼稚園・保育所】&#10;一人当たり面積">
          <a:extLst>
            <a:ext uri="{FF2B5EF4-FFF2-40B4-BE49-F238E27FC236}">
              <a16:creationId xmlns:a16="http://schemas.microsoft.com/office/drawing/2014/main" id="{00000000-0008-0000-0E00-0000EC010000}"/>
            </a:ext>
          </a:extLst>
        </xdr:cNvPr>
        <xdr:cNvSpPr txBox="1"/>
      </xdr:nvSpPr>
      <xdr:spPr>
        <a:xfrm>
          <a:off x="18180127" y="6262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162577</xdr:rowOff>
    </xdr:from>
    <xdr:ext cx="469744" cy="259045"/>
    <xdr:sp macro="" textlink="">
      <xdr:nvSpPr>
        <xdr:cNvPr id="493" name="n_3aveValue【認定こども園・幼稚園・保育所】&#10;一人当たり面積">
          <a:extLst>
            <a:ext uri="{FF2B5EF4-FFF2-40B4-BE49-F238E27FC236}">
              <a16:creationId xmlns:a16="http://schemas.microsoft.com/office/drawing/2014/main" id="{00000000-0008-0000-0E00-0000ED010000}"/>
            </a:ext>
          </a:extLst>
        </xdr:cNvPr>
        <xdr:cNvSpPr txBox="1"/>
      </xdr:nvSpPr>
      <xdr:spPr>
        <a:xfrm>
          <a:off x="17386377" y="627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154957</xdr:rowOff>
    </xdr:from>
    <xdr:ext cx="469744" cy="259045"/>
    <xdr:sp macro="" textlink="">
      <xdr:nvSpPr>
        <xdr:cNvPr id="494" name="n_4aveValue【認定こども園・幼稚園・保育所】&#10;一人当たり面積">
          <a:extLst>
            <a:ext uri="{FF2B5EF4-FFF2-40B4-BE49-F238E27FC236}">
              <a16:creationId xmlns:a16="http://schemas.microsoft.com/office/drawing/2014/main" id="{00000000-0008-0000-0E00-0000EE010000}"/>
            </a:ext>
          </a:extLst>
        </xdr:cNvPr>
        <xdr:cNvSpPr txBox="1"/>
      </xdr:nvSpPr>
      <xdr:spPr>
        <a:xfrm>
          <a:off x="16592627" y="627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68597</xdr:rowOff>
    </xdr:from>
    <xdr:ext cx="469744" cy="259045"/>
    <xdr:sp macro="" textlink="">
      <xdr:nvSpPr>
        <xdr:cNvPr id="495" name="n_1mainValue【認定こども園・幼稚園・保育所】&#10;一人当たり面積">
          <a:extLst>
            <a:ext uri="{FF2B5EF4-FFF2-40B4-BE49-F238E27FC236}">
              <a16:creationId xmlns:a16="http://schemas.microsoft.com/office/drawing/2014/main" id="{00000000-0008-0000-0E00-0000EF010000}"/>
            </a:ext>
          </a:extLst>
        </xdr:cNvPr>
        <xdr:cNvSpPr txBox="1"/>
      </xdr:nvSpPr>
      <xdr:spPr>
        <a:xfrm>
          <a:off x="18980227" y="6844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68597</xdr:rowOff>
    </xdr:from>
    <xdr:ext cx="469744" cy="259045"/>
    <xdr:sp macro="" textlink="">
      <xdr:nvSpPr>
        <xdr:cNvPr id="496" name="n_2mainValue【認定こども園・幼稚園・保育所】&#10;一人当たり面積">
          <a:extLst>
            <a:ext uri="{FF2B5EF4-FFF2-40B4-BE49-F238E27FC236}">
              <a16:creationId xmlns:a16="http://schemas.microsoft.com/office/drawing/2014/main" id="{00000000-0008-0000-0E00-0000F0010000}"/>
            </a:ext>
          </a:extLst>
        </xdr:cNvPr>
        <xdr:cNvSpPr txBox="1"/>
      </xdr:nvSpPr>
      <xdr:spPr>
        <a:xfrm>
          <a:off x="18180127" y="6844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68597</xdr:rowOff>
    </xdr:from>
    <xdr:ext cx="469744" cy="259045"/>
    <xdr:sp macro="" textlink="">
      <xdr:nvSpPr>
        <xdr:cNvPr id="497" name="n_3mainValue【認定こども園・幼稚園・保育所】&#10;一人当たり面積">
          <a:extLst>
            <a:ext uri="{FF2B5EF4-FFF2-40B4-BE49-F238E27FC236}">
              <a16:creationId xmlns:a16="http://schemas.microsoft.com/office/drawing/2014/main" id="{00000000-0008-0000-0E00-0000F1010000}"/>
            </a:ext>
          </a:extLst>
        </xdr:cNvPr>
        <xdr:cNvSpPr txBox="1"/>
      </xdr:nvSpPr>
      <xdr:spPr>
        <a:xfrm>
          <a:off x="17386377" y="6844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76217</xdr:rowOff>
    </xdr:from>
    <xdr:ext cx="469744" cy="259045"/>
    <xdr:sp macro="" textlink="">
      <xdr:nvSpPr>
        <xdr:cNvPr id="498" name="n_4mainValue【認定こども園・幼稚園・保育所】&#10;一人当たり面積">
          <a:extLst>
            <a:ext uri="{FF2B5EF4-FFF2-40B4-BE49-F238E27FC236}">
              <a16:creationId xmlns:a16="http://schemas.microsoft.com/office/drawing/2014/main" id="{00000000-0008-0000-0E00-0000F2010000}"/>
            </a:ext>
          </a:extLst>
        </xdr:cNvPr>
        <xdr:cNvSpPr txBox="1"/>
      </xdr:nvSpPr>
      <xdr:spPr>
        <a:xfrm>
          <a:off x="16592627" y="6851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99" name="正方形/長方形 498">
          <a:extLst>
            <a:ext uri="{FF2B5EF4-FFF2-40B4-BE49-F238E27FC236}">
              <a16:creationId xmlns:a16="http://schemas.microsoft.com/office/drawing/2014/main" id="{00000000-0008-0000-0E00-0000F3010000}"/>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0" name="正方形/長方形 499">
          <a:extLst>
            <a:ext uri="{FF2B5EF4-FFF2-40B4-BE49-F238E27FC236}">
              <a16:creationId xmlns:a16="http://schemas.microsoft.com/office/drawing/2014/main" id="{00000000-0008-0000-0E00-0000F4010000}"/>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1" name="正方形/長方形 500">
          <a:extLst>
            <a:ext uri="{FF2B5EF4-FFF2-40B4-BE49-F238E27FC236}">
              <a16:creationId xmlns:a16="http://schemas.microsoft.com/office/drawing/2014/main" id="{00000000-0008-0000-0E00-0000F5010000}"/>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2" name="正方形/長方形 501">
          <a:extLst>
            <a:ext uri="{FF2B5EF4-FFF2-40B4-BE49-F238E27FC236}">
              <a16:creationId xmlns:a16="http://schemas.microsoft.com/office/drawing/2014/main" id="{00000000-0008-0000-0E00-0000F6010000}"/>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3" name="正方形/長方形 502">
          <a:extLst>
            <a:ext uri="{FF2B5EF4-FFF2-40B4-BE49-F238E27FC236}">
              <a16:creationId xmlns:a16="http://schemas.microsoft.com/office/drawing/2014/main" id="{00000000-0008-0000-0E00-0000F7010000}"/>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4" name="正方形/長方形 503">
          <a:extLst>
            <a:ext uri="{FF2B5EF4-FFF2-40B4-BE49-F238E27FC236}">
              <a16:creationId xmlns:a16="http://schemas.microsoft.com/office/drawing/2014/main" id="{00000000-0008-0000-0E00-0000F8010000}"/>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5" name="正方形/長方形 504">
          <a:extLst>
            <a:ext uri="{FF2B5EF4-FFF2-40B4-BE49-F238E27FC236}">
              <a16:creationId xmlns:a16="http://schemas.microsoft.com/office/drawing/2014/main" id="{00000000-0008-0000-0E00-0000F9010000}"/>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6" name="正方形/長方形 505">
          <a:extLst>
            <a:ext uri="{FF2B5EF4-FFF2-40B4-BE49-F238E27FC236}">
              <a16:creationId xmlns:a16="http://schemas.microsoft.com/office/drawing/2014/main" id="{00000000-0008-0000-0E00-0000FA010000}"/>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7" name="テキスト ボックス 506">
          <a:extLst>
            <a:ext uri="{FF2B5EF4-FFF2-40B4-BE49-F238E27FC236}">
              <a16:creationId xmlns:a16="http://schemas.microsoft.com/office/drawing/2014/main" id="{00000000-0008-0000-0E00-0000FB010000}"/>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8" name="直線コネクタ 507">
          <a:extLst>
            <a:ext uri="{FF2B5EF4-FFF2-40B4-BE49-F238E27FC236}">
              <a16:creationId xmlns:a16="http://schemas.microsoft.com/office/drawing/2014/main" id="{00000000-0008-0000-0E00-0000FC010000}"/>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09" name="テキスト ボックス 508">
          <a:extLst>
            <a:ext uri="{FF2B5EF4-FFF2-40B4-BE49-F238E27FC236}">
              <a16:creationId xmlns:a16="http://schemas.microsoft.com/office/drawing/2014/main" id="{00000000-0008-0000-0E00-0000FD010000}"/>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0" name="直線コネクタ 509">
          <a:extLst>
            <a:ext uri="{FF2B5EF4-FFF2-40B4-BE49-F238E27FC236}">
              <a16:creationId xmlns:a16="http://schemas.microsoft.com/office/drawing/2014/main" id="{00000000-0008-0000-0E00-0000FE010000}"/>
            </a:ext>
          </a:extLst>
        </xdr:cNvPr>
        <xdr:cNvCxnSpPr/>
      </xdr:nvCxnSpPr>
      <xdr:spPr>
        <a:xfrm>
          <a:off x="11207750" y="10648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1" name="テキスト ボックス 510">
          <a:extLst>
            <a:ext uri="{FF2B5EF4-FFF2-40B4-BE49-F238E27FC236}">
              <a16:creationId xmlns:a16="http://schemas.microsoft.com/office/drawing/2014/main" id="{00000000-0008-0000-0E00-0000FF010000}"/>
            </a:ext>
          </a:extLst>
        </xdr:cNvPr>
        <xdr:cNvSpPr txBox="1"/>
      </xdr:nvSpPr>
      <xdr:spPr>
        <a:xfrm>
          <a:off x="107977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2" name="直線コネクタ 511">
          <a:extLst>
            <a:ext uri="{FF2B5EF4-FFF2-40B4-BE49-F238E27FC236}">
              <a16:creationId xmlns:a16="http://schemas.microsoft.com/office/drawing/2014/main" id="{00000000-0008-0000-0E00-000000020000}"/>
            </a:ext>
          </a:extLst>
        </xdr:cNvPr>
        <xdr:cNvCxnSpPr/>
      </xdr:nvCxnSpPr>
      <xdr:spPr>
        <a:xfrm>
          <a:off x="11207750" y="10280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3" name="テキスト ボックス 512">
          <a:extLst>
            <a:ext uri="{FF2B5EF4-FFF2-40B4-BE49-F238E27FC236}">
              <a16:creationId xmlns:a16="http://schemas.microsoft.com/office/drawing/2014/main" id="{00000000-0008-0000-0E00-000001020000}"/>
            </a:ext>
          </a:extLst>
        </xdr:cNvPr>
        <xdr:cNvSpPr txBox="1"/>
      </xdr:nvSpPr>
      <xdr:spPr>
        <a:xfrm>
          <a:off x="108427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14" name="直線コネクタ 513">
          <a:extLst>
            <a:ext uri="{FF2B5EF4-FFF2-40B4-BE49-F238E27FC236}">
              <a16:creationId xmlns:a16="http://schemas.microsoft.com/office/drawing/2014/main" id="{00000000-0008-0000-0E00-000002020000}"/>
            </a:ext>
          </a:extLst>
        </xdr:cNvPr>
        <xdr:cNvCxnSpPr/>
      </xdr:nvCxnSpPr>
      <xdr:spPr>
        <a:xfrm>
          <a:off x="11207750" y="9912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15" name="テキスト ボックス 514">
          <a:extLst>
            <a:ext uri="{FF2B5EF4-FFF2-40B4-BE49-F238E27FC236}">
              <a16:creationId xmlns:a16="http://schemas.microsoft.com/office/drawing/2014/main" id="{00000000-0008-0000-0E00-000003020000}"/>
            </a:ext>
          </a:extLst>
        </xdr:cNvPr>
        <xdr:cNvSpPr txBox="1"/>
      </xdr:nvSpPr>
      <xdr:spPr>
        <a:xfrm>
          <a:off x="108427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16" name="直線コネクタ 515">
          <a:extLst>
            <a:ext uri="{FF2B5EF4-FFF2-40B4-BE49-F238E27FC236}">
              <a16:creationId xmlns:a16="http://schemas.microsoft.com/office/drawing/2014/main" id="{00000000-0008-0000-0E00-000004020000}"/>
            </a:ext>
          </a:extLst>
        </xdr:cNvPr>
        <xdr:cNvCxnSpPr/>
      </xdr:nvCxnSpPr>
      <xdr:spPr>
        <a:xfrm>
          <a:off x="11207750" y="9550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17" name="テキスト ボックス 516">
          <a:extLst>
            <a:ext uri="{FF2B5EF4-FFF2-40B4-BE49-F238E27FC236}">
              <a16:creationId xmlns:a16="http://schemas.microsoft.com/office/drawing/2014/main" id="{00000000-0008-0000-0E00-000005020000}"/>
            </a:ext>
          </a:extLst>
        </xdr:cNvPr>
        <xdr:cNvSpPr txBox="1"/>
      </xdr:nvSpPr>
      <xdr:spPr>
        <a:xfrm>
          <a:off x="108427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18" name="直線コネクタ 517">
          <a:extLst>
            <a:ext uri="{FF2B5EF4-FFF2-40B4-BE49-F238E27FC236}">
              <a16:creationId xmlns:a16="http://schemas.microsoft.com/office/drawing/2014/main" id="{00000000-0008-0000-0E00-000006020000}"/>
            </a:ext>
          </a:extLst>
        </xdr:cNvPr>
        <xdr:cNvCxnSpPr/>
      </xdr:nvCxnSpPr>
      <xdr:spPr>
        <a:xfrm>
          <a:off x="11207750" y="9182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19" name="テキスト ボックス 518">
          <a:extLst>
            <a:ext uri="{FF2B5EF4-FFF2-40B4-BE49-F238E27FC236}">
              <a16:creationId xmlns:a16="http://schemas.microsoft.com/office/drawing/2014/main" id="{00000000-0008-0000-0E00-000007020000}"/>
            </a:ext>
          </a:extLst>
        </xdr:cNvPr>
        <xdr:cNvSpPr txBox="1"/>
      </xdr:nvSpPr>
      <xdr:spPr>
        <a:xfrm>
          <a:off x="108427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0" name="直線コネクタ 519">
          <a:extLst>
            <a:ext uri="{FF2B5EF4-FFF2-40B4-BE49-F238E27FC236}">
              <a16:creationId xmlns:a16="http://schemas.microsoft.com/office/drawing/2014/main" id="{00000000-0008-0000-0E00-000008020000}"/>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1" name="テキスト ボックス 520">
          <a:extLst>
            <a:ext uri="{FF2B5EF4-FFF2-40B4-BE49-F238E27FC236}">
              <a16:creationId xmlns:a16="http://schemas.microsoft.com/office/drawing/2014/main" id="{00000000-0008-0000-0E00-000009020000}"/>
            </a:ext>
          </a:extLst>
        </xdr:cNvPr>
        <xdr:cNvSpPr txBox="1"/>
      </xdr:nvSpPr>
      <xdr:spPr>
        <a:xfrm>
          <a:off x="1090691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2" name="【学校施設】&#10;有形固定資産減価償却率グラフ枠">
          <a:extLst>
            <a:ext uri="{FF2B5EF4-FFF2-40B4-BE49-F238E27FC236}">
              <a16:creationId xmlns:a16="http://schemas.microsoft.com/office/drawing/2014/main" id="{00000000-0008-0000-0E00-00000A020000}"/>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146685</xdr:rowOff>
    </xdr:from>
    <xdr:to>
      <xdr:col>85</xdr:col>
      <xdr:colOff>126364</xdr:colOff>
      <xdr:row>64</xdr:row>
      <xdr:rowOff>15240</xdr:rowOff>
    </xdr:to>
    <xdr:cxnSp macro="">
      <xdr:nvCxnSpPr>
        <xdr:cNvPr id="523" name="直線コネクタ 522">
          <a:extLst>
            <a:ext uri="{FF2B5EF4-FFF2-40B4-BE49-F238E27FC236}">
              <a16:creationId xmlns:a16="http://schemas.microsoft.com/office/drawing/2014/main" id="{00000000-0008-0000-0E00-00000B020000}"/>
            </a:ext>
          </a:extLst>
        </xdr:cNvPr>
        <xdr:cNvCxnSpPr/>
      </xdr:nvCxnSpPr>
      <xdr:spPr>
        <a:xfrm flipV="1">
          <a:off x="14699614" y="9398635"/>
          <a:ext cx="0" cy="1189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19067</xdr:rowOff>
    </xdr:from>
    <xdr:ext cx="405111" cy="259045"/>
    <xdr:sp macro="" textlink="">
      <xdr:nvSpPr>
        <xdr:cNvPr id="524" name="【学校施設】&#10;有形固定資産減価償却率最小値テキスト">
          <a:extLst>
            <a:ext uri="{FF2B5EF4-FFF2-40B4-BE49-F238E27FC236}">
              <a16:creationId xmlns:a16="http://schemas.microsoft.com/office/drawing/2014/main" id="{00000000-0008-0000-0E00-00000C020000}"/>
            </a:ext>
          </a:extLst>
        </xdr:cNvPr>
        <xdr:cNvSpPr txBox="1"/>
      </xdr:nvSpPr>
      <xdr:spPr>
        <a:xfrm>
          <a:off x="14738350" y="10591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15240</xdr:rowOff>
    </xdr:from>
    <xdr:to>
      <xdr:col>86</xdr:col>
      <xdr:colOff>25400</xdr:colOff>
      <xdr:row>64</xdr:row>
      <xdr:rowOff>15240</xdr:rowOff>
    </xdr:to>
    <xdr:cxnSp macro="">
      <xdr:nvCxnSpPr>
        <xdr:cNvPr id="525" name="直線コネクタ 524">
          <a:extLst>
            <a:ext uri="{FF2B5EF4-FFF2-40B4-BE49-F238E27FC236}">
              <a16:creationId xmlns:a16="http://schemas.microsoft.com/office/drawing/2014/main" id="{00000000-0008-0000-0E00-00000D020000}"/>
            </a:ext>
          </a:extLst>
        </xdr:cNvPr>
        <xdr:cNvCxnSpPr/>
      </xdr:nvCxnSpPr>
      <xdr:spPr>
        <a:xfrm>
          <a:off x="14611350" y="105879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93362</xdr:rowOff>
    </xdr:from>
    <xdr:ext cx="405111" cy="259045"/>
    <xdr:sp macro="" textlink="">
      <xdr:nvSpPr>
        <xdr:cNvPr id="526" name="【学校施設】&#10;有形固定資産減価償却率最大値テキスト">
          <a:extLst>
            <a:ext uri="{FF2B5EF4-FFF2-40B4-BE49-F238E27FC236}">
              <a16:creationId xmlns:a16="http://schemas.microsoft.com/office/drawing/2014/main" id="{00000000-0008-0000-0E00-00000E020000}"/>
            </a:ext>
          </a:extLst>
        </xdr:cNvPr>
        <xdr:cNvSpPr txBox="1"/>
      </xdr:nvSpPr>
      <xdr:spPr>
        <a:xfrm>
          <a:off x="14738350" y="9180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146685</xdr:rowOff>
    </xdr:from>
    <xdr:to>
      <xdr:col>86</xdr:col>
      <xdr:colOff>25400</xdr:colOff>
      <xdr:row>56</xdr:row>
      <xdr:rowOff>146685</xdr:rowOff>
    </xdr:to>
    <xdr:cxnSp macro="">
      <xdr:nvCxnSpPr>
        <xdr:cNvPr id="527" name="直線コネクタ 526">
          <a:extLst>
            <a:ext uri="{FF2B5EF4-FFF2-40B4-BE49-F238E27FC236}">
              <a16:creationId xmlns:a16="http://schemas.microsoft.com/office/drawing/2014/main" id="{00000000-0008-0000-0E00-00000F020000}"/>
            </a:ext>
          </a:extLst>
        </xdr:cNvPr>
        <xdr:cNvCxnSpPr/>
      </xdr:nvCxnSpPr>
      <xdr:spPr>
        <a:xfrm>
          <a:off x="14611350" y="939863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59072</xdr:rowOff>
    </xdr:from>
    <xdr:ext cx="405111" cy="259045"/>
    <xdr:sp macro="" textlink="">
      <xdr:nvSpPr>
        <xdr:cNvPr id="528" name="【学校施設】&#10;有形固定資産減価償却率平均値テキスト">
          <a:extLst>
            <a:ext uri="{FF2B5EF4-FFF2-40B4-BE49-F238E27FC236}">
              <a16:creationId xmlns:a16="http://schemas.microsoft.com/office/drawing/2014/main" id="{00000000-0008-0000-0E00-000010020000}"/>
            </a:ext>
          </a:extLst>
        </xdr:cNvPr>
        <xdr:cNvSpPr txBox="1"/>
      </xdr:nvSpPr>
      <xdr:spPr>
        <a:xfrm>
          <a:off x="14738350" y="99714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80645</xdr:rowOff>
    </xdr:from>
    <xdr:to>
      <xdr:col>85</xdr:col>
      <xdr:colOff>177800</xdr:colOff>
      <xdr:row>61</xdr:row>
      <xdr:rowOff>10795</xdr:rowOff>
    </xdr:to>
    <xdr:sp macro="" textlink="">
      <xdr:nvSpPr>
        <xdr:cNvPr id="529" name="フローチャート: 判断 528">
          <a:extLst>
            <a:ext uri="{FF2B5EF4-FFF2-40B4-BE49-F238E27FC236}">
              <a16:creationId xmlns:a16="http://schemas.microsoft.com/office/drawing/2014/main" id="{00000000-0008-0000-0E00-000011020000}"/>
            </a:ext>
          </a:extLst>
        </xdr:cNvPr>
        <xdr:cNvSpPr/>
      </xdr:nvSpPr>
      <xdr:spPr>
        <a:xfrm>
          <a:off x="14649450" y="999299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74930</xdr:rowOff>
    </xdr:from>
    <xdr:to>
      <xdr:col>81</xdr:col>
      <xdr:colOff>101600</xdr:colOff>
      <xdr:row>61</xdr:row>
      <xdr:rowOff>5080</xdr:rowOff>
    </xdr:to>
    <xdr:sp macro="" textlink="">
      <xdr:nvSpPr>
        <xdr:cNvPr id="530" name="フローチャート: 判断 529">
          <a:extLst>
            <a:ext uri="{FF2B5EF4-FFF2-40B4-BE49-F238E27FC236}">
              <a16:creationId xmlns:a16="http://schemas.microsoft.com/office/drawing/2014/main" id="{00000000-0008-0000-0E00-000012020000}"/>
            </a:ext>
          </a:extLst>
        </xdr:cNvPr>
        <xdr:cNvSpPr/>
      </xdr:nvSpPr>
      <xdr:spPr>
        <a:xfrm>
          <a:off x="13887450" y="99872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67310</xdr:rowOff>
    </xdr:from>
    <xdr:to>
      <xdr:col>76</xdr:col>
      <xdr:colOff>165100</xdr:colOff>
      <xdr:row>60</xdr:row>
      <xdr:rowOff>168910</xdr:rowOff>
    </xdr:to>
    <xdr:sp macro="" textlink="">
      <xdr:nvSpPr>
        <xdr:cNvPr id="531" name="フローチャート: 判断 530">
          <a:extLst>
            <a:ext uri="{FF2B5EF4-FFF2-40B4-BE49-F238E27FC236}">
              <a16:creationId xmlns:a16="http://schemas.microsoft.com/office/drawing/2014/main" id="{00000000-0008-0000-0E00-000013020000}"/>
            </a:ext>
          </a:extLst>
        </xdr:cNvPr>
        <xdr:cNvSpPr/>
      </xdr:nvSpPr>
      <xdr:spPr>
        <a:xfrm>
          <a:off x="13093700" y="99796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67310</xdr:rowOff>
    </xdr:from>
    <xdr:to>
      <xdr:col>72</xdr:col>
      <xdr:colOff>38100</xdr:colOff>
      <xdr:row>60</xdr:row>
      <xdr:rowOff>168910</xdr:rowOff>
    </xdr:to>
    <xdr:sp macro="" textlink="">
      <xdr:nvSpPr>
        <xdr:cNvPr id="532" name="フローチャート: 判断 531">
          <a:extLst>
            <a:ext uri="{FF2B5EF4-FFF2-40B4-BE49-F238E27FC236}">
              <a16:creationId xmlns:a16="http://schemas.microsoft.com/office/drawing/2014/main" id="{00000000-0008-0000-0E00-000014020000}"/>
            </a:ext>
          </a:extLst>
        </xdr:cNvPr>
        <xdr:cNvSpPr/>
      </xdr:nvSpPr>
      <xdr:spPr>
        <a:xfrm>
          <a:off x="12299950" y="997966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84455</xdr:rowOff>
    </xdr:from>
    <xdr:to>
      <xdr:col>67</xdr:col>
      <xdr:colOff>101600</xdr:colOff>
      <xdr:row>61</xdr:row>
      <xdr:rowOff>14605</xdr:rowOff>
    </xdr:to>
    <xdr:sp macro="" textlink="">
      <xdr:nvSpPr>
        <xdr:cNvPr id="533" name="フローチャート: 判断 532">
          <a:extLst>
            <a:ext uri="{FF2B5EF4-FFF2-40B4-BE49-F238E27FC236}">
              <a16:creationId xmlns:a16="http://schemas.microsoft.com/office/drawing/2014/main" id="{00000000-0008-0000-0E00-000015020000}"/>
            </a:ext>
          </a:extLst>
        </xdr:cNvPr>
        <xdr:cNvSpPr/>
      </xdr:nvSpPr>
      <xdr:spPr>
        <a:xfrm>
          <a:off x="11487150" y="99968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4" name="テキスト ボックス 533">
          <a:extLst>
            <a:ext uri="{FF2B5EF4-FFF2-40B4-BE49-F238E27FC236}">
              <a16:creationId xmlns:a16="http://schemas.microsoft.com/office/drawing/2014/main" id="{00000000-0008-0000-0E00-000016020000}"/>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5" name="テキスト ボックス 534">
          <a:extLst>
            <a:ext uri="{FF2B5EF4-FFF2-40B4-BE49-F238E27FC236}">
              <a16:creationId xmlns:a16="http://schemas.microsoft.com/office/drawing/2014/main" id="{00000000-0008-0000-0E00-000017020000}"/>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6" name="テキスト ボックス 535">
          <a:extLst>
            <a:ext uri="{FF2B5EF4-FFF2-40B4-BE49-F238E27FC236}">
              <a16:creationId xmlns:a16="http://schemas.microsoft.com/office/drawing/2014/main" id="{00000000-0008-0000-0E00-000018020000}"/>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7" name="テキスト ボックス 536">
          <a:extLst>
            <a:ext uri="{FF2B5EF4-FFF2-40B4-BE49-F238E27FC236}">
              <a16:creationId xmlns:a16="http://schemas.microsoft.com/office/drawing/2014/main" id="{00000000-0008-0000-0E00-000019020000}"/>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8" name="テキスト ボックス 537">
          <a:extLst>
            <a:ext uri="{FF2B5EF4-FFF2-40B4-BE49-F238E27FC236}">
              <a16:creationId xmlns:a16="http://schemas.microsoft.com/office/drawing/2014/main" id="{00000000-0008-0000-0E00-00001A020000}"/>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154940</xdr:rowOff>
    </xdr:from>
    <xdr:to>
      <xdr:col>85</xdr:col>
      <xdr:colOff>177800</xdr:colOff>
      <xdr:row>60</xdr:row>
      <xdr:rowOff>85090</xdr:rowOff>
    </xdr:to>
    <xdr:sp macro="" textlink="">
      <xdr:nvSpPr>
        <xdr:cNvPr id="539" name="楕円 538">
          <a:extLst>
            <a:ext uri="{FF2B5EF4-FFF2-40B4-BE49-F238E27FC236}">
              <a16:creationId xmlns:a16="http://schemas.microsoft.com/office/drawing/2014/main" id="{00000000-0008-0000-0E00-00001B020000}"/>
            </a:ext>
          </a:extLst>
        </xdr:cNvPr>
        <xdr:cNvSpPr/>
      </xdr:nvSpPr>
      <xdr:spPr>
        <a:xfrm>
          <a:off x="14649450" y="990219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6367</xdr:rowOff>
    </xdr:from>
    <xdr:ext cx="405111" cy="259045"/>
    <xdr:sp macro="" textlink="">
      <xdr:nvSpPr>
        <xdr:cNvPr id="540" name="【学校施設】&#10;有形固定資産減価償却率該当値テキスト">
          <a:extLst>
            <a:ext uri="{FF2B5EF4-FFF2-40B4-BE49-F238E27FC236}">
              <a16:creationId xmlns:a16="http://schemas.microsoft.com/office/drawing/2014/main" id="{00000000-0008-0000-0E00-00001C020000}"/>
            </a:ext>
          </a:extLst>
        </xdr:cNvPr>
        <xdr:cNvSpPr txBox="1"/>
      </xdr:nvSpPr>
      <xdr:spPr>
        <a:xfrm>
          <a:off x="14738350" y="9753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151130</xdr:rowOff>
    </xdr:from>
    <xdr:to>
      <xdr:col>81</xdr:col>
      <xdr:colOff>101600</xdr:colOff>
      <xdr:row>60</xdr:row>
      <xdr:rowOff>81280</xdr:rowOff>
    </xdr:to>
    <xdr:sp macro="" textlink="">
      <xdr:nvSpPr>
        <xdr:cNvPr id="541" name="楕円 540">
          <a:extLst>
            <a:ext uri="{FF2B5EF4-FFF2-40B4-BE49-F238E27FC236}">
              <a16:creationId xmlns:a16="http://schemas.microsoft.com/office/drawing/2014/main" id="{00000000-0008-0000-0E00-00001D020000}"/>
            </a:ext>
          </a:extLst>
        </xdr:cNvPr>
        <xdr:cNvSpPr/>
      </xdr:nvSpPr>
      <xdr:spPr>
        <a:xfrm>
          <a:off x="13887450" y="98983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30480</xdr:rowOff>
    </xdr:from>
    <xdr:to>
      <xdr:col>85</xdr:col>
      <xdr:colOff>127000</xdr:colOff>
      <xdr:row>60</xdr:row>
      <xdr:rowOff>34290</xdr:rowOff>
    </xdr:to>
    <xdr:cxnSp macro="">
      <xdr:nvCxnSpPr>
        <xdr:cNvPr id="542" name="直線コネクタ 541">
          <a:extLst>
            <a:ext uri="{FF2B5EF4-FFF2-40B4-BE49-F238E27FC236}">
              <a16:creationId xmlns:a16="http://schemas.microsoft.com/office/drawing/2014/main" id="{00000000-0008-0000-0E00-00001E020000}"/>
            </a:ext>
          </a:extLst>
        </xdr:cNvPr>
        <xdr:cNvCxnSpPr/>
      </xdr:nvCxnSpPr>
      <xdr:spPr>
        <a:xfrm>
          <a:off x="13938250" y="9942830"/>
          <a:ext cx="762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143510</xdr:rowOff>
    </xdr:from>
    <xdr:to>
      <xdr:col>76</xdr:col>
      <xdr:colOff>165100</xdr:colOff>
      <xdr:row>60</xdr:row>
      <xdr:rowOff>73660</xdr:rowOff>
    </xdr:to>
    <xdr:sp macro="" textlink="">
      <xdr:nvSpPr>
        <xdr:cNvPr id="543" name="楕円 542">
          <a:extLst>
            <a:ext uri="{FF2B5EF4-FFF2-40B4-BE49-F238E27FC236}">
              <a16:creationId xmlns:a16="http://schemas.microsoft.com/office/drawing/2014/main" id="{00000000-0008-0000-0E00-00001F020000}"/>
            </a:ext>
          </a:extLst>
        </xdr:cNvPr>
        <xdr:cNvSpPr/>
      </xdr:nvSpPr>
      <xdr:spPr>
        <a:xfrm>
          <a:off x="13093700" y="98907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22860</xdr:rowOff>
    </xdr:from>
    <xdr:to>
      <xdr:col>81</xdr:col>
      <xdr:colOff>50800</xdr:colOff>
      <xdr:row>60</xdr:row>
      <xdr:rowOff>30480</xdr:rowOff>
    </xdr:to>
    <xdr:cxnSp macro="">
      <xdr:nvCxnSpPr>
        <xdr:cNvPr id="544" name="直線コネクタ 543">
          <a:extLst>
            <a:ext uri="{FF2B5EF4-FFF2-40B4-BE49-F238E27FC236}">
              <a16:creationId xmlns:a16="http://schemas.microsoft.com/office/drawing/2014/main" id="{00000000-0008-0000-0E00-000020020000}"/>
            </a:ext>
          </a:extLst>
        </xdr:cNvPr>
        <xdr:cNvCxnSpPr/>
      </xdr:nvCxnSpPr>
      <xdr:spPr>
        <a:xfrm>
          <a:off x="13144500" y="9935210"/>
          <a:ext cx="7937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143510</xdr:rowOff>
    </xdr:from>
    <xdr:to>
      <xdr:col>72</xdr:col>
      <xdr:colOff>38100</xdr:colOff>
      <xdr:row>60</xdr:row>
      <xdr:rowOff>73660</xdr:rowOff>
    </xdr:to>
    <xdr:sp macro="" textlink="">
      <xdr:nvSpPr>
        <xdr:cNvPr id="545" name="楕円 544">
          <a:extLst>
            <a:ext uri="{FF2B5EF4-FFF2-40B4-BE49-F238E27FC236}">
              <a16:creationId xmlns:a16="http://schemas.microsoft.com/office/drawing/2014/main" id="{00000000-0008-0000-0E00-000021020000}"/>
            </a:ext>
          </a:extLst>
        </xdr:cNvPr>
        <xdr:cNvSpPr/>
      </xdr:nvSpPr>
      <xdr:spPr>
        <a:xfrm>
          <a:off x="12299950" y="989076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22860</xdr:rowOff>
    </xdr:from>
    <xdr:to>
      <xdr:col>76</xdr:col>
      <xdr:colOff>114300</xdr:colOff>
      <xdr:row>60</xdr:row>
      <xdr:rowOff>22860</xdr:rowOff>
    </xdr:to>
    <xdr:cxnSp macro="">
      <xdr:nvCxnSpPr>
        <xdr:cNvPr id="546" name="直線コネクタ 545">
          <a:extLst>
            <a:ext uri="{FF2B5EF4-FFF2-40B4-BE49-F238E27FC236}">
              <a16:creationId xmlns:a16="http://schemas.microsoft.com/office/drawing/2014/main" id="{00000000-0008-0000-0E00-000022020000}"/>
            </a:ext>
          </a:extLst>
        </xdr:cNvPr>
        <xdr:cNvCxnSpPr/>
      </xdr:nvCxnSpPr>
      <xdr:spPr>
        <a:xfrm>
          <a:off x="12344400" y="993521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109220</xdr:rowOff>
    </xdr:from>
    <xdr:to>
      <xdr:col>67</xdr:col>
      <xdr:colOff>101600</xdr:colOff>
      <xdr:row>61</xdr:row>
      <xdr:rowOff>39370</xdr:rowOff>
    </xdr:to>
    <xdr:sp macro="" textlink="">
      <xdr:nvSpPr>
        <xdr:cNvPr id="547" name="楕円 546">
          <a:extLst>
            <a:ext uri="{FF2B5EF4-FFF2-40B4-BE49-F238E27FC236}">
              <a16:creationId xmlns:a16="http://schemas.microsoft.com/office/drawing/2014/main" id="{00000000-0008-0000-0E00-000023020000}"/>
            </a:ext>
          </a:extLst>
        </xdr:cNvPr>
        <xdr:cNvSpPr/>
      </xdr:nvSpPr>
      <xdr:spPr>
        <a:xfrm>
          <a:off x="11487150" y="100215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22860</xdr:rowOff>
    </xdr:from>
    <xdr:to>
      <xdr:col>71</xdr:col>
      <xdr:colOff>177800</xdr:colOff>
      <xdr:row>60</xdr:row>
      <xdr:rowOff>160020</xdr:rowOff>
    </xdr:to>
    <xdr:cxnSp macro="">
      <xdr:nvCxnSpPr>
        <xdr:cNvPr id="548" name="直線コネクタ 547">
          <a:extLst>
            <a:ext uri="{FF2B5EF4-FFF2-40B4-BE49-F238E27FC236}">
              <a16:creationId xmlns:a16="http://schemas.microsoft.com/office/drawing/2014/main" id="{00000000-0008-0000-0E00-000024020000}"/>
            </a:ext>
          </a:extLst>
        </xdr:cNvPr>
        <xdr:cNvCxnSpPr/>
      </xdr:nvCxnSpPr>
      <xdr:spPr>
        <a:xfrm flipV="1">
          <a:off x="11537950" y="9935210"/>
          <a:ext cx="80645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167657</xdr:rowOff>
    </xdr:from>
    <xdr:ext cx="405111" cy="259045"/>
    <xdr:sp macro="" textlink="">
      <xdr:nvSpPr>
        <xdr:cNvPr id="549" name="n_1aveValue【学校施設】&#10;有形固定資産減価償却率">
          <a:extLst>
            <a:ext uri="{FF2B5EF4-FFF2-40B4-BE49-F238E27FC236}">
              <a16:creationId xmlns:a16="http://schemas.microsoft.com/office/drawing/2014/main" id="{00000000-0008-0000-0E00-000025020000}"/>
            </a:ext>
          </a:extLst>
        </xdr:cNvPr>
        <xdr:cNvSpPr txBox="1"/>
      </xdr:nvSpPr>
      <xdr:spPr>
        <a:xfrm>
          <a:off x="13742044" y="1008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160037</xdr:rowOff>
    </xdr:from>
    <xdr:ext cx="405111" cy="259045"/>
    <xdr:sp macro="" textlink="">
      <xdr:nvSpPr>
        <xdr:cNvPr id="550" name="n_2aveValue【学校施設】&#10;有形固定資産減価償却率">
          <a:extLst>
            <a:ext uri="{FF2B5EF4-FFF2-40B4-BE49-F238E27FC236}">
              <a16:creationId xmlns:a16="http://schemas.microsoft.com/office/drawing/2014/main" id="{00000000-0008-0000-0E00-000026020000}"/>
            </a:ext>
          </a:extLst>
        </xdr:cNvPr>
        <xdr:cNvSpPr txBox="1"/>
      </xdr:nvSpPr>
      <xdr:spPr>
        <a:xfrm>
          <a:off x="12960994" y="10072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160037</xdr:rowOff>
    </xdr:from>
    <xdr:ext cx="405111" cy="259045"/>
    <xdr:sp macro="" textlink="">
      <xdr:nvSpPr>
        <xdr:cNvPr id="551" name="n_3aveValue【学校施設】&#10;有形固定資産減価償却率">
          <a:extLst>
            <a:ext uri="{FF2B5EF4-FFF2-40B4-BE49-F238E27FC236}">
              <a16:creationId xmlns:a16="http://schemas.microsoft.com/office/drawing/2014/main" id="{00000000-0008-0000-0E00-000027020000}"/>
            </a:ext>
          </a:extLst>
        </xdr:cNvPr>
        <xdr:cNvSpPr txBox="1"/>
      </xdr:nvSpPr>
      <xdr:spPr>
        <a:xfrm>
          <a:off x="12167244" y="10072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31132</xdr:rowOff>
    </xdr:from>
    <xdr:ext cx="405111" cy="259045"/>
    <xdr:sp macro="" textlink="">
      <xdr:nvSpPr>
        <xdr:cNvPr id="552" name="n_4aveValue【学校施設】&#10;有形固定資産減価償却率">
          <a:extLst>
            <a:ext uri="{FF2B5EF4-FFF2-40B4-BE49-F238E27FC236}">
              <a16:creationId xmlns:a16="http://schemas.microsoft.com/office/drawing/2014/main" id="{00000000-0008-0000-0E00-000028020000}"/>
            </a:ext>
          </a:extLst>
        </xdr:cNvPr>
        <xdr:cNvSpPr txBox="1"/>
      </xdr:nvSpPr>
      <xdr:spPr>
        <a:xfrm>
          <a:off x="11354444" y="9778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97807</xdr:rowOff>
    </xdr:from>
    <xdr:ext cx="405111" cy="259045"/>
    <xdr:sp macro="" textlink="">
      <xdr:nvSpPr>
        <xdr:cNvPr id="553" name="n_1mainValue【学校施設】&#10;有形固定資産減価償却率">
          <a:extLst>
            <a:ext uri="{FF2B5EF4-FFF2-40B4-BE49-F238E27FC236}">
              <a16:creationId xmlns:a16="http://schemas.microsoft.com/office/drawing/2014/main" id="{00000000-0008-0000-0E00-000029020000}"/>
            </a:ext>
          </a:extLst>
        </xdr:cNvPr>
        <xdr:cNvSpPr txBox="1"/>
      </xdr:nvSpPr>
      <xdr:spPr>
        <a:xfrm>
          <a:off x="13742044" y="967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90187</xdr:rowOff>
    </xdr:from>
    <xdr:ext cx="405111" cy="259045"/>
    <xdr:sp macro="" textlink="">
      <xdr:nvSpPr>
        <xdr:cNvPr id="554" name="n_2mainValue【学校施設】&#10;有形固定資産減価償却率">
          <a:extLst>
            <a:ext uri="{FF2B5EF4-FFF2-40B4-BE49-F238E27FC236}">
              <a16:creationId xmlns:a16="http://schemas.microsoft.com/office/drawing/2014/main" id="{00000000-0008-0000-0E00-00002A020000}"/>
            </a:ext>
          </a:extLst>
        </xdr:cNvPr>
        <xdr:cNvSpPr txBox="1"/>
      </xdr:nvSpPr>
      <xdr:spPr>
        <a:xfrm>
          <a:off x="12960994" y="967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90187</xdr:rowOff>
    </xdr:from>
    <xdr:ext cx="405111" cy="259045"/>
    <xdr:sp macro="" textlink="">
      <xdr:nvSpPr>
        <xdr:cNvPr id="555" name="n_3mainValue【学校施設】&#10;有形固定資産減価償却率">
          <a:extLst>
            <a:ext uri="{FF2B5EF4-FFF2-40B4-BE49-F238E27FC236}">
              <a16:creationId xmlns:a16="http://schemas.microsoft.com/office/drawing/2014/main" id="{00000000-0008-0000-0E00-00002B020000}"/>
            </a:ext>
          </a:extLst>
        </xdr:cNvPr>
        <xdr:cNvSpPr txBox="1"/>
      </xdr:nvSpPr>
      <xdr:spPr>
        <a:xfrm>
          <a:off x="12167244" y="967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30497</xdr:rowOff>
    </xdr:from>
    <xdr:ext cx="405111" cy="259045"/>
    <xdr:sp macro="" textlink="">
      <xdr:nvSpPr>
        <xdr:cNvPr id="556" name="n_4mainValue【学校施設】&#10;有形固定資産減価償却率">
          <a:extLst>
            <a:ext uri="{FF2B5EF4-FFF2-40B4-BE49-F238E27FC236}">
              <a16:creationId xmlns:a16="http://schemas.microsoft.com/office/drawing/2014/main" id="{00000000-0008-0000-0E00-00002C020000}"/>
            </a:ext>
          </a:extLst>
        </xdr:cNvPr>
        <xdr:cNvSpPr txBox="1"/>
      </xdr:nvSpPr>
      <xdr:spPr>
        <a:xfrm>
          <a:off x="11354444" y="10107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7" name="正方形/長方形 556">
          <a:extLst>
            <a:ext uri="{FF2B5EF4-FFF2-40B4-BE49-F238E27FC236}">
              <a16:creationId xmlns:a16="http://schemas.microsoft.com/office/drawing/2014/main" id="{00000000-0008-0000-0E00-00002D020000}"/>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8" name="正方形/長方形 557">
          <a:extLst>
            <a:ext uri="{FF2B5EF4-FFF2-40B4-BE49-F238E27FC236}">
              <a16:creationId xmlns:a16="http://schemas.microsoft.com/office/drawing/2014/main" id="{00000000-0008-0000-0E00-00002E020000}"/>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9" name="正方形/長方形 558">
          <a:extLst>
            <a:ext uri="{FF2B5EF4-FFF2-40B4-BE49-F238E27FC236}">
              <a16:creationId xmlns:a16="http://schemas.microsoft.com/office/drawing/2014/main" id="{00000000-0008-0000-0E00-00002F020000}"/>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0" name="正方形/長方形 559">
          <a:extLst>
            <a:ext uri="{FF2B5EF4-FFF2-40B4-BE49-F238E27FC236}">
              <a16:creationId xmlns:a16="http://schemas.microsoft.com/office/drawing/2014/main" id="{00000000-0008-0000-0E00-000030020000}"/>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1" name="正方形/長方形 560">
          <a:extLst>
            <a:ext uri="{FF2B5EF4-FFF2-40B4-BE49-F238E27FC236}">
              <a16:creationId xmlns:a16="http://schemas.microsoft.com/office/drawing/2014/main" id="{00000000-0008-0000-0E00-000031020000}"/>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2" name="正方形/長方形 561">
          <a:extLst>
            <a:ext uri="{FF2B5EF4-FFF2-40B4-BE49-F238E27FC236}">
              <a16:creationId xmlns:a16="http://schemas.microsoft.com/office/drawing/2014/main" id="{00000000-0008-0000-0E00-000032020000}"/>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3" name="正方形/長方形 562">
          <a:extLst>
            <a:ext uri="{FF2B5EF4-FFF2-40B4-BE49-F238E27FC236}">
              <a16:creationId xmlns:a16="http://schemas.microsoft.com/office/drawing/2014/main" id="{00000000-0008-0000-0E00-000033020000}"/>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4" name="正方形/長方形 563">
          <a:extLst>
            <a:ext uri="{FF2B5EF4-FFF2-40B4-BE49-F238E27FC236}">
              <a16:creationId xmlns:a16="http://schemas.microsoft.com/office/drawing/2014/main" id="{00000000-0008-0000-0E00-000034020000}"/>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5" name="テキスト ボックス 564">
          <a:extLst>
            <a:ext uri="{FF2B5EF4-FFF2-40B4-BE49-F238E27FC236}">
              <a16:creationId xmlns:a16="http://schemas.microsoft.com/office/drawing/2014/main" id="{00000000-0008-0000-0E00-000035020000}"/>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6" name="直線コネクタ 565">
          <a:extLst>
            <a:ext uri="{FF2B5EF4-FFF2-40B4-BE49-F238E27FC236}">
              <a16:creationId xmlns:a16="http://schemas.microsoft.com/office/drawing/2014/main" id="{00000000-0008-0000-0E00-000036020000}"/>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7" name="テキスト ボックス 566">
          <a:extLst>
            <a:ext uri="{FF2B5EF4-FFF2-40B4-BE49-F238E27FC236}">
              <a16:creationId xmlns:a16="http://schemas.microsoft.com/office/drawing/2014/main" id="{00000000-0008-0000-0E00-000037020000}"/>
            </a:ext>
          </a:extLst>
        </xdr:cNvPr>
        <xdr:cNvSpPr txBox="1"/>
      </xdr:nvSpPr>
      <xdr:spPr>
        <a:xfrm>
          <a:off x="160491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68" name="直線コネクタ 567">
          <a:extLst>
            <a:ext uri="{FF2B5EF4-FFF2-40B4-BE49-F238E27FC236}">
              <a16:creationId xmlns:a16="http://schemas.microsoft.com/office/drawing/2014/main" id="{00000000-0008-0000-0E00-000038020000}"/>
            </a:ext>
          </a:extLst>
        </xdr:cNvPr>
        <xdr:cNvCxnSpPr/>
      </xdr:nvCxnSpPr>
      <xdr:spPr>
        <a:xfrm>
          <a:off x="164592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69" name="テキスト ボックス 568">
          <a:extLst>
            <a:ext uri="{FF2B5EF4-FFF2-40B4-BE49-F238E27FC236}">
              <a16:creationId xmlns:a16="http://schemas.microsoft.com/office/drawing/2014/main" id="{00000000-0008-0000-0E00-000039020000}"/>
            </a:ext>
          </a:extLst>
        </xdr:cNvPr>
        <xdr:cNvSpPr txBox="1"/>
      </xdr:nvSpPr>
      <xdr:spPr>
        <a:xfrm>
          <a:off x="160491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0" name="直線コネクタ 569">
          <a:extLst>
            <a:ext uri="{FF2B5EF4-FFF2-40B4-BE49-F238E27FC236}">
              <a16:creationId xmlns:a16="http://schemas.microsoft.com/office/drawing/2014/main" id="{00000000-0008-0000-0E00-00003A020000}"/>
            </a:ext>
          </a:extLst>
        </xdr:cNvPr>
        <xdr:cNvCxnSpPr/>
      </xdr:nvCxnSpPr>
      <xdr:spPr>
        <a:xfrm>
          <a:off x="164592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71" name="テキスト ボックス 570">
          <a:extLst>
            <a:ext uri="{FF2B5EF4-FFF2-40B4-BE49-F238E27FC236}">
              <a16:creationId xmlns:a16="http://schemas.microsoft.com/office/drawing/2014/main" id="{00000000-0008-0000-0E00-00003B020000}"/>
            </a:ext>
          </a:extLst>
        </xdr:cNvPr>
        <xdr:cNvSpPr txBox="1"/>
      </xdr:nvSpPr>
      <xdr:spPr>
        <a:xfrm>
          <a:off x="16049171" y="102472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72" name="直線コネクタ 571">
          <a:extLst>
            <a:ext uri="{FF2B5EF4-FFF2-40B4-BE49-F238E27FC236}">
              <a16:creationId xmlns:a16="http://schemas.microsoft.com/office/drawing/2014/main" id="{00000000-0008-0000-0E00-00003C020000}"/>
            </a:ext>
          </a:extLst>
        </xdr:cNvPr>
        <xdr:cNvCxnSpPr/>
      </xdr:nvCxnSpPr>
      <xdr:spPr>
        <a:xfrm>
          <a:off x="164592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73" name="テキスト ボックス 572">
          <a:extLst>
            <a:ext uri="{FF2B5EF4-FFF2-40B4-BE49-F238E27FC236}">
              <a16:creationId xmlns:a16="http://schemas.microsoft.com/office/drawing/2014/main" id="{00000000-0008-0000-0E00-00003D020000}"/>
            </a:ext>
          </a:extLst>
        </xdr:cNvPr>
        <xdr:cNvSpPr txBox="1"/>
      </xdr:nvSpPr>
      <xdr:spPr>
        <a:xfrm>
          <a:off x="16049171" y="99334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74" name="直線コネクタ 573">
          <a:extLst>
            <a:ext uri="{FF2B5EF4-FFF2-40B4-BE49-F238E27FC236}">
              <a16:creationId xmlns:a16="http://schemas.microsoft.com/office/drawing/2014/main" id="{00000000-0008-0000-0E00-00003E020000}"/>
            </a:ext>
          </a:extLst>
        </xdr:cNvPr>
        <xdr:cNvCxnSpPr/>
      </xdr:nvCxnSpPr>
      <xdr:spPr>
        <a:xfrm>
          <a:off x="164592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75" name="テキスト ボックス 574">
          <a:extLst>
            <a:ext uri="{FF2B5EF4-FFF2-40B4-BE49-F238E27FC236}">
              <a16:creationId xmlns:a16="http://schemas.microsoft.com/office/drawing/2014/main" id="{00000000-0008-0000-0E00-00003F020000}"/>
            </a:ext>
          </a:extLst>
        </xdr:cNvPr>
        <xdr:cNvSpPr txBox="1"/>
      </xdr:nvSpPr>
      <xdr:spPr>
        <a:xfrm>
          <a:off x="16049171" y="961954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76" name="直線コネクタ 575">
          <a:extLst>
            <a:ext uri="{FF2B5EF4-FFF2-40B4-BE49-F238E27FC236}">
              <a16:creationId xmlns:a16="http://schemas.microsoft.com/office/drawing/2014/main" id="{00000000-0008-0000-0E00-000040020000}"/>
            </a:ext>
          </a:extLst>
        </xdr:cNvPr>
        <xdr:cNvCxnSpPr/>
      </xdr:nvCxnSpPr>
      <xdr:spPr>
        <a:xfrm>
          <a:off x="164592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77" name="テキスト ボックス 576">
          <a:extLst>
            <a:ext uri="{FF2B5EF4-FFF2-40B4-BE49-F238E27FC236}">
              <a16:creationId xmlns:a16="http://schemas.microsoft.com/office/drawing/2014/main" id="{00000000-0008-0000-0E00-000041020000}"/>
            </a:ext>
          </a:extLst>
        </xdr:cNvPr>
        <xdr:cNvSpPr txBox="1"/>
      </xdr:nvSpPr>
      <xdr:spPr>
        <a:xfrm>
          <a:off x="16049171" y="93056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78" name="直線コネクタ 577">
          <a:extLst>
            <a:ext uri="{FF2B5EF4-FFF2-40B4-BE49-F238E27FC236}">
              <a16:creationId xmlns:a16="http://schemas.microsoft.com/office/drawing/2014/main" id="{00000000-0008-0000-0E00-000042020000}"/>
            </a:ext>
          </a:extLst>
        </xdr:cNvPr>
        <xdr:cNvCxnSpPr/>
      </xdr:nvCxnSpPr>
      <xdr:spPr>
        <a:xfrm>
          <a:off x="164592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79" name="テキスト ボックス 578">
          <a:extLst>
            <a:ext uri="{FF2B5EF4-FFF2-40B4-BE49-F238E27FC236}">
              <a16:creationId xmlns:a16="http://schemas.microsoft.com/office/drawing/2014/main" id="{00000000-0008-0000-0E00-000043020000}"/>
            </a:ext>
          </a:extLst>
        </xdr:cNvPr>
        <xdr:cNvSpPr txBox="1"/>
      </xdr:nvSpPr>
      <xdr:spPr>
        <a:xfrm>
          <a:off x="16049171" y="89917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0" name="直線コネクタ 579">
          <a:extLst>
            <a:ext uri="{FF2B5EF4-FFF2-40B4-BE49-F238E27FC236}">
              <a16:creationId xmlns:a16="http://schemas.microsoft.com/office/drawing/2014/main" id="{00000000-0008-0000-0E00-000044020000}"/>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1" name="テキスト ボックス 580">
          <a:extLst>
            <a:ext uri="{FF2B5EF4-FFF2-40B4-BE49-F238E27FC236}">
              <a16:creationId xmlns:a16="http://schemas.microsoft.com/office/drawing/2014/main" id="{00000000-0008-0000-0E00-000045020000}"/>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2" name="【学校施設】&#10;一人当たり面積グラフ枠">
          <a:extLst>
            <a:ext uri="{FF2B5EF4-FFF2-40B4-BE49-F238E27FC236}">
              <a16:creationId xmlns:a16="http://schemas.microsoft.com/office/drawing/2014/main" id="{00000000-0008-0000-0E00-000046020000}"/>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39188</xdr:rowOff>
    </xdr:from>
    <xdr:to>
      <xdr:col>116</xdr:col>
      <xdr:colOff>62864</xdr:colOff>
      <xdr:row>64</xdr:row>
      <xdr:rowOff>47353</xdr:rowOff>
    </xdr:to>
    <xdr:cxnSp macro="">
      <xdr:nvCxnSpPr>
        <xdr:cNvPr id="583" name="直線コネクタ 582">
          <a:extLst>
            <a:ext uri="{FF2B5EF4-FFF2-40B4-BE49-F238E27FC236}">
              <a16:creationId xmlns:a16="http://schemas.microsoft.com/office/drawing/2014/main" id="{00000000-0008-0000-0E00-000047020000}"/>
            </a:ext>
          </a:extLst>
        </xdr:cNvPr>
        <xdr:cNvCxnSpPr/>
      </xdr:nvCxnSpPr>
      <xdr:spPr>
        <a:xfrm flipV="1">
          <a:off x="19951064" y="9291138"/>
          <a:ext cx="0" cy="1328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51180</xdr:rowOff>
    </xdr:from>
    <xdr:ext cx="469744" cy="259045"/>
    <xdr:sp macro="" textlink="">
      <xdr:nvSpPr>
        <xdr:cNvPr id="584" name="【学校施設】&#10;一人当たり面積最小値テキスト">
          <a:extLst>
            <a:ext uri="{FF2B5EF4-FFF2-40B4-BE49-F238E27FC236}">
              <a16:creationId xmlns:a16="http://schemas.microsoft.com/office/drawing/2014/main" id="{00000000-0008-0000-0E00-000048020000}"/>
            </a:ext>
          </a:extLst>
        </xdr:cNvPr>
        <xdr:cNvSpPr txBox="1"/>
      </xdr:nvSpPr>
      <xdr:spPr>
        <a:xfrm>
          <a:off x="19989800" y="10623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47353</xdr:rowOff>
    </xdr:from>
    <xdr:to>
      <xdr:col>116</xdr:col>
      <xdr:colOff>152400</xdr:colOff>
      <xdr:row>64</xdr:row>
      <xdr:rowOff>47353</xdr:rowOff>
    </xdr:to>
    <xdr:cxnSp macro="">
      <xdr:nvCxnSpPr>
        <xdr:cNvPr id="585" name="直線コネクタ 584">
          <a:extLst>
            <a:ext uri="{FF2B5EF4-FFF2-40B4-BE49-F238E27FC236}">
              <a16:creationId xmlns:a16="http://schemas.microsoft.com/office/drawing/2014/main" id="{00000000-0008-0000-0E00-000049020000}"/>
            </a:ext>
          </a:extLst>
        </xdr:cNvPr>
        <xdr:cNvCxnSpPr/>
      </xdr:nvCxnSpPr>
      <xdr:spPr>
        <a:xfrm>
          <a:off x="19881850" y="1062010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157315</xdr:rowOff>
    </xdr:from>
    <xdr:ext cx="469744" cy="259045"/>
    <xdr:sp macro="" textlink="">
      <xdr:nvSpPr>
        <xdr:cNvPr id="586" name="【学校施設】&#10;一人当たり面積最大値テキスト">
          <a:extLst>
            <a:ext uri="{FF2B5EF4-FFF2-40B4-BE49-F238E27FC236}">
              <a16:creationId xmlns:a16="http://schemas.microsoft.com/office/drawing/2014/main" id="{00000000-0008-0000-0E00-00004A020000}"/>
            </a:ext>
          </a:extLst>
        </xdr:cNvPr>
        <xdr:cNvSpPr txBox="1"/>
      </xdr:nvSpPr>
      <xdr:spPr>
        <a:xfrm>
          <a:off x="19989800" y="9079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39188</xdr:rowOff>
    </xdr:from>
    <xdr:to>
      <xdr:col>116</xdr:col>
      <xdr:colOff>152400</xdr:colOff>
      <xdr:row>56</xdr:row>
      <xdr:rowOff>39188</xdr:rowOff>
    </xdr:to>
    <xdr:cxnSp macro="">
      <xdr:nvCxnSpPr>
        <xdr:cNvPr id="587" name="直線コネクタ 586">
          <a:extLst>
            <a:ext uri="{FF2B5EF4-FFF2-40B4-BE49-F238E27FC236}">
              <a16:creationId xmlns:a16="http://schemas.microsoft.com/office/drawing/2014/main" id="{00000000-0008-0000-0E00-00004B020000}"/>
            </a:ext>
          </a:extLst>
        </xdr:cNvPr>
        <xdr:cNvCxnSpPr/>
      </xdr:nvCxnSpPr>
      <xdr:spPr>
        <a:xfrm>
          <a:off x="19881850" y="92911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161126</xdr:rowOff>
    </xdr:from>
    <xdr:ext cx="469744" cy="259045"/>
    <xdr:sp macro="" textlink="">
      <xdr:nvSpPr>
        <xdr:cNvPr id="588" name="【学校施設】&#10;一人当たり面積平均値テキスト">
          <a:extLst>
            <a:ext uri="{FF2B5EF4-FFF2-40B4-BE49-F238E27FC236}">
              <a16:creationId xmlns:a16="http://schemas.microsoft.com/office/drawing/2014/main" id="{00000000-0008-0000-0E00-00004C020000}"/>
            </a:ext>
          </a:extLst>
        </xdr:cNvPr>
        <xdr:cNvSpPr txBox="1"/>
      </xdr:nvSpPr>
      <xdr:spPr>
        <a:xfrm>
          <a:off x="19989800" y="100734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11249</xdr:rowOff>
    </xdr:from>
    <xdr:to>
      <xdr:col>116</xdr:col>
      <xdr:colOff>114300</xdr:colOff>
      <xdr:row>61</xdr:row>
      <xdr:rowOff>112849</xdr:rowOff>
    </xdr:to>
    <xdr:sp macro="" textlink="">
      <xdr:nvSpPr>
        <xdr:cNvPr id="589" name="フローチャート: 判断 588">
          <a:extLst>
            <a:ext uri="{FF2B5EF4-FFF2-40B4-BE49-F238E27FC236}">
              <a16:creationId xmlns:a16="http://schemas.microsoft.com/office/drawing/2014/main" id="{00000000-0008-0000-0E00-00004D020000}"/>
            </a:ext>
          </a:extLst>
        </xdr:cNvPr>
        <xdr:cNvSpPr/>
      </xdr:nvSpPr>
      <xdr:spPr>
        <a:xfrm>
          <a:off x="19900900" y="10088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21046</xdr:rowOff>
    </xdr:from>
    <xdr:to>
      <xdr:col>112</xdr:col>
      <xdr:colOff>38100</xdr:colOff>
      <xdr:row>61</xdr:row>
      <xdr:rowOff>122646</xdr:rowOff>
    </xdr:to>
    <xdr:sp macro="" textlink="">
      <xdr:nvSpPr>
        <xdr:cNvPr id="590" name="フローチャート: 判断 589">
          <a:extLst>
            <a:ext uri="{FF2B5EF4-FFF2-40B4-BE49-F238E27FC236}">
              <a16:creationId xmlns:a16="http://schemas.microsoft.com/office/drawing/2014/main" id="{00000000-0008-0000-0E00-00004E020000}"/>
            </a:ext>
          </a:extLst>
        </xdr:cNvPr>
        <xdr:cNvSpPr/>
      </xdr:nvSpPr>
      <xdr:spPr>
        <a:xfrm>
          <a:off x="19157950" y="1009849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47172</xdr:rowOff>
    </xdr:from>
    <xdr:to>
      <xdr:col>107</xdr:col>
      <xdr:colOff>101600</xdr:colOff>
      <xdr:row>60</xdr:row>
      <xdr:rowOff>148772</xdr:rowOff>
    </xdr:to>
    <xdr:sp macro="" textlink="">
      <xdr:nvSpPr>
        <xdr:cNvPr id="591" name="フローチャート: 判断 590">
          <a:extLst>
            <a:ext uri="{FF2B5EF4-FFF2-40B4-BE49-F238E27FC236}">
              <a16:creationId xmlns:a16="http://schemas.microsoft.com/office/drawing/2014/main" id="{00000000-0008-0000-0E00-00004F020000}"/>
            </a:ext>
          </a:extLst>
        </xdr:cNvPr>
        <xdr:cNvSpPr/>
      </xdr:nvSpPr>
      <xdr:spPr>
        <a:xfrm>
          <a:off x="18345150" y="9959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12881</xdr:rowOff>
    </xdr:from>
    <xdr:to>
      <xdr:col>102</xdr:col>
      <xdr:colOff>165100</xdr:colOff>
      <xdr:row>60</xdr:row>
      <xdr:rowOff>114481</xdr:rowOff>
    </xdr:to>
    <xdr:sp macro="" textlink="">
      <xdr:nvSpPr>
        <xdr:cNvPr id="592" name="フローチャート: 判断 591">
          <a:extLst>
            <a:ext uri="{FF2B5EF4-FFF2-40B4-BE49-F238E27FC236}">
              <a16:creationId xmlns:a16="http://schemas.microsoft.com/office/drawing/2014/main" id="{00000000-0008-0000-0E00-000050020000}"/>
            </a:ext>
          </a:extLst>
        </xdr:cNvPr>
        <xdr:cNvSpPr/>
      </xdr:nvSpPr>
      <xdr:spPr>
        <a:xfrm>
          <a:off x="17551400" y="9925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9616</xdr:rowOff>
    </xdr:from>
    <xdr:to>
      <xdr:col>98</xdr:col>
      <xdr:colOff>38100</xdr:colOff>
      <xdr:row>60</xdr:row>
      <xdr:rowOff>111216</xdr:rowOff>
    </xdr:to>
    <xdr:sp macro="" textlink="">
      <xdr:nvSpPr>
        <xdr:cNvPr id="593" name="フローチャート: 判断 592">
          <a:extLst>
            <a:ext uri="{FF2B5EF4-FFF2-40B4-BE49-F238E27FC236}">
              <a16:creationId xmlns:a16="http://schemas.microsoft.com/office/drawing/2014/main" id="{00000000-0008-0000-0E00-000051020000}"/>
            </a:ext>
          </a:extLst>
        </xdr:cNvPr>
        <xdr:cNvSpPr/>
      </xdr:nvSpPr>
      <xdr:spPr>
        <a:xfrm>
          <a:off x="16757650" y="992196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00000000-0008-0000-0E00-000052020000}"/>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00000000-0008-0000-0E00-000053020000}"/>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00000000-0008-0000-0E00-000054020000}"/>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00000000-0008-0000-0E00-000055020000}"/>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00000000-0008-0000-0E00-000056020000}"/>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166370</xdr:rowOff>
    </xdr:from>
    <xdr:to>
      <xdr:col>116</xdr:col>
      <xdr:colOff>114300</xdr:colOff>
      <xdr:row>61</xdr:row>
      <xdr:rowOff>96520</xdr:rowOff>
    </xdr:to>
    <xdr:sp macro="" textlink="">
      <xdr:nvSpPr>
        <xdr:cNvPr id="599" name="楕円 598">
          <a:extLst>
            <a:ext uri="{FF2B5EF4-FFF2-40B4-BE49-F238E27FC236}">
              <a16:creationId xmlns:a16="http://schemas.microsoft.com/office/drawing/2014/main" id="{00000000-0008-0000-0E00-000057020000}"/>
            </a:ext>
          </a:extLst>
        </xdr:cNvPr>
        <xdr:cNvSpPr/>
      </xdr:nvSpPr>
      <xdr:spPr>
        <a:xfrm>
          <a:off x="19900900" y="100787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17797</xdr:rowOff>
    </xdr:from>
    <xdr:ext cx="469744" cy="259045"/>
    <xdr:sp macro="" textlink="">
      <xdr:nvSpPr>
        <xdr:cNvPr id="600" name="【学校施設】&#10;一人当たり面積該当値テキスト">
          <a:extLst>
            <a:ext uri="{FF2B5EF4-FFF2-40B4-BE49-F238E27FC236}">
              <a16:creationId xmlns:a16="http://schemas.microsoft.com/office/drawing/2014/main" id="{00000000-0008-0000-0E00-000058020000}"/>
            </a:ext>
          </a:extLst>
        </xdr:cNvPr>
        <xdr:cNvSpPr txBox="1"/>
      </xdr:nvSpPr>
      <xdr:spPr>
        <a:xfrm>
          <a:off x="19989800" y="9930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156573</xdr:rowOff>
    </xdr:from>
    <xdr:to>
      <xdr:col>112</xdr:col>
      <xdr:colOff>38100</xdr:colOff>
      <xdr:row>61</xdr:row>
      <xdr:rowOff>86723</xdr:rowOff>
    </xdr:to>
    <xdr:sp macro="" textlink="">
      <xdr:nvSpPr>
        <xdr:cNvPr id="601" name="楕円 600">
          <a:extLst>
            <a:ext uri="{FF2B5EF4-FFF2-40B4-BE49-F238E27FC236}">
              <a16:creationId xmlns:a16="http://schemas.microsoft.com/office/drawing/2014/main" id="{00000000-0008-0000-0E00-000059020000}"/>
            </a:ext>
          </a:extLst>
        </xdr:cNvPr>
        <xdr:cNvSpPr/>
      </xdr:nvSpPr>
      <xdr:spPr>
        <a:xfrm>
          <a:off x="19157950" y="1006892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35923</xdr:rowOff>
    </xdr:from>
    <xdr:to>
      <xdr:col>116</xdr:col>
      <xdr:colOff>63500</xdr:colOff>
      <xdr:row>61</xdr:row>
      <xdr:rowOff>45720</xdr:rowOff>
    </xdr:to>
    <xdr:cxnSp macro="">
      <xdr:nvCxnSpPr>
        <xdr:cNvPr id="602" name="直線コネクタ 601">
          <a:extLst>
            <a:ext uri="{FF2B5EF4-FFF2-40B4-BE49-F238E27FC236}">
              <a16:creationId xmlns:a16="http://schemas.microsoft.com/office/drawing/2014/main" id="{00000000-0008-0000-0E00-00005A020000}"/>
            </a:ext>
          </a:extLst>
        </xdr:cNvPr>
        <xdr:cNvCxnSpPr/>
      </xdr:nvCxnSpPr>
      <xdr:spPr>
        <a:xfrm>
          <a:off x="19202400" y="10113373"/>
          <a:ext cx="7493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166370</xdr:rowOff>
    </xdr:from>
    <xdr:to>
      <xdr:col>107</xdr:col>
      <xdr:colOff>101600</xdr:colOff>
      <xdr:row>61</xdr:row>
      <xdr:rowOff>96520</xdr:rowOff>
    </xdr:to>
    <xdr:sp macro="" textlink="">
      <xdr:nvSpPr>
        <xdr:cNvPr id="603" name="楕円 602">
          <a:extLst>
            <a:ext uri="{FF2B5EF4-FFF2-40B4-BE49-F238E27FC236}">
              <a16:creationId xmlns:a16="http://schemas.microsoft.com/office/drawing/2014/main" id="{00000000-0008-0000-0E00-00005B020000}"/>
            </a:ext>
          </a:extLst>
        </xdr:cNvPr>
        <xdr:cNvSpPr/>
      </xdr:nvSpPr>
      <xdr:spPr>
        <a:xfrm>
          <a:off x="18345150" y="100787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35923</xdr:rowOff>
    </xdr:from>
    <xdr:to>
      <xdr:col>111</xdr:col>
      <xdr:colOff>177800</xdr:colOff>
      <xdr:row>61</xdr:row>
      <xdr:rowOff>45720</xdr:rowOff>
    </xdr:to>
    <xdr:cxnSp macro="">
      <xdr:nvCxnSpPr>
        <xdr:cNvPr id="604" name="直線コネクタ 603">
          <a:extLst>
            <a:ext uri="{FF2B5EF4-FFF2-40B4-BE49-F238E27FC236}">
              <a16:creationId xmlns:a16="http://schemas.microsoft.com/office/drawing/2014/main" id="{00000000-0008-0000-0E00-00005C020000}"/>
            </a:ext>
          </a:extLst>
        </xdr:cNvPr>
        <xdr:cNvCxnSpPr/>
      </xdr:nvCxnSpPr>
      <xdr:spPr>
        <a:xfrm flipV="1">
          <a:off x="18395950" y="10113373"/>
          <a:ext cx="80645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97790</xdr:rowOff>
    </xdr:from>
    <xdr:to>
      <xdr:col>102</xdr:col>
      <xdr:colOff>165100</xdr:colOff>
      <xdr:row>61</xdr:row>
      <xdr:rowOff>27940</xdr:rowOff>
    </xdr:to>
    <xdr:sp macro="" textlink="">
      <xdr:nvSpPr>
        <xdr:cNvPr id="605" name="楕円 604">
          <a:extLst>
            <a:ext uri="{FF2B5EF4-FFF2-40B4-BE49-F238E27FC236}">
              <a16:creationId xmlns:a16="http://schemas.microsoft.com/office/drawing/2014/main" id="{00000000-0008-0000-0E00-00005D020000}"/>
            </a:ext>
          </a:extLst>
        </xdr:cNvPr>
        <xdr:cNvSpPr/>
      </xdr:nvSpPr>
      <xdr:spPr>
        <a:xfrm>
          <a:off x="17551400" y="100101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148590</xdr:rowOff>
    </xdr:from>
    <xdr:to>
      <xdr:col>107</xdr:col>
      <xdr:colOff>50800</xdr:colOff>
      <xdr:row>61</xdr:row>
      <xdr:rowOff>45720</xdr:rowOff>
    </xdr:to>
    <xdr:cxnSp macro="">
      <xdr:nvCxnSpPr>
        <xdr:cNvPr id="606" name="直線コネクタ 605">
          <a:extLst>
            <a:ext uri="{FF2B5EF4-FFF2-40B4-BE49-F238E27FC236}">
              <a16:creationId xmlns:a16="http://schemas.microsoft.com/office/drawing/2014/main" id="{00000000-0008-0000-0E00-00005E020000}"/>
            </a:ext>
          </a:extLst>
        </xdr:cNvPr>
        <xdr:cNvCxnSpPr/>
      </xdr:nvCxnSpPr>
      <xdr:spPr>
        <a:xfrm>
          <a:off x="17602200" y="10060940"/>
          <a:ext cx="793750" cy="62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9616</xdr:rowOff>
    </xdr:from>
    <xdr:to>
      <xdr:col>98</xdr:col>
      <xdr:colOff>38100</xdr:colOff>
      <xdr:row>61</xdr:row>
      <xdr:rowOff>111216</xdr:rowOff>
    </xdr:to>
    <xdr:sp macro="" textlink="">
      <xdr:nvSpPr>
        <xdr:cNvPr id="607" name="楕円 606">
          <a:extLst>
            <a:ext uri="{FF2B5EF4-FFF2-40B4-BE49-F238E27FC236}">
              <a16:creationId xmlns:a16="http://schemas.microsoft.com/office/drawing/2014/main" id="{00000000-0008-0000-0E00-00005F020000}"/>
            </a:ext>
          </a:extLst>
        </xdr:cNvPr>
        <xdr:cNvSpPr/>
      </xdr:nvSpPr>
      <xdr:spPr>
        <a:xfrm>
          <a:off x="16757650" y="1008706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148590</xdr:rowOff>
    </xdr:from>
    <xdr:to>
      <xdr:col>102</xdr:col>
      <xdr:colOff>114300</xdr:colOff>
      <xdr:row>61</xdr:row>
      <xdr:rowOff>60416</xdr:rowOff>
    </xdr:to>
    <xdr:cxnSp macro="">
      <xdr:nvCxnSpPr>
        <xdr:cNvPr id="608" name="直線コネクタ 607">
          <a:extLst>
            <a:ext uri="{FF2B5EF4-FFF2-40B4-BE49-F238E27FC236}">
              <a16:creationId xmlns:a16="http://schemas.microsoft.com/office/drawing/2014/main" id="{00000000-0008-0000-0E00-000060020000}"/>
            </a:ext>
          </a:extLst>
        </xdr:cNvPr>
        <xdr:cNvCxnSpPr/>
      </xdr:nvCxnSpPr>
      <xdr:spPr>
        <a:xfrm flipV="1">
          <a:off x="16802100" y="10060940"/>
          <a:ext cx="800100" cy="76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113773</xdr:rowOff>
    </xdr:from>
    <xdr:ext cx="469744" cy="259045"/>
    <xdr:sp macro="" textlink="">
      <xdr:nvSpPr>
        <xdr:cNvPr id="609" name="n_1aveValue【学校施設】&#10;一人当たり面積">
          <a:extLst>
            <a:ext uri="{FF2B5EF4-FFF2-40B4-BE49-F238E27FC236}">
              <a16:creationId xmlns:a16="http://schemas.microsoft.com/office/drawing/2014/main" id="{00000000-0008-0000-0E00-000061020000}"/>
            </a:ext>
          </a:extLst>
        </xdr:cNvPr>
        <xdr:cNvSpPr txBox="1"/>
      </xdr:nvSpPr>
      <xdr:spPr>
        <a:xfrm>
          <a:off x="18980227" y="10191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165299</xdr:rowOff>
    </xdr:from>
    <xdr:ext cx="469744" cy="259045"/>
    <xdr:sp macro="" textlink="">
      <xdr:nvSpPr>
        <xdr:cNvPr id="610" name="n_2aveValue【学校施設】&#10;一人当たり面積">
          <a:extLst>
            <a:ext uri="{FF2B5EF4-FFF2-40B4-BE49-F238E27FC236}">
              <a16:creationId xmlns:a16="http://schemas.microsoft.com/office/drawing/2014/main" id="{00000000-0008-0000-0E00-000062020000}"/>
            </a:ext>
          </a:extLst>
        </xdr:cNvPr>
        <xdr:cNvSpPr txBox="1"/>
      </xdr:nvSpPr>
      <xdr:spPr>
        <a:xfrm>
          <a:off x="18180127" y="9747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131008</xdr:rowOff>
    </xdr:from>
    <xdr:ext cx="469744" cy="259045"/>
    <xdr:sp macro="" textlink="">
      <xdr:nvSpPr>
        <xdr:cNvPr id="611" name="n_3aveValue【学校施設】&#10;一人当たり面積">
          <a:extLst>
            <a:ext uri="{FF2B5EF4-FFF2-40B4-BE49-F238E27FC236}">
              <a16:creationId xmlns:a16="http://schemas.microsoft.com/office/drawing/2014/main" id="{00000000-0008-0000-0E00-000063020000}"/>
            </a:ext>
          </a:extLst>
        </xdr:cNvPr>
        <xdr:cNvSpPr txBox="1"/>
      </xdr:nvSpPr>
      <xdr:spPr>
        <a:xfrm>
          <a:off x="17386377" y="9713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127743</xdr:rowOff>
    </xdr:from>
    <xdr:ext cx="469744" cy="259045"/>
    <xdr:sp macro="" textlink="">
      <xdr:nvSpPr>
        <xdr:cNvPr id="612" name="n_4aveValue【学校施設】&#10;一人当たり面積">
          <a:extLst>
            <a:ext uri="{FF2B5EF4-FFF2-40B4-BE49-F238E27FC236}">
              <a16:creationId xmlns:a16="http://schemas.microsoft.com/office/drawing/2014/main" id="{00000000-0008-0000-0E00-000064020000}"/>
            </a:ext>
          </a:extLst>
        </xdr:cNvPr>
        <xdr:cNvSpPr txBox="1"/>
      </xdr:nvSpPr>
      <xdr:spPr>
        <a:xfrm>
          <a:off x="16592627" y="9709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103250</xdr:rowOff>
    </xdr:from>
    <xdr:ext cx="469744" cy="259045"/>
    <xdr:sp macro="" textlink="">
      <xdr:nvSpPr>
        <xdr:cNvPr id="613" name="n_1mainValue【学校施設】&#10;一人当たり面積">
          <a:extLst>
            <a:ext uri="{FF2B5EF4-FFF2-40B4-BE49-F238E27FC236}">
              <a16:creationId xmlns:a16="http://schemas.microsoft.com/office/drawing/2014/main" id="{00000000-0008-0000-0E00-000065020000}"/>
            </a:ext>
          </a:extLst>
        </xdr:cNvPr>
        <xdr:cNvSpPr txBox="1"/>
      </xdr:nvSpPr>
      <xdr:spPr>
        <a:xfrm>
          <a:off x="18980227" y="9850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87647</xdr:rowOff>
    </xdr:from>
    <xdr:ext cx="469744" cy="259045"/>
    <xdr:sp macro="" textlink="">
      <xdr:nvSpPr>
        <xdr:cNvPr id="614" name="n_2mainValue【学校施設】&#10;一人当たり面積">
          <a:extLst>
            <a:ext uri="{FF2B5EF4-FFF2-40B4-BE49-F238E27FC236}">
              <a16:creationId xmlns:a16="http://schemas.microsoft.com/office/drawing/2014/main" id="{00000000-0008-0000-0E00-000066020000}"/>
            </a:ext>
          </a:extLst>
        </xdr:cNvPr>
        <xdr:cNvSpPr txBox="1"/>
      </xdr:nvSpPr>
      <xdr:spPr>
        <a:xfrm>
          <a:off x="18180127" y="10165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19067</xdr:rowOff>
    </xdr:from>
    <xdr:ext cx="469744" cy="259045"/>
    <xdr:sp macro="" textlink="">
      <xdr:nvSpPr>
        <xdr:cNvPr id="615" name="n_3mainValue【学校施設】&#10;一人当たり面積">
          <a:extLst>
            <a:ext uri="{FF2B5EF4-FFF2-40B4-BE49-F238E27FC236}">
              <a16:creationId xmlns:a16="http://schemas.microsoft.com/office/drawing/2014/main" id="{00000000-0008-0000-0E00-000067020000}"/>
            </a:ext>
          </a:extLst>
        </xdr:cNvPr>
        <xdr:cNvSpPr txBox="1"/>
      </xdr:nvSpPr>
      <xdr:spPr>
        <a:xfrm>
          <a:off x="17386377" y="10096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102343</xdr:rowOff>
    </xdr:from>
    <xdr:ext cx="469744" cy="259045"/>
    <xdr:sp macro="" textlink="">
      <xdr:nvSpPr>
        <xdr:cNvPr id="616" name="n_4mainValue【学校施設】&#10;一人当たり面積">
          <a:extLst>
            <a:ext uri="{FF2B5EF4-FFF2-40B4-BE49-F238E27FC236}">
              <a16:creationId xmlns:a16="http://schemas.microsoft.com/office/drawing/2014/main" id="{00000000-0008-0000-0E00-000068020000}"/>
            </a:ext>
          </a:extLst>
        </xdr:cNvPr>
        <xdr:cNvSpPr txBox="1"/>
      </xdr:nvSpPr>
      <xdr:spPr>
        <a:xfrm>
          <a:off x="16592627" y="10179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7" name="正方形/長方形 616">
          <a:extLst>
            <a:ext uri="{FF2B5EF4-FFF2-40B4-BE49-F238E27FC236}">
              <a16:creationId xmlns:a16="http://schemas.microsoft.com/office/drawing/2014/main" id="{00000000-0008-0000-0E00-000069020000}"/>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8" name="正方形/長方形 617">
          <a:extLst>
            <a:ext uri="{FF2B5EF4-FFF2-40B4-BE49-F238E27FC236}">
              <a16:creationId xmlns:a16="http://schemas.microsoft.com/office/drawing/2014/main" id="{00000000-0008-0000-0E00-00006A020000}"/>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9" name="正方形/長方形 618">
          <a:extLst>
            <a:ext uri="{FF2B5EF4-FFF2-40B4-BE49-F238E27FC236}">
              <a16:creationId xmlns:a16="http://schemas.microsoft.com/office/drawing/2014/main" id="{00000000-0008-0000-0E00-00006B020000}"/>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0" name="正方形/長方形 619">
          <a:extLst>
            <a:ext uri="{FF2B5EF4-FFF2-40B4-BE49-F238E27FC236}">
              <a16:creationId xmlns:a16="http://schemas.microsoft.com/office/drawing/2014/main" id="{00000000-0008-0000-0E00-00006C020000}"/>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1" name="正方形/長方形 620">
          <a:extLst>
            <a:ext uri="{FF2B5EF4-FFF2-40B4-BE49-F238E27FC236}">
              <a16:creationId xmlns:a16="http://schemas.microsoft.com/office/drawing/2014/main" id="{00000000-0008-0000-0E00-00006D020000}"/>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2" name="正方形/長方形 621">
          <a:extLst>
            <a:ext uri="{FF2B5EF4-FFF2-40B4-BE49-F238E27FC236}">
              <a16:creationId xmlns:a16="http://schemas.microsoft.com/office/drawing/2014/main" id="{00000000-0008-0000-0E00-00006E020000}"/>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3" name="正方形/長方形 622">
          <a:extLst>
            <a:ext uri="{FF2B5EF4-FFF2-40B4-BE49-F238E27FC236}">
              <a16:creationId xmlns:a16="http://schemas.microsoft.com/office/drawing/2014/main" id="{00000000-0008-0000-0E00-00006F020000}"/>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4" name="正方形/長方形 623">
          <a:extLst>
            <a:ext uri="{FF2B5EF4-FFF2-40B4-BE49-F238E27FC236}">
              <a16:creationId xmlns:a16="http://schemas.microsoft.com/office/drawing/2014/main" id="{00000000-0008-0000-0E00-000070020000}"/>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5" name="テキスト ボックス 624">
          <a:extLst>
            <a:ext uri="{FF2B5EF4-FFF2-40B4-BE49-F238E27FC236}">
              <a16:creationId xmlns:a16="http://schemas.microsoft.com/office/drawing/2014/main" id="{00000000-0008-0000-0E00-000071020000}"/>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6" name="直線コネクタ 625">
          <a:extLst>
            <a:ext uri="{FF2B5EF4-FFF2-40B4-BE49-F238E27FC236}">
              <a16:creationId xmlns:a16="http://schemas.microsoft.com/office/drawing/2014/main" id="{00000000-0008-0000-0E00-000072020000}"/>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7" name="テキスト ボックス 626">
          <a:extLst>
            <a:ext uri="{FF2B5EF4-FFF2-40B4-BE49-F238E27FC236}">
              <a16:creationId xmlns:a16="http://schemas.microsoft.com/office/drawing/2014/main" id="{00000000-0008-0000-0E00-000073020000}"/>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8" name="直線コネクタ 627">
          <a:extLst>
            <a:ext uri="{FF2B5EF4-FFF2-40B4-BE49-F238E27FC236}">
              <a16:creationId xmlns:a16="http://schemas.microsoft.com/office/drawing/2014/main" id="{00000000-0008-0000-0E00-000074020000}"/>
            </a:ext>
          </a:extLst>
        </xdr:cNvPr>
        <xdr:cNvCxnSpPr/>
      </xdr:nvCxnSpPr>
      <xdr:spPr>
        <a:xfrm>
          <a:off x="11207750" y="14319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29" name="テキスト ボックス 628">
          <a:extLst>
            <a:ext uri="{FF2B5EF4-FFF2-40B4-BE49-F238E27FC236}">
              <a16:creationId xmlns:a16="http://schemas.microsoft.com/office/drawing/2014/main" id="{00000000-0008-0000-0E00-000075020000}"/>
            </a:ext>
          </a:extLst>
        </xdr:cNvPr>
        <xdr:cNvSpPr txBox="1"/>
      </xdr:nvSpPr>
      <xdr:spPr>
        <a:xfrm>
          <a:off x="107977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0" name="直線コネクタ 629">
          <a:extLst>
            <a:ext uri="{FF2B5EF4-FFF2-40B4-BE49-F238E27FC236}">
              <a16:creationId xmlns:a16="http://schemas.microsoft.com/office/drawing/2014/main" id="{00000000-0008-0000-0E00-000076020000}"/>
            </a:ext>
          </a:extLst>
        </xdr:cNvPr>
        <xdr:cNvCxnSpPr/>
      </xdr:nvCxnSpPr>
      <xdr:spPr>
        <a:xfrm>
          <a:off x="11207750" y="13950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1" name="テキスト ボックス 630">
          <a:extLst>
            <a:ext uri="{FF2B5EF4-FFF2-40B4-BE49-F238E27FC236}">
              <a16:creationId xmlns:a16="http://schemas.microsoft.com/office/drawing/2014/main" id="{00000000-0008-0000-0E00-000077020000}"/>
            </a:ext>
          </a:extLst>
        </xdr:cNvPr>
        <xdr:cNvSpPr txBox="1"/>
      </xdr:nvSpPr>
      <xdr:spPr>
        <a:xfrm>
          <a:off x="108427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2" name="直線コネクタ 631">
          <a:extLst>
            <a:ext uri="{FF2B5EF4-FFF2-40B4-BE49-F238E27FC236}">
              <a16:creationId xmlns:a16="http://schemas.microsoft.com/office/drawing/2014/main" id="{00000000-0008-0000-0E00-000078020000}"/>
            </a:ext>
          </a:extLst>
        </xdr:cNvPr>
        <xdr:cNvCxnSpPr/>
      </xdr:nvCxnSpPr>
      <xdr:spPr>
        <a:xfrm>
          <a:off x="11207750" y="13582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3" name="テキスト ボックス 632">
          <a:extLst>
            <a:ext uri="{FF2B5EF4-FFF2-40B4-BE49-F238E27FC236}">
              <a16:creationId xmlns:a16="http://schemas.microsoft.com/office/drawing/2014/main" id="{00000000-0008-0000-0E00-000079020000}"/>
            </a:ext>
          </a:extLst>
        </xdr:cNvPr>
        <xdr:cNvSpPr txBox="1"/>
      </xdr:nvSpPr>
      <xdr:spPr>
        <a:xfrm>
          <a:off x="108427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4" name="直線コネクタ 633">
          <a:extLst>
            <a:ext uri="{FF2B5EF4-FFF2-40B4-BE49-F238E27FC236}">
              <a16:creationId xmlns:a16="http://schemas.microsoft.com/office/drawing/2014/main" id="{00000000-0008-0000-0E00-00007A020000}"/>
            </a:ext>
          </a:extLst>
        </xdr:cNvPr>
        <xdr:cNvCxnSpPr/>
      </xdr:nvCxnSpPr>
      <xdr:spPr>
        <a:xfrm>
          <a:off x="11207750" y="1321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5" name="テキスト ボックス 634">
          <a:extLst>
            <a:ext uri="{FF2B5EF4-FFF2-40B4-BE49-F238E27FC236}">
              <a16:creationId xmlns:a16="http://schemas.microsoft.com/office/drawing/2014/main" id="{00000000-0008-0000-0E00-00007B020000}"/>
            </a:ext>
          </a:extLst>
        </xdr:cNvPr>
        <xdr:cNvSpPr txBox="1"/>
      </xdr:nvSpPr>
      <xdr:spPr>
        <a:xfrm>
          <a:off x="108427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6" name="直線コネクタ 635">
          <a:extLst>
            <a:ext uri="{FF2B5EF4-FFF2-40B4-BE49-F238E27FC236}">
              <a16:creationId xmlns:a16="http://schemas.microsoft.com/office/drawing/2014/main" id="{00000000-0008-0000-0E00-00007C020000}"/>
            </a:ext>
          </a:extLst>
        </xdr:cNvPr>
        <xdr:cNvCxnSpPr/>
      </xdr:nvCxnSpPr>
      <xdr:spPr>
        <a:xfrm>
          <a:off x="11207750" y="12852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7" name="テキスト ボックス 636">
          <a:extLst>
            <a:ext uri="{FF2B5EF4-FFF2-40B4-BE49-F238E27FC236}">
              <a16:creationId xmlns:a16="http://schemas.microsoft.com/office/drawing/2014/main" id="{00000000-0008-0000-0E00-00007D020000}"/>
            </a:ext>
          </a:extLst>
        </xdr:cNvPr>
        <xdr:cNvSpPr txBox="1"/>
      </xdr:nvSpPr>
      <xdr:spPr>
        <a:xfrm>
          <a:off x="108427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8" name="直線コネクタ 637">
          <a:extLst>
            <a:ext uri="{FF2B5EF4-FFF2-40B4-BE49-F238E27FC236}">
              <a16:creationId xmlns:a16="http://schemas.microsoft.com/office/drawing/2014/main" id="{00000000-0008-0000-0E00-00007E020000}"/>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39" name="テキスト ボックス 638">
          <a:extLst>
            <a:ext uri="{FF2B5EF4-FFF2-40B4-BE49-F238E27FC236}">
              <a16:creationId xmlns:a16="http://schemas.microsoft.com/office/drawing/2014/main" id="{00000000-0008-0000-0E00-00007F020000}"/>
            </a:ext>
          </a:extLst>
        </xdr:cNvPr>
        <xdr:cNvSpPr txBox="1"/>
      </xdr:nvSpPr>
      <xdr:spPr>
        <a:xfrm>
          <a:off x="1090691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0" name="【児童館】&#10;有形固定資産減価償却率グラフ枠">
          <a:extLst>
            <a:ext uri="{FF2B5EF4-FFF2-40B4-BE49-F238E27FC236}">
              <a16:creationId xmlns:a16="http://schemas.microsoft.com/office/drawing/2014/main" id="{00000000-0008-0000-0E00-000080020000}"/>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95250</xdr:rowOff>
    </xdr:from>
    <xdr:to>
      <xdr:col>85</xdr:col>
      <xdr:colOff>126364</xdr:colOff>
      <xdr:row>86</xdr:row>
      <xdr:rowOff>114300</xdr:rowOff>
    </xdr:to>
    <xdr:cxnSp macro="">
      <xdr:nvCxnSpPr>
        <xdr:cNvPr id="641" name="直線コネクタ 640">
          <a:extLst>
            <a:ext uri="{FF2B5EF4-FFF2-40B4-BE49-F238E27FC236}">
              <a16:creationId xmlns:a16="http://schemas.microsoft.com/office/drawing/2014/main" id="{00000000-0008-0000-0E00-000081020000}"/>
            </a:ext>
          </a:extLst>
        </xdr:cNvPr>
        <xdr:cNvCxnSpPr/>
      </xdr:nvCxnSpPr>
      <xdr:spPr>
        <a:xfrm flipV="1">
          <a:off x="14699614" y="1281430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2" name="【児童館】&#10;有形固定資産減価償却率最小値テキスト">
          <a:extLst>
            <a:ext uri="{FF2B5EF4-FFF2-40B4-BE49-F238E27FC236}">
              <a16:creationId xmlns:a16="http://schemas.microsoft.com/office/drawing/2014/main" id="{00000000-0008-0000-0E00-000082020000}"/>
            </a:ext>
          </a:extLst>
        </xdr:cNvPr>
        <xdr:cNvSpPr txBox="1"/>
      </xdr:nvSpPr>
      <xdr:spPr>
        <a:xfrm>
          <a:off x="14738350" y="1432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3" name="直線コネクタ 642">
          <a:extLst>
            <a:ext uri="{FF2B5EF4-FFF2-40B4-BE49-F238E27FC236}">
              <a16:creationId xmlns:a16="http://schemas.microsoft.com/office/drawing/2014/main" id="{00000000-0008-0000-0E00-000083020000}"/>
            </a:ext>
          </a:extLst>
        </xdr:cNvPr>
        <xdr:cNvCxnSpPr/>
      </xdr:nvCxnSpPr>
      <xdr:spPr>
        <a:xfrm>
          <a:off x="14611350" y="143192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41927</xdr:rowOff>
    </xdr:from>
    <xdr:ext cx="405111" cy="259045"/>
    <xdr:sp macro="" textlink="">
      <xdr:nvSpPr>
        <xdr:cNvPr id="644" name="【児童館】&#10;有形固定資産減価償却率最大値テキスト">
          <a:extLst>
            <a:ext uri="{FF2B5EF4-FFF2-40B4-BE49-F238E27FC236}">
              <a16:creationId xmlns:a16="http://schemas.microsoft.com/office/drawing/2014/main" id="{00000000-0008-0000-0E00-000084020000}"/>
            </a:ext>
          </a:extLst>
        </xdr:cNvPr>
        <xdr:cNvSpPr txBox="1"/>
      </xdr:nvSpPr>
      <xdr:spPr>
        <a:xfrm>
          <a:off x="14738350" y="12595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95250</xdr:rowOff>
    </xdr:from>
    <xdr:to>
      <xdr:col>86</xdr:col>
      <xdr:colOff>25400</xdr:colOff>
      <xdr:row>77</xdr:row>
      <xdr:rowOff>95250</xdr:rowOff>
    </xdr:to>
    <xdr:cxnSp macro="">
      <xdr:nvCxnSpPr>
        <xdr:cNvPr id="645" name="直線コネクタ 644">
          <a:extLst>
            <a:ext uri="{FF2B5EF4-FFF2-40B4-BE49-F238E27FC236}">
              <a16:creationId xmlns:a16="http://schemas.microsoft.com/office/drawing/2014/main" id="{00000000-0008-0000-0E00-000085020000}"/>
            </a:ext>
          </a:extLst>
        </xdr:cNvPr>
        <xdr:cNvCxnSpPr/>
      </xdr:nvCxnSpPr>
      <xdr:spPr>
        <a:xfrm>
          <a:off x="14611350" y="128143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116857</xdr:rowOff>
    </xdr:from>
    <xdr:ext cx="405111" cy="259045"/>
    <xdr:sp macro="" textlink="">
      <xdr:nvSpPr>
        <xdr:cNvPr id="646" name="【児童館】&#10;有形固定資産減価償却率平均値テキスト">
          <a:extLst>
            <a:ext uri="{FF2B5EF4-FFF2-40B4-BE49-F238E27FC236}">
              <a16:creationId xmlns:a16="http://schemas.microsoft.com/office/drawing/2014/main" id="{00000000-0008-0000-0E00-000086020000}"/>
            </a:ext>
          </a:extLst>
        </xdr:cNvPr>
        <xdr:cNvSpPr txBox="1"/>
      </xdr:nvSpPr>
      <xdr:spPr>
        <a:xfrm>
          <a:off x="14738350" y="13331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93980</xdr:rowOff>
    </xdr:from>
    <xdr:to>
      <xdr:col>85</xdr:col>
      <xdr:colOff>177800</xdr:colOff>
      <xdr:row>82</xdr:row>
      <xdr:rowOff>24130</xdr:rowOff>
    </xdr:to>
    <xdr:sp macro="" textlink="">
      <xdr:nvSpPr>
        <xdr:cNvPr id="647" name="フローチャート: 判断 646">
          <a:extLst>
            <a:ext uri="{FF2B5EF4-FFF2-40B4-BE49-F238E27FC236}">
              <a16:creationId xmlns:a16="http://schemas.microsoft.com/office/drawing/2014/main" id="{00000000-0008-0000-0E00-000087020000}"/>
            </a:ext>
          </a:extLst>
        </xdr:cNvPr>
        <xdr:cNvSpPr/>
      </xdr:nvSpPr>
      <xdr:spPr>
        <a:xfrm>
          <a:off x="14649450" y="1347343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88264</xdr:rowOff>
    </xdr:from>
    <xdr:to>
      <xdr:col>81</xdr:col>
      <xdr:colOff>101600</xdr:colOff>
      <xdr:row>82</xdr:row>
      <xdr:rowOff>18414</xdr:rowOff>
    </xdr:to>
    <xdr:sp macro="" textlink="">
      <xdr:nvSpPr>
        <xdr:cNvPr id="648" name="フローチャート: 判断 647">
          <a:extLst>
            <a:ext uri="{FF2B5EF4-FFF2-40B4-BE49-F238E27FC236}">
              <a16:creationId xmlns:a16="http://schemas.microsoft.com/office/drawing/2014/main" id="{00000000-0008-0000-0E00-000088020000}"/>
            </a:ext>
          </a:extLst>
        </xdr:cNvPr>
        <xdr:cNvSpPr/>
      </xdr:nvSpPr>
      <xdr:spPr>
        <a:xfrm>
          <a:off x="13887450" y="1346771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649" name="フローチャート: 判断 648">
          <a:extLst>
            <a:ext uri="{FF2B5EF4-FFF2-40B4-BE49-F238E27FC236}">
              <a16:creationId xmlns:a16="http://schemas.microsoft.com/office/drawing/2014/main" id="{00000000-0008-0000-0E00-000089020000}"/>
            </a:ext>
          </a:extLst>
        </xdr:cNvPr>
        <xdr:cNvSpPr/>
      </xdr:nvSpPr>
      <xdr:spPr>
        <a:xfrm>
          <a:off x="13093700" y="1349438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95886</xdr:rowOff>
    </xdr:from>
    <xdr:to>
      <xdr:col>72</xdr:col>
      <xdr:colOff>38100</xdr:colOff>
      <xdr:row>82</xdr:row>
      <xdr:rowOff>26036</xdr:rowOff>
    </xdr:to>
    <xdr:sp macro="" textlink="">
      <xdr:nvSpPr>
        <xdr:cNvPr id="650" name="フローチャート: 判断 649">
          <a:extLst>
            <a:ext uri="{FF2B5EF4-FFF2-40B4-BE49-F238E27FC236}">
              <a16:creationId xmlns:a16="http://schemas.microsoft.com/office/drawing/2014/main" id="{00000000-0008-0000-0E00-00008A020000}"/>
            </a:ext>
          </a:extLst>
        </xdr:cNvPr>
        <xdr:cNvSpPr/>
      </xdr:nvSpPr>
      <xdr:spPr>
        <a:xfrm>
          <a:off x="12299950" y="1347533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90170</xdr:rowOff>
    </xdr:from>
    <xdr:to>
      <xdr:col>67</xdr:col>
      <xdr:colOff>101600</xdr:colOff>
      <xdr:row>82</xdr:row>
      <xdr:rowOff>20320</xdr:rowOff>
    </xdr:to>
    <xdr:sp macro="" textlink="">
      <xdr:nvSpPr>
        <xdr:cNvPr id="651" name="フローチャート: 判断 650">
          <a:extLst>
            <a:ext uri="{FF2B5EF4-FFF2-40B4-BE49-F238E27FC236}">
              <a16:creationId xmlns:a16="http://schemas.microsoft.com/office/drawing/2014/main" id="{00000000-0008-0000-0E00-00008B020000}"/>
            </a:ext>
          </a:extLst>
        </xdr:cNvPr>
        <xdr:cNvSpPr/>
      </xdr:nvSpPr>
      <xdr:spPr>
        <a:xfrm>
          <a:off x="11487150" y="134696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2" name="テキスト ボックス 651">
          <a:extLst>
            <a:ext uri="{FF2B5EF4-FFF2-40B4-BE49-F238E27FC236}">
              <a16:creationId xmlns:a16="http://schemas.microsoft.com/office/drawing/2014/main" id="{00000000-0008-0000-0E00-00008C020000}"/>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00000000-0008-0000-0E00-00008D020000}"/>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00000000-0008-0000-0E00-00008E020000}"/>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00000000-0008-0000-0E00-00008F020000}"/>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00000000-0008-0000-0E00-000090020000}"/>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111125</xdr:rowOff>
    </xdr:from>
    <xdr:to>
      <xdr:col>85</xdr:col>
      <xdr:colOff>177800</xdr:colOff>
      <xdr:row>83</xdr:row>
      <xdr:rowOff>41275</xdr:rowOff>
    </xdr:to>
    <xdr:sp macro="" textlink="">
      <xdr:nvSpPr>
        <xdr:cNvPr id="657" name="楕円 656">
          <a:extLst>
            <a:ext uri="{FF2B5EF4-FFF2-40B4-BE49-F238E27FC236}">
              <a16:creationId xmlns:a16="http://schemas.microsoft.com/office/drawing/2014/main" id="{00000000-0008-0000-0E00-000091020000}"/>
            </a:ext>
          </a:extLst>
        </xdr:cNvPr>
        <xdr:cNvSpPr/>
      </xdr:nvSpPr>
      <xdr:spPr>
        <a:xfrm>
          <a:off x="14649450" y="1365567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89552</xdr:rowOff>
    </xdr:from>
    <xdr:ext cx="405111" cy="259045"/>
    <xdr:sp macro="" textlink="">
      <xdr:nvSpPr>
        <xdr:cNvPr id="658" name="【児童館】&#10;有形固定資産減価償却率該当値テキスト">
          <a:extLst>
            <a:ext uri="{FF2B5EF4-FFF2-40B4-BE49-F238E27FC236}">
              <a16:creationId xmlns:a16="http://schemas.microsoft.com/office/drawing/2014/main" id="{00000000-0008-0000-0E00-000092020000}"/>
            </a:ext>
          </a:extLst>
        </xdr:cNvPr>
        <xdr:cNvSpPr txBox="1"/>
      </xdr:nvSpPr>
      <xdr:spPr>
        <a:xfrm>
          <a:off x="14738350" y="13634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71120</xdr:rowOff>
    </xdr:from>
    <xdr:to>
      <xdr:col>81</xdr:col>
      <xdr:colOff>101600</xdr:colOff>
      <xdr:row>83</xdr:row>
      <xdr:rowOff>1270</xdr:rowOff>
    </xdr:to>
    <xdr:sp macro="" textlink="">
      <xdr:nvSpPr>
        <xdr:cNvPr id="659" name="楕円 658">
          <a:extLst>
            <a:ext uri="{FF2B5EF4-FFF2-40B4-BE49-F238E27FC236}">
              <a16:creationId xmlns:a16="http://schemas.microsoft.com/office/drawing/2014/main" id="{00000000-0008-0000-0E00-000093020000}"/>
            </a:ext>
          </a:extLst>
        </xdr:cNvPr>
        <xdr:cNvSpPr/>
      </xdr:nvSpPr>
      <xdr:spPr>
        <a:xfrm>
          <a:off x="13887450" y="136156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121920</xdr:rowOff>
    </xdr:from>
    <xdr:to>
      <xdr:col>85</xdr:col>
      <xdr:colOff>127000</xdr:colOff>
      <xdr:row>82</xdr:row>
      <xdr:rowOff>161925</xdr:rowOff>
    </xdr:to>
    <xdr:cxnSp macro="">
      <xdr:nvCxnSpPr>
        <xdr:cNvPr id="660" name="直線コネクタ 659">
          <a:extLst>
            <a:ext uri="{FF2B5EF4-FFF2-40B4-BE49-F238E27FC236}">
              <a16:creationId xmlns:a16="http://schemas.microsoft.com/office/drawing/2014/main" id="{00000000-0008-0000-0E00-000094020000}"/>
            </a:ext>
          </a:extLst>
        </xdr:cNvPr>
        <xdr:cNvCxnSpPr/>
      </xdr:nvCxnSpPr>
      <xdr:spPr>
        <a:xfrm>
          <a:off x="13938250" y="13666470"/>
          <a:ext cx="762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31114</xdr:rowOff>
    </xdr:from>
    <xdr:to>
      <xdr:col>76</xdr:col>
      <xdr:colOff>165100</xdr:colOff>
      <xdr:row>82</xdr:row>
      <xdr:rowOff>132714</xdr:rowOff>
    </xdr:to>
    <xdr:sp macro="" textlink="">
      <xdr:nvSpPr>
        <xdr:cNvPr id="661" name="楕円 660">
          <a:extLst>
            <a:ext uri="{FF2B5EF4-FFF2-40B4-BE49-F238E27FC236}">
              <a16:creationId xmlns:a16="http://schemas.microsoft.com/office/drawing/2014/main" id="{00000000-0008-0000-0E00-000095020000}"/>
            </a:ext>
          </a:extLst>
        </xdr:cNvPr>
        <xdr:cNvSpPr/>
      </xdr:nvSpPr>
      <xdr:spPr>
        <a:xfrm>
          <a:off x="13093700" y="1357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81914</xdr:rowOff>
    </xdr:from>
    <xdr:to>
      <xdr:col>81</xdr:col>
      <xdr:colOff>50800</xdr:colOff>
      <xdr:row>82</xdr:row>
      <xdr:rowOff>121920</xdr:rowOff>
    </xdr:to>
    <xdr:cxnSp macro="">
      <xdr:nvCxnSpPr>
        <xdr:cNvPr id="662" name="直線コネクタ 661">
          <a:extLst>
            <a:ext uri="{FF2B5EF4-FFF2-40B4-BE49-F238E27FC236}">
              <a16:creationId xmlns:a16="http://schemas.microsoft.com/office/drawing/2014/main" id="{00000000-0008-0000-0E00-000096020000}"/>
            </a:ext>
          </a:extLst>
        </xdr:cNvPr>
        <xdr:cNvCxnSpPr/>
      </xdr:nvCxnSpPr>
      <xdr:spPr>
        <a:xfrm>
          <a:off x="13144500" y="13626464"/>
          <a:ext cx="79375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162561</xdr:rowOff>
    </xdr:from>
    <xdr:to>
      <xdr:col>72</xdr:col>
      <xdr:colOff>38100</xdr:colOff>
      <xdr:row>82</xdr:row>
      <xdr:rowOff>92711</xdr:rowOff>
    </xdr:to>
    <xdr:sp macro="" textlink="">
      <xdr:nvSpPr>
        <xdr:cNvPr id="663" name="楕円 662">
          <a:extLst>
            <a:ext uri="{FF2B5EF4-FFF2-40B4-BE49-F238E27FC236}">
              <a16:creationId xmlns:a16="http://schemas.microsoft.com/office/drawing/2014/main" id="{00000000-0008-0000-0E00-000097020000}"/>
            </a:ext>
          </a:extLst>
        </xdr:cNvPr>
        <xdr:cNvSpPr/>
      </xdr:nvSpPr>
      <xdr:spPr>
        <a:xfrm>
          <a:off x="12299950" y="1354201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41911</xdr:rowOff>
    </xdr:from>
    <xdr:to>
      <xdr:col>76</xdr:col>
      <xdr:colOff>114300</xdr:colOff>
      <xdr:row>82</xdr:row>
      <xdr:rowOff>81914</xdr:rowOff>
    </xdr:to>
    <xdr:cxnSp macro="">
      <xdr:nvCxnSpPr>
        <xdr:cNvPr id="664" name="直線コネクタ 663">
          <a:extLst>
            <a:ext uri="{FF2B5EF4-FFF2-40B4-BE49-F238E27FC236}">
              <a16:creationId xmlns:a16="http://schemas.microsoft.com/office/drawing/2014/main" id="{00000000-0008-0000-0E00-000098020000}"/>
            </a:ext>
          </a:extLst>
        </xdr:cNvPr>
        <xdr:cNvCxnSpPr/>
      </xdr:nvCxnSpPr>
      <xdr:spPr>
        <a:xfrm>
          <a:off x="12344400" y="13586461"/>
          <a:ext cx="80010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149225</xdr:rowOff>
    </xdr:from>
    <xdr:to>
      <xdr:col>67</xdr:col>
      <xdr:colOff>101600</xdr:colOff>
      <xdr:row>82</xdr:row>
      <xdr:rowOff>79375</xdr:rowOff>
    </xdr:to>
    <xdr:sp macro="" textlink="">
      <xdr:nvSpPr>
        <xdr:cNvPr id="665" name="楕円 664">
          <a:extLst>
            <a:ext uri="{FF2B5EF4-FFF2-40B4-BE49-F238E27FC236}">
              <a16:creationId xmlns:a16="http://schemas.microsoft.com/office/drawing/2014/main" id="{00000000-0008-0000-0E00-000099020000}"/>
            </a:ext>
          </a:extLst>
        </xdr:cNvPr>
        <xdr:cNvSpPr/>
      </xdr:nvSpPr>
      <xdr:spPr>
        <a:xfrm>
          <a:off x="11487150" y="1352867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28575</xdr:rowOff>
    </xdr:from>
    <xdr:to>
      <xdr:col>71</xdr:col>
      <xdr:colOff>177800</xdr:colOff>
      <xdr:row>82</xdr:row>
      <xdr:rowOff>41911</xdr:rowOff>
    </xdr:to>
    <xdr:cxnSp macro="">
      <xdr:nvCxnSpPr>
        <xdr:cNvPr id="666" name="直線コネクタ 665">
          <a:extLst>
            <a:ext uri="{FF2B5EF4-FFF2-40B4-BE49-F238E27FC236}">
              <a16:creationId xmlns:a16="http://schemas.microsoft.com/office/drawing/2014/main" id="{00000000-0008-0000-0E00-00009A020000}"/>
            </a:ext>
          </a:extLst>
        </xdr:cNvPr>
        <xdr:cNvCxnSpPr/>
      </xdr:nvCxnSpPr>
      <xdr:spPr>
        <a:xfrm>
          <a:off x="11537950" y="13573125"/>
          <a:ext cx="80645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34941</xdr:rowOff>
    </xdr:from>
    <xdr:ext cx="405111" cy="259045"/>
    <xdr:sp macro="" textlink="">
      <xdr:nvSpPr>
        <xdr:cNvPr id="667" name="n_1aveValue【児童館】&#10;有形固定資産減価償却率">
          <a:extLst>
            <a:ext uri="{FF2B5EF4-FFF2-40B4-BE49-F238E27FC236}">
              <a16:creationId xmlns:a16="http://schemas.microsoft.com/office/drawing/2014/main" id="{00000000-0008-0000-0E00-00009B020000}"/>
            </a:ext>
          </a:extLst>
        </xdr:cNvPr>
        <xdr:cNvSpPr txBox="1"/>
      </xdr:nvSpPr>
      <xdr:spPr>
        <a:xfrm>
          <a:off x="13742044" y="13249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61613</xdr:rowOff>
    </xdr:from>
    <xdr:ext cx="405111" cy="259045"/>
    <xdr:sp macro="" textlink="">
      <xdr:nvSpPr>
        <xdr:cNvPr id="668" name="n_2aveValue【児童館】&#10;有形固定資産減価償却率">
          <a:extLst>
            <a:ext uri="{FF2B5EF4-FFF2-40B4-BE49-F238E27FC236}">
              <a16:creationId xmlns:a16="http://schemas.microsoft.com/office/drawing/2014/main" id="{00000000-0008-0000-0E00-00009C020000}"/>
            </a:ext>
          </a:extLst>
        </xdr:cNvPr>
        <xdr:cNvSpPr txBox="1"/>
      </xdr:nvSpPr>
      <xdr:spPr>
        <a:xfrm>
          <a:off x="12960994" y="13275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42563</xdr:rowOff>
    </xdr:from>
    <xdr:ext cx="405111" cy="259045"/>
    <xdr:sp macro="" textlink="">
      <xdr:nvSpPr>
        <xdr:cNvPr id="669" name="n_3aveValue【児童館】&#10;有形固定資産減価償却率">
          <a:extLst>
            <a:ext uri="{FF2B5EF4-FFF2-40B4-BE49-F238E27FC236}">
              <a16:creationId xmlns:a16="http://schemas.microsoft.com/office/drawing/2014/main" id="{00000000-0008-0000-0E00-00009D020000}"/>
            </a:ext>
          </a:extLst>
        </xdr:cNvPr>
        <xdr:cNvSpPr txBox="1"/>
      </xdr:nvSpPr>
      <xdr:spPr>
        <a:xfrm>
          <a:off x="12167244" y="1325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36847</xdr:rowOff>
    </xdr:from>
    <xdr:ext cx="405111" cy="259045"/>
    <xdr:sp macro="" textlink="">
      <xdr:nvSpPr>
        <xdr:cNvPr id="670" name="n_4aveValue【児童館】&#10;有形固定資産減価償却率">
          <a:extLst>
            <a:ext uri="{FF2B5EF4-FFF2-40B4-BE49-F238E27FC236}">
              <a16:creationId xmlns:a16="http://schemas.microsoft.com/office/drawing/2014/main" id="{00000000-0008-0000-0E00-00009E020000}"/>
            </a:ext>
          </a:extLst>
        </xdr:cNvPr>
        <xdr:cNvSpPr txBox="1"/>
      </xdr:nvSpPr>
      <xdr:spPr>
        <a:xfrm>
          <a:off x="11354444" y="13251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163847</xdr:rowOff>
    </xdr:from>
    <xdr:ext cx="405111" cy="259045"/>
    <xdr:sp macro="" textlink="">
      <xdr:nvSpPr>
        <xdr:cNvPr id="671" name="n_1mainValue【児童館】&#10;有形固定資産減価償却率">
          <a:extLst>
            <a:ext uri="{FF2B5EF4-FFF2-40B4-BE49-F238E27FC236}">
              <a16:creationId xmlns:a16="http://schemas.microsoft.com/office/drawing/2014/main" id="{00000000-0008-0000-0E00-00009F020000}"/>
            </a:ext>
          </a:extLst>
        </xdr:cNvPr>
        <xdr:cNvSpPr txBox="1"/>
      </xdr:nvSpPr>
      <xdr:spPr>
        <a:xfrm>
          <a:off x="13742044" y="13708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123841</xdr:rowOff>
    </xdr:from>
    <xdr:ext cx="405111" cy="259045"/>
    <xdr:sp macro="" textlink="">
      <xdr:nvSpPr>
        <xdr:cNvPr id="672" name="n_2mainValue【児童館】&#10;有形固定資産減価償却率">
          <a:extLst>
            <a:ext uri="{FF2B5EF4-FFF2-40B4-BE49-F238E27FC236}">
              <a16:creationId xmlns:a16="http://schemas.microsoft.com/office/drawing/2014/main" id="{00000000-0008-0000-0E00-0000A0020000}"/>
            </a:ext>
          </a:extLst>
        </xdr:cNvPr>
        <xdr:cNvSpPr txBox="1"/>
      </xdr:nvSpPr>
      <xdr:spPr>
        <a:xfrm>
          <a:off x="12960994" y="13668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83838</xdr:rowOff>
    </xdr:from>
    <xdr:ext cx="405111" cy="259045"/>
    <xdr:sp macro="" textlink="">
      <xdr:nvSpPr>
        <xdr:cNvPr id="673" name="n_3mainValue【児童館】&#10;有形固定資産減価償却率">
          <a:extLst>
            <a:ext uri="{FF2B5EF4-FFF2-40B4-BE49-F238E27FC236}">
              <a16:creationId xmlns:a16="http://schemas.microsoft.com/office/drawing/2014/main" id="{00000000-0008-0000-0E00-0000A1020000}"/>
            </a:ext>
          </a:extLst>
        </xdr:cNvPr>
        <xdr:cNvSpPr txBox="1"/>
      </xdr:nvSpPr>
      <xdr:spPr>
        <a:xfrm>
          <a:off x="12167244" y="13628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70502</xdr:rowOff>
    </xdr:from>
    <xdr:ext cx="405111" cy="259045"/>
    <xdr:sp macro="" textlink="">
      <xdr:nvSpPr>
        <xdr:cNvPr id="674" name="n_4mainValue【児童館】&#10;有形固定資産減価償却率">
          <a:extLst>
            <a:ext uri="{FF2B5EF4-FFF2-40B4-BE49-F238E27FC236}">
              <a16:creationId xmlns:a16="http://schemas.microsoft.com/office/drawing/2014/main" id="{00000000-0008-0000-0E00-0000A2020000}"/>
            </a:ext>
          </a:extLst>
        </xdr:cNvPr>
        <xdr:cNvSpPr txBox="1"/>
      </xdr:nvSpPr>
      <xdr:spPr>
        <a:xfrm>
          <a:off x="11354444" y="13615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5" name="正方形/長方形 674">
          <a:extLst>
            <a:ext uri="{FF2B5EF4-FFF2-40B4-BE49-F238E27FC236}">
              <a16:creationId xmlns:a16="http://schemas.microsoft.com/office/drawing/2014/main" id="{00000000-0008-0000-0E00-0000A3020000}"/>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6" name="正方形/長方形 675">
          <a:extLst>
            <a:ext uri="{FF2B5EF4-FFF2-40B4-BE49-F238E27FC236}">
              <a16:creationId xmlns:a16="http://schemas.microsoft.com/office/drawing/2014/main" id="{00000000-0008-0000-0E00-0000A4020000}"/>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7" name="正方形/長方形 676">
          <a:extLst>
            <a:ext uri="{FF2B5EF4-FFF2-40B4-BE49-F238E27FC236}">
              <a16:creationId xmlns:a16="http://schemas.microsoft.com/office/drawing/2014/main" id="{00000000-0008-0000-0E00-0000A5020000}"/>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8" name="正方形/長方形 677">
          <a:extLst>
            <a:ext uri="{FF2B5EF4-FFF2-40B4-BE49-F238E27FC236}">
              <a16:creationId xmlns:a16="http://schemas.microsoft.com/office/drawing/2014/main" id="{00000000-0008-0000-0E00-0000A6020000}"/>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9" name="正方形/長方形 678">
          <a:extLst>
            <a:ext uri="{FF2B5EF4-FFF2-40B4-BE49-F238E27FC236}">
              <a16:creationId xmlns:a16="http://schemas.microsoft.com/office/drawing/2014/main" id="{00000000-0008-0000-0E00-0000A7020000}"/>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0" name="正方形/長方形 679">
          <a:extLst>
            <a:ext uri="{FF2B5EF4-FFF2-40B4-BE49-F238E27FC236}">
              <a16:creationId xmlns:a16="http://schemas.microsoft.com/office/drawing/2014/main" id="{00000000-0008-0000-0E00-0000A8020000}"/>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1" name="正方形/長方形 680">
          <a:extLst>
            <a:ext uri="{FF2B5EF4-FFF2-40B4-BE49-F238E27FC236}">
              <a16:creationId xmlns:a16="http://schemas.microsoft.com/office/drawing/2014/main" id="{00000000-0008-0000-0E00-0000A9020000}"/>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2" name="正方形/長方形 681">
          <a:extLst>
            <a:ext uri="{FF2B5EF4-FFF2-40B4-BE49-F238E27FC236}">
              <a16:creationId xmlns:a16="http://schemas.microsoft.com/office/drawing/2014/main" id="{00000000-0008-0000-0E00-0000AA020000}"/>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3" name="テキスト ボックス 682">
          <a:extLst>
            <a:ext uri="{FF2B5EF4-FFF2-40B4-BE49-F238E27FC236}">
              <a16:creationId xmlns:a16="http://schemas.microsoft.com/office/drawing/2014/main" id="{00000000-0008-0000-0E00-0000AB020000}"/>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4" name="直線コネクタ 683">
          <a:extLst>
            <a:ext uri="{FF2B5EF4-FFF2-40B4-BE49-F238E27FC236}">
              <a16:creationId xmlns:a16="http://schemas.microsoft.com/office/drawing/2014/main" id="{00000000-0008-0000-0E00-0000AC020000}"/>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5" name="直線コネクタ 684">
          <a:extLst>
            <a:ext uri="{FF2B5EF4-FFF2-40B4-BE49-F238E27FC236}">
              <a16:creationId xmlns:a16="http://schemas.microsoft.com/office/drawing/2014/main" id="{00000000-0008-0000-0E00-0000AD020000}"/>
            </a:ext>
          </a:extLst>
        </xdr:cNvPr>
        <xdr:cNvCxnSpPr/>
      </xdr:nvCxnSpPr>
      <xdr:spPr>
        <a:xfrm>
          <a:off x="164592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6" name="テキスト ボックス 685">
          <a:extLst>
            <a:ext uri="{FF2B5EF4-FFF2-40B4-BE49-F238E27FC236}">
              <a16:creationId xmlns:a16="http://schemas.microsoft.com/office/drawing/2014/main" id="{00000000-0008-0000-0E00-0000AE020000}"/>
            </a:ext>
          </a:extLst>
        </xdr:cNvPr>
        <xdr:cNvSpPr txBox="1"/>
      </xdr:nvSpPr>
      <xdr:spPr>
        <a:xfrm>
          <a:off x="160491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7" name="直線コネクタ 686">
          <a:extLst>
            <a:ext uri="{FF2B5EF4-FFF2-40B4-BE49-F238E27FC236}">
              <a16:creationId xmlns:a16="http://schemas.microsoft.com/office/drawing/2014/main" id="{00000000-0008-0000-0E00-0000AF020000}"/>
            </a:ext>
          </a:extLst>
        </xdr:cNvPr>
        <xdr:cNvCxnSpPr/>
      </xdr:nvCxnSpPr>
      <xdr:spPr>
        <a:xfrm>
          <a:off x="164592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8" name="テキスト ボックス 687">
          <a:extLst>
            <a:ext uri="{FF2B5EF4-FFF2-40B4-BE49-F238E27FC236}">
              <a16:creationId xmlns:a16="http://schemas.microsoft.com/office/drawing/2014/main" id="{00000000-0008-0000-0E00-0000B0020000}"/>
            </a:ext>
          </a:extLst>
        </xdr:cNvPr>
        <xdr:cNvSpPr txBox="1"/>
      </xdr:nvSpPr>
      <xdr:spPr>
        <a:xfrm>
          <a:off x="1604917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89" name="直線コネクタ 688">
          <a:extLst>
            <a:ext uri="{FF2B5EF4-FFF2-40B4-BE49-F238E27FC236}">
              <a16:creationId xmlns:a16="http://schemas.microsoft.com/office/drawing/2014/main" id="{00000000-0008-0000-0E00-0000B1020000}"/>
            </a:ext>
          </a:extLst>
        </xdr:cNvPr>
        <xdr:cNvCxnSpPr/>
      </xdr:nvCxnSpPr>
      <xdr:spPr>
        <a:xfrm>
          <a:off x="164592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0" name="テキスト ボックス 689">
          <a:extLst>
            <a:ext uri="{FF2B5EF4-FFF2-40B4-BE49-F238E27FC236}">
              <a16:creationId xmlns:a16="http://schemas.microsoft.com/office/drawing/2014/main" id="{00000000-0008-0000-0E00-0000B2020000}"/>
            </a:ext>
          </a:extLst>
        </xdr:cNvPr>
        <xdr:cNvSpPr txBox="1"/>
      </xdr:nvSpPr>
      <xdr:spPr>
        <a:xfrm>
          <a:off x="1604917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1" name="直線コネクタ 690">
          <a:extLst>
            <a:ext uri="{FF2B5EF4-FFF2-40B4-BE49-F238E27FC236}">
              <a16:creationId xmlns:a16="http://schemas.microsoft.com/office/drawing/2014/main" id="{00000000-0008-0000-0E00-0000B3020000}"/>
            </a:ext>
          </a:extLst>
        </xdr:cNvPr>
        <xdr:cNvCxnSpPr/>
      </xdr:nvCxnSpPr>
      <xdr:spPr>
        <a:xfrm>
          <a:off x="164592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2" name="テキスト ボックス 691">
          <a:extLst>
            <a:ext uri="{FF2B5EF4-FFF2-40B4-BE49-F238E27FC236}">
              <a16:creationId xmlns:a16="http://schemas.microsoft.com/office/drawing/2014/main" id="{00000000-0008-0000-0E00-0000B4020000}"/>
            </a:ext>
          </a:extLst>
        </xdr:cNvPr>
        <xdr:cNvSpPr txBox="1"/>
      </xdr:nvSpPr>
      <xdr:spPr>
        <a:xfrm>
          <a:off x="1604917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3" name="直線コネクタ 692">
          <a:extLst>
            <a:ext uri="{FF2B5EF4-FFF2-40B4-BE49-F238E27FC236}">
              <a16:creationId xmlns:a16="http://schemas.microsoft.com/office/drawing/2014/main" id="{00000000-0008-0000-0E00-0000B5020000}"/>
            </a:ext>
          </a:extLst>
        </xdr:cNvPr>
        <xdr:cNvCxnSpPr/>
      </xdr:nvCxnSpPr>
      <xdr:spPr>
        <a:xfrm>
          <a:off x="164592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4" name="テキスト ボックス 693">
          <a:extLst>
            <a:ext uri="{FF2B5EF4-FFF2-40B4-BE49-F238E27FC236}">
              <a16:creationId xmlns:a16="http://schemas.microsoft.com/office/drawing/2014/main" id="{00000000-0008-0000-0E00-0000B6020000}"/>
            </a:ext>
          </a:extLst>
        </xdr:cNvPr>
        <xdr:cNvSpPr txBox="1"/>
      </xdr:nvSpPr>
      <xdr:spPr>
        <a:xfrm>
          <a:off x="160491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5" name="直線コネクタ 694">
          <a:extLst>
            <a:ext uri="{FF2B5EF4-FFF2-40B4-BE49-F238E27FC236}">
              <a16:creationId xmlns:a16="http://schemas.microsoft.com/office/drawing/2014/main" id="{00000000-0008-0000-0E00-0000B7020000}"/>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6" name="テキスト ボックス 695">
          <a:extLst>
            <a:ext uri="{FF2B5EF4-FFF2-40B4-BE49-F238E27FC236}">
              <a16:creationId xmlns:a16="http://schemas.microsoft.com/office/drawing/2014/main" id="{00000000-0008-0000-0E00-0000B8020000}"/>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7" name="【児童館】&#10;一人当たり面積グラフ枠">
          <a:extLst>
            <a:ext uri="{FF2B5EF4-FFF2-40B4-BE49-F238E27FC236}">
              <a16:creationId xmlns:a16="http://schemas.microsoft.com/office/drawing/2014/main" id="{00000000-0008-0000-0E00-0000B9020000}"/>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76200</xdr:rowOff>
    </xdr:to>
    <xdr:cxnSp macro="">
      <xdr:nvCxnSpPr>
        <xdr:cNvPr id="698" name="直線コネクタ 697">
          <a:extLst>
            <a:ext uri="{FF2B5EF4-FFF2-40B4-BE49-F238E27FC236}">
              <a16:creationId xmlns:a16="http://schemas.microsoft.com/office/drawing/2014/main" id="{00000000-0008-0000-0E00-0000BA020000}"/>
            </a:ext>
          </a:extLst>
        </xdr:cNvPr>
        <xdr:cNvCxnSpPr/>
      </xdr:nvCxnSpPr>
      <xdr:spPr>
        <a:xfrm flipV="1">
          <a:off x="19951064" y="1277620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99" name="【児童館】&#10;一人当たり面積最小値テキスト">
          <a:extLst>
            <a:ext uri="{FF2B5EF4-FFF2-40B4-BE49-F238E27FC236}">
              <a16:creationId xmlns:a16="http://schemas.microsoft.com/office/drawing/2014/main" id="{00000000-0008-0000-0E00-0000BB020000}"/>
            </a:ext>
          </a:extLst>
        </xdr:cNvPr>
        <xdr:cNvSpPr txBox="1"/>
      </xdr:nvSpPr>
      <xdr:spPr>
        <a:xfrm>
          <a:off x="19989800"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700" name="直線コネクタ 699">
          <a:extLst>
            <a:ext uri="{FF2B5EF4-FFF2-40B4-BE49-F238E27FC236}">
              <a16:creationId xmlns:a16="http://schemas.microsoft.com/office/drawing/2014/main" id="{00000000-0008-0000-0E00-0000BC020000}"/>
            </a:ext>
          </a:extLst>
        </xdr:cNvPr>
        <xdr:cNvCxnSpPr/>
      </xdr:nvCxnSpPr>
      <xdr:spPr>
        <a:xfrm>
          <a:off x="19881850" y="142811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701" name="【児童館】&#10;一人当たり面積最大値テキスト">
          <a:extLst>
            <a:ext uri="{FF2B5EF4-FFF2-40B4-BE49-F238E27FC236}">
              <a16:creationId xmlns:a16="http://schemas.microsoft.com/office/drawing/2014/main" id="{00000000-0008-0000-0E00-0000BD020000}"/>
            </a:ext>
          </a:extLst>
        </xdr:cNvPr>
        <xdr:cNvSpPr txBox="1"/>
      </xdr:nvSpPr>
      <xdr:spPr>
        <a:xfrm>
          <a:off x="19989800" y="12557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702" name="直線コネクタ 701">
          <a:extLst>
            <a:ext uri="{FF2B5EF4-FFF2-40B4-BE49-F238E27FC236}">
              <a16:creationId xmlns:a16="http://schemas.microsoft.com/office/drawing/2014/main" id="{00000000-0008-0000-0E00-0000BE020000}"/>
            </a:ext>
          </a:extLst>
        </xdr:cNvPr>
        <xdr:cNvCxnSpPr/>
      </xdr:nvCxnSpPr>
      <xdr:spPr>
        <a:xfrm>
          <a:off x="19881850" y="127762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60977</xdr:rowOff>
    </xdr:from>
    <xdr:ext cx="469744" cy="259045"/>
    <xdr:sp macro="" textlink="">
      <xdr:nvSpPr>
        <xdr:cNvPr id="703" name="【児童館】&#10;一人当たり面積平均値テキスト">
          <a:extLst>
            <a:ext uri="{FF2B5EF4-FFF2-40B4-BE49-F238E27FC236}">
              <a16:creationId xmlns:a16="http://schemas.microsoft.com/office/drawing/2014/main" id="{00000000-0008-0000-0E00-0000BF020000}"/>
            </a:ext>
          </a:extLst>
        </xdr:cNvPr>
        <xdr:cNvSpPr txBox="1"/>
      </xdr:nvSpPr>
      <xdr:spPr>
        <a:xfrm>
          <a:off x="19989800" y="13770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704" name="フローチャート: 判断 703">
          <a:extLst>
            <a:ext uri="{FF2B5EF4-FFF2-40B4-BE49-F238E27FC236}">
              <a16:creationId xmlns:a16="http://schemas.microsoft.com/office/drawing/2014/main" id="{00000000-0008-0000-0E00-0000C0020000}"/>
            </a:ext>
          </a:extLst>
        </xdr:cNvPr>
        <xdr:cNvSpPr/>
      </xdr:nvSpPr>
      <xdr:spPr>
        <a:xfrm>
          <a:off x="19900900" y="137922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82550</xdr:rowOff>
    </xdr:from>
    <xdr:to>
      <xdr:col>112</xdr:col>
      <xdr:colOff>38100</xdr:colOff>
      <xdr:row>84</xdr:row>
      <xdr:rowOff>12700</xdr:rowOff>
    </xdr:to>
    <xdr:sp macro="" textlink="">
      <xdr:nvSpPr>
        <xdr:cNvPr id="705" name="フローチャート: 判断 704">
          <a:extLst>
            <a:ext uri="{FF2B5EF4-FFF2-40B4-BE49-F238E27FC236}">
              <a16:creationId xmlns:a16="http://schemas.microsoft.com/office/drawing/2014/main" id="{00000000-0008-0000-0E00-0000C1020000}"/>
            </a:ext>
          </a:extLst>
        </xdr:cNvPr>
        <xdr:cNvSpPr/>
      </xdr:nvSpPr>
      <xdr:spPr>
        <a:xfrm>
          <a:off x="19157950" y="137922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06" name="フローチャート: 判断 705">
          <a:extLst>
            <a:ext uri="{FF2B5EF4-FFF2-40B4-BE49-F238E27FC236}">
              <a16:creationId xmlns:a16="http://schemas.microsoft.com/office/drawing/2014/main" id="{00000000-0008-0000-0E00-0000C2020000}"/>
            </a:ext>
          </a:extLst>
        </xdr:cNvPr>
        <xdr:cNvSpPr/>
      </xdr:nvSpPr>
      <xdr:spPr>
        <a:xfrm>
          <a:off x="18345150" y="138303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707" name="フローチャート: 判断 706">
          <a:extLst>
            <a:ext uri="{FF2B5EF4-FFF2-40B4-BE49-F238E27FC236}">
              <a16:creationId xmlns:a16="http://schemas.microsoft.com/office/drawing/2014/main" id="{00000000-0008-0000-0E00-0000C3020000}"/>
            </a:ext>
          </a:extLst>
        </xdr:cNvPr>
        <xdr:cNvSpPr/>
      </xdr:nvSpPr>
      <xdr:spPr>
        <a:xfrm>
          <a:off x="17551400" y="138684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708" name="フローチャート: 判断 707">
          <a:extLst>
            <a:ext uri="{FF2B5EF4-FFF2-40B4-BE49-F238E27FC236}">
              <a16:creationId xmlns:a16="http://schemas.microsoft.com/office/drawing/2014/main" id="{00000000-0008-0000-0E00-0000C4020000}"/>
            </a:ext>
          </a:extLst>
        </xdr:cNvPr>
        <xdr:cNvSpPr/>
      </xdr:nvSpPr>
      <xdr:spPr>
        <a:xfrm>
          <a:off x="16757650" y="138303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9" name="テキスト ボックス 708">
          <a:extLst>
            <a:ext uri="{FF2B5EF4-FFF2-40B4-BE49-F238E27FC236}">
              <a16:creationId xmlns:a16="http://schemas.microsoft.com/office/drawing/2014/main" id="{00000000-0008-0000-0E00-0000C5020000}"/>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0" name="テキスト ボックス 709">
          <a:extLst>
            <a:ext uri="{FF2B5EF4-FFF2-40B4-BE49-F238E27FC236}">
              <a16:creationId xmlns:a16="http://schemas.microsoft.com/office/drawing/2014/main" id="{00000000-0008-0000-0E00-0000C6020000}"/>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00000000-0008-0000-0E00-0000C7020000}"/>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00000000-0008-0000-0E00-0000C8020000}"/>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00000000-0008-0000-0E00-0000C9020000}"/>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63500</xdr:rowOff>
    </xdr:from>
    <xdr:to>
      <xdr:col>116</xdr:col>
      <xdr:colOff>114300</xdr:colOff>
      <xdr:row>82</xdr:row>
      <xdr:rowOff>165100</xdr:rowOff>
    </xdr:to>
    <xdr:sp macro="" textlink="">
      <xdr:nvSpPr>
        <xdr:cNvPr id="714" name="楕円 713">
          <a:extLst>
            <a:ext uri="{FF2B5EF4-FFF2-40B4-BE49-F238E27FC236}">
              <a16:creationId xmlns:a16="http://schemas.microsoft.com/office/drawing/2014/main" id="{00000000-0008-0000-0E00-0000CA020000}"/>
            </a:ext>
          </a:extLst>
        </xdr:cNvPr>
        <xdr:cNvSpPr/>
      </xdr:nvSpPr>
      <xdr:spPr>
        <a:xfrm>
          <a:off x="19900900" y="13608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86377</xdr:rowOff>
    </xdr:from>
    <xdr:ext cx="469744" cy="259045"/>
    <xdr:sp macro="" textlink="">
      <xdr:nvSpPr>
        <xdr:cNvPr id="715" name="【児童館】&#10;一人当たり面積該当値テキスト">
          <a:extLst>
            <a:ext uri="{FF2B5EF4-FFF2-40B4-BE49-F238E27FC236}">
              <a16:creationId xmlns:a16="http://schemas.microsoft.com/office/drawing/2014/main" id="{00000000-0008-0000-0E00-0000CB020000}"/>
            </a:ext>
          </a:extLst>
        </xdr:cNvPr>
        <xdr:cNvSpPr txBox="1"/>
      </xdr:nvSpPr>
      <xdr:spPr>
        <a:xfrm>
          <a:off x="19989800" y="13465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63500</xdr:rowOff>
    </xdr:from>
    <xdr:to>
      <xdr:col>112</xdr:col>
      <xdr:colOff>38100</xdr:colOff>
      <xdr:row>82</xdr:row>
      <xdr:rowOff>165100</xdr:rowOff>
    </xdr:to>
    <xdr:sp macro="" textlink="">
      <xdr:nvSpPr>
        <xdr:cNvPr id="716" name="楕円 715">
          <a:extLst>
            <a:ext uri="{FF2B5EF4-FFF2-40B4-BE49-F238E27FC236}">
              <a16:creationId xmlns:a16="http://schemas.microsoft.com/office/drawing/2014/main" id="{00000000-0008-0000-0E00-0000CC020000}"/>
            </a:ext>
          </a:extLst>
        </xdr:cNvPr>
        <xdr:cNvSpPr/>
      </xdr:nvSpPr>
      <xdr:spPr>
        <a:xfrm>
          <a:off x="19157950" y="136080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114300</xdr:rowOff>
    </xdr:from>
    <xdr:to>
      <xdr:col>116</xdr:col>
      <xdr:colOff>63500</xdr:colOff>
      <xdr:row>82</xdr:row>
      <xdr:rowOff>114300</xdr:rowOff>
    </xdr:to>
    <xdr:cxnSp macro="">
      <xdr:nvCxnSpPr>
        <xdr:cNvPr id="717" name="直線コネクタ 716">
          <a:extLst>
            <a:ext uri="{FF2B5EF4-FFF2-40B4-BE49-F238E27FC236}">
              <a16:creationId xmlns:a16="http://schemas.microsoft.com/office/drawing/2014/main" id="{00000000-0008-0000-0E00-0000CD020000}"/>
            </a:ext>
          </a:extLst>
        </xdr:cNvPr>
        <xdr:cNvCxnSpPr/>
      </xdr:nvCxnSpPr>
      <xdr:spPr>
        <a:xfrm>
          <a:off x="19202400" y="136588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63500</xdr:rowOff>
    </xdr:from>
    <xdr:to>
      <xdr:col>107</xdr:col>
      <xdr:colOff>101600</xdr:colOff>
      <xdr:row>82</xdr:row>
      <xdr:rowOff>165100</xdr:rowOff>
    </xdr:to>
    <xdr:sp macro="" textlink="">
      <xdr:nvSpPr>
        <xdr:cNvPr id="718" name="楕円 717">
          <a:extLst>
            <a:ext uri="{FF2B5EF4-FFF2-40B4-BE49-F238E27FC236}">
              <a16:creationId xmlns:a16="http://schemas.microsoft.com/office/drawing/2014/main" id="{00000000-0008-0000-0E00-0000CE020000}"/>
            </a:ext>
          </a:extLst>
        </xdr:cNvPr>
        <xdr:cNvSpPr/>
      </xdr:nvSpPr>
      <xdr:spPr>
        <a:xfrm>
          <a:off x="18345150" y="13608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114300</xdr:rowOff>
    </xdr:from>
    <xdr:to>
      <xdr:col>111</xdr:col>
      <xdr:colOff>177800</xdr:colOff>
      <xdr:row>82</xdr:row>
      <xdr:rowOff>114300</xdr:rowOff>
    </xdr:to>
    <xdr:cxnSp macro="">
      <xdr:nvCxnSpPr>
        <xdr:cNvPr id="719" name="直線コネクタ 718">
          <a:extLst>
            <a:ext uri="{FF2B5EF4-FFF2-40B4-BE49-F238E27FC236}">
              <a16:creationId xmlns:a16="http://schemas.microsoft.com/office/drawing/2014/main" id="{00000000-0008-0000-0E00-0000CF020000}"/>
            </a:ext>
          </a:extLst>
        </xdr:cNvPr>
        <xdr:cNvCxnSpPr/>
      </xdr:nvCxnSpPr>
      <xdr:spPr>
        <a:xfrm>
          <a:off x="18395950" y="136588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63500</xdr:rowOff>
    </xdr:from>
    <xdr:to>
      <xdr:col>102</xdr:col>
      <xdr:colOff>165100</xdr:colOff>
      <xdr:row>82</xdr:row>
      <xdr:rowOff>165100</xdr:rowOff>
    </xdr:to>
    <xdr:sp macro="" textlink="">
      <xdr:nvSpPr>
        <xdr:cNvPr id="720" name="楕円 719">
          <a:extLst>
            <a:ext uri="{FF2B5EF4-FFF2-40B4-BE49-F238E27FC236}">
              <a16:creationId xmlns:a16="http://schemas.microsoft.com/office/drawing/2014/main" id="{00000000-0008-0000-0E00-0000D0020000}"/>
            </a:ext>
          </a:extLst>
        </xdr:cNvPr>
        <xdr:cNvSpPr/>
      </xdr:nvSpPr>
      <xdr:spPr>
        <a:xfrm>
          <a:off x="17551400" y="13608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114300</xdr:rowOff>
    </xdr:from>
    <xdr:to>
      <xdr:col>107</xdr:col>
      <xdr:colOff>50800</xdr:colOff>
      <xdr:row>82</xdr:row>
      <xdr:rowOff>114300</xdr:rowOff>
    </xdr:to>
    <xdr:cxnSp macro="">
      <xdr:nvCxnSpPr>
        <xdr:cNvPr id="721" name="直線コネクタ 720">
          <a:extLst>
            <a:ext uri="{FF2B5EF4-FFF2-40B4-BE49-F238E27FC236}">
              <a16:creationId xmlns:a16="http://schemas.microsoft.com/office/drawing/2014/main" id="{00000000-0008-0000-0E00-0000D1020000}"/>
            </a:ext>
          </a:extLst>
        </xdr:cNvPr>
        <xdr:cNvCxnSpPr/>
      </xdr:nvCxnSpPr>
      <xdr:spPr>
        <a:xfrm>
          <a:off x="17602200" y="136588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63500</xdr:rowOff>
    </xdr:from>
    <xdr:to>
      <xdr:col>98</xdr:col>
      <xdr:colOff>38100</xdr:colOff>
      <xdr:row>82</xdr:row>
      <xdr:rowOff>165100</xdr:rowOff>
    </xdr:to>
    <xdr:sp macro="" textlink="">
      <xdr:nvSpPr>
        <xdr:cNvPr id="722" name="楕円 721">
          <a:extLst>
            <a:ext uri="{FF2B5EF4-FFF2-40B4-BE49-F238E27FC236}">
              <a16:creationId xmlns:a16="http://schemas.microsoft.com/office/drawing/2014/main" id="{00000000-0008-0000-0E00-0000D2020000}"/>
            </a:ext>
          </a:extLst>
        </xdr:cNvPr>
        <xdr:cNvSpPr/>
      </xdr:nvSpPr>
      <xdr:spPr>
        <a:xfrm>
          <a:off x="16757650" y="136080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114300</xdr:rowOff>
    </xdr:from>
    <xdr:to>
      <xdr:col>102</xdr:col>
      <xdr:colOff>114300</xdr:colOff>
      <xdr:row>82</xdr:row>
      <xdr:rowOff>114300</xdr:rowOff>
    </xdr:to>
    <xdr:cxnSp macro="">
      <xdr:nvCxnSpPr>
        <xdr:cNvPr id="723" name="直線コネクタ 722">
          <a:extLst>
            <a:ext uri="{FF2B5EF4-FFF2-40B4-BE49-F238E27FC236}">
              <a16:creationId xmlns:a16="http://schemas.microsoft.com/office/drawing/2014/main" id="{00000000-0008-0000-0E00-0000D3020000}"/>
            </a:ext>
          </a:extLst>
        </xdr:cNvPr>
        <xdr:cNvCxnSpPr/>
      </xdr:nvCxnSpPr>
      <xdr:spPr>
        <a:xfrm>
          <a:off x="16802100" y="136588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3827</xdr:rowOff>
    </xdr:from>
    <xdr:ext cx="469744" cy="259045"/>
    <xdr:sp macro="" textlink="">
      <xdr:nvSpPr>
        <xdr:cNvPr id="724" name="n_1aveValue【児童館】&#10;一人当たり面積">
          <a:extLst>
            <a:ext uri="{FF2B5EF4-FFF2-40B4-BE49-F238E27FC236}">
              <a16:creationId xmlns:a16="http://schemas.microsoft.com/office/drawing/2014/main" id="{00000000-0008-0000-0E00-0000D4020000}"/>
            </a:ext>
          </a:extLst>
        </xdr:cNvPr>
        <xdr:cNvSpPr txBox="1"/>
      </xdr:nvSpPr>
      <xdr:spPr>
        <a:xfrm>
          <a:off x="18980227" y="1387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41927</xdr:rowOff>
    </xdr:from>
    <xdr:ext cx="469744" cy="259045"/>
    <xdr:sp macro="" textlink="">
      <xdr:nvSpPr>
        <xdr:cNvPr id="725" name="n_2aveValue【児童館】&#10;一人当たり面積">
          <a:extLst>
            <a:ext uri="{FF2B5EF4-FFF2-40B4-BE49-F238E27FC236}">
              <a16:creationId xmlns:a16="http://schemas.microsoft.com/office/drawing/2014/main" id="{00000000-0008-0000-0E00-0000D5020000}"/>
            </a:ext>
          </a:extLst>
        </xdr:cNvPr>
        <xdr:cNvSpPr txBox="1"/>
      </xdr:nvSpPr>
      <xdr:spPr>
        <a:xfrm>
          <a:off x="18180127" y="1391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80027</xdr:rowOff>
    </xdr:from>
    <xdr:ext cx="469744" cy="259045"/>
    <xdr:sp macro="" textlink="">
      <xdr:nvSpPr>
        <xdr:cNvPr id="726" name="n_3aveValue【児童館】&#10;一人当たり面積">
          <a:extLst>
            <a:ext uri="{FF2B5EF4-FFF2-40B4-BE49-F238E27FC236}">
              <a16:creationId xmlns:a16="http://schemas.microsoft.com/office/drawing/2014/main" id="{00000000-0008-0000-0E00-0000D6020000}"/>
            </a:ext>
          </a:extLst>
        </xdr:cNvPr>
        <xdr:cNvSpPr txBox="1"/>
      </xdr:nvSpPr>
      <xdr:spPr>
        <a:xfrm>
          <a:off x="17386377" y="13954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41927</xdr:rowOff>
    </xdr:from>
    <xdr:ext cx="469744" cy="259045"/>
    <xdr:sp macro="" textlink="">
      <xdr:nvSpPr>
        <xdr:cNvPr id="727" name="n_4aveValue【児童館】&#10;一人当たり面積">
          <a:extLst>
            <a:ext uri="{FF2B5EF4-FFF2-40B4-BE49-F238E27FC236}">
              <a16:creationId xmlns:a16="http://schemas.microsoft.com/office/drawing/2014/main" id="{00000000-0008-0000-0E00-0000D7020000}"/>
            </a:ext>
          </a:extLst>
        </xdr:cNvPr>
        <xdr:cNvSpPr txBox="1"/>
      </xdr:nvSpPr>
      <xdr:spPr>
        <a:xfrm>
          <a:off x="16592627" y="1391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10177</xdr:rowOff>
    </xdr:from>
    <xdr:ext cx="469744" cy="259045"/>
    <xdr:sp macro="" textlink="">
      <xdr:nvSpPr>
        <xdr:cNvPr id="728" name="n_1mainValue【児童館】&#10;一人当たり面積">
          <a:extLst>
            <a:ext uri="{FF2B5EF4-FFF2-40B4-BE49-F238E27FC236}">
              <a16:creationId xmlns:a16="http://schemas.microsoft.com/office/drawing/2014/main" id="{00000000-0008-0000-0E00-0000D8020000}"/>
            </a:ext>
          </a:extLst>
        </xdr:cNvPr>
        <xdr:cNvSpPr txBox="1"/>
      </xdr:nvSpPr>
      <xdr:spPr>
        <a:xfrm>
          <a:off x="18980227" y="1338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10177</xdr:rowOff>
    </xdr:from>
    <xdr:ext cx="469744" cy="259045"/>
    <xdr:sp macro="" textlink="">
      <xdr:nvSpPr>
        <xdr:cNvPr id="729" name="n_2mainValue【児童館】&#10;一人当たり面積">
          <a:extLst>
            <a:ext uri="{FF2B5EF4-FFF2-40B4-BE49-F238E27FC236}">
              <a16:creationId xmlns:a16="http://schemas.microsoft.com/office/drawing/2014/main" id="{00000000-0008-0000-0E00-0000D9020000}"/>
            </a:ext>
          </a:extLst>
        </xdr:cNvPr>
        <xdr:cNvSpPr txBox="1"/>
      </xdr:nvSpPr>
      <xdr:spPr>
        <a:xfrm>
          <a:off x="18180127" y="1338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10177</xdr:rowOff>
    </xdr:from>
    <xdr:ext cx="469744" cy="259045"/>
    <xdr:sp macro="" textlink="">
      <xdr:nvSpPr>
        <xdr:cNvPr id="730" name="n_3mainValue【児童館】&#10;一人当たり面積">
          <a:extLst>
            <a:ext uri="{FF2B5EF4-FFF2-40B4-BE49-F238E27FC236}">
              <a16:creationId xmlns:a16="http://schemas.microsoft.com/office/drawing/2014/main" id="{00000000-0008-0000-0E00-0000DA020000}"/>
            </a:ext>
          </a:extLst>
        </xdr:cNvPr>
        <xdr:cNvSpPr txBox="1"/>
      </xdr:nvSpPr>
      <xdr:spPr>
        <a:xfrm>
          <a:off x="17386377" y="1338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10177</xdr:rowOff>
    </xdr:from>
    <xdr:ext cx="469744" cy="259045"/>
    <xdr:sp macro="" textlink="">
      <xdr:nvSpPr>
        <xdr:cNvPr id="731" name="n_4mainValue【児童館】&#10;一人当たり面積">
          <a:extLst>
            <a:ext uri="{FF2B5EF4-FFF2-40B4-BE49-F238E27FC236}">
              <a16:creationId xmlns:a16="http://schemas.microsoft.com/office/drawing/2014/main" id="{00000000-0008-0000-0E00-0000DB020000}"/>
            </a:ext>
          </a:extLst>
        </xdr:cNvPr>
        <xdr:cNvSpPr txBox="1"/>
      </xdr:nvSpPr>
      <xdr:spPr>
        <a:xfrm>
          <a:off x="16592627" y="1338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2" name="正方形/長方形 731">
          <a:extLst>
            <a:ext uri="{FF2B5EF4-FFF2-40B4-BE49-F238E27FC236}">
              <a16:creationId xmlns:a16="http://schemas.microsoft.com/office/drawing/2014/main" id="{00000000-0008-0000-0E00-0000DC020000}"/>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3" name="正方形/長方形 732">
          <a:extLst>
            <a:ext uri="{FF2B5EF4-FFF2-40B4-BE49-F238E27FC236}">
              <a16:creationId xmlns:a16="http://schemas.microsoft.com/office/drawing/2014/main" id="{00000000-0008-0000-0E00-0000DD020000}"/>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4" name="正方形/長方形 733">
          <a:extLst>
            <a:ext uri="{FF2B5EF4-FFF2-40B4-BE49-F238E27FC236}">
              <a16:creationId xmlns:a16="http://schemas.microsoft.com/office/drawing/2014/main" id="{00000000-0008-0000-0E00-0000DE020000}"/>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5" name="正方形/長方形 734">
          <a:extLst>
            <a:ext uri="{FF2B5EF4-FFF2-40B4-BE49-F238E27FC236}">
              <a16:creationId xmlns:a16="http://schemas.microsoft.com/office/drawing/2014/main" id="{00000000-0008-0000-0E00-0000DF020000}"/>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6" name="正方形/長方形 735">
          <a:extLst>
            <a:ext uri="{FF2B5EF4-FFF2-40B4-BE49-F238E27FC236}">
              <a16:creationId xmlns:a16="http://schemas.microsoft.com/office/drawing/2014/main" id="{00000000-0008-0000-0E00-0000E0020000}"/>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7" name="正方形/長方形 736">
          <a:extLst>
            <a:ext uri="{FF2B5EF4-FFF2-40B4-BE49-F238E27FC236}">
              <a16:creationId xmlns:a16="http://schemas.microsoft.com/office/drawing/2014/main" id="{00000000-0008-0000-0E00-0000E1020000}"/>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8" name="正方形/長方形 737">
          <a:extLst>
            <a:ext uri="{FF2B5EF4-FFF2-40B4-BE49-F238E27FC236}">
              <a16:creationId xmlns:a16="http://schemas.microsoft.com/office/drawing/2014/main" id="{00000000-0008-0000-0E00-0000E2020000}"/>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9" name="正方形/長方形 738">
          <a:extLst>
            <a:ext uri="{FF2B5EF4-FFF2-40B4-BE49-F238E27FC236}">
              <a16:creationId xmlns:a16="http://schemas.microsoft.com/office/drawing/2014/main" id="{00000000-0008-0000-0E00-0000E3020000}"/>
            </a:ext>
          </a:extLst>
        </xdr:cNvPr>
        <xdr:cNvSpPr/>
      </xdr:nvSpPr>
      <xdr:spPr>
        <a:xfrm>
          <a:off x="1120775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0" name="正方形/長方形 739">
          <a:extLst>
            <a:ext uri="{FF2B5EF4-FFF2-40B4-BE49-F238E27FC236}">
              <a16:creationId xmlns:a16="http://schemas.microsoft.com/office/drawing/2014/main" id="{00000000-0008-0000-0E00-0000E4020000}"/>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1" name="正方形/長方形 740">
          <a:extLst>
            <a:ext uri="{FF2B5EF4-FFF2-40B4-BE49-F238E27FC236}">
              <a16:creationId xmlns:a16="http://schemas.microsoft.com/office/drawing/2014/main" id="{00000000-0008-0000-0E00-0000E5020000}"/>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2" name="正方形/長方形 741">
          <a:extLst>
            <a:ext uri="{FF2B5EF4-FFF2-40B4-BE49-F238E27FC236}">
              <a16:creationId xmlns:a16="http://schemas.microsoft.com/office/drawing/2014/main" id="{00000000-0008-0000-0E00-0000E6020000}"/>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3" name="正方形/長方形 742">
          <a:extLst>
            <a:ext uri="{FF2B5EF4-FFF2-40B4-BE49-F238E27FC236}">
              <a16:creationId xmlns:a16="http://schemas.microsoft.com/office/drawing/2014/main" id="{00000000-0008-0000-0E00-0000E7020000}"/>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4" name="正方形/長方形 743">
          <a:extLst>
            <a:ext uri="{FF2B5EF4-FFF2-40B4-BE49-F238E27FC236}">
              <a16:creationId xmlns:a16="http://schemas.microsoft.com/office/drawing/2014/main" id="{00000000-0008-0000-0E00-0000E8020000}"/>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5" name="正方形/長方形 744">
          <a:extLst>
            <a:ext uri="{FF2B5EF4-FFF2-40B4-BE49-F238E27FC236}">
              <a16:creationId xmlns:a16="http://schemas.microsoft.com/office/drawing/2014/main" id="{00000000-0008-0000-0E00-0000E9020000}"/>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6" name="正方形/長方形 745">
          <a:extLst>
            <a:ext uri="{FF2B5EF4-FFF2-40B4-BE49-F238E27FC236}">
              <a16:creationId xmlns:a16="http://schemas.microsoft.com/office/drawing/2014/main" id="{00000000-0008-0000-0E00-0000EA020000}"/>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7" name="正方形/長方形 746">
          <a:extLst>
            <a:ext uri="{FF2B5EF4-FFF2-40B4-BE49-F238E27FC236}">
              <a16:creationId xmlns:a16="http://schemas.microsoft.com/office/drawing/2014/main" id="{00000000-0008-0000-0E00-0000EB020000}"/>
            </a:ext>
          </a:extLst>
        </xdr:cNvPr>
        <xdr:cNvSpPr/>
      </xdr:nvSpPr>
      <xdr:spPr>
        <a:xfrm>
          <a:off x="164592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48" name="正方形/長方形 747">
          <a:extLst>
            <a:ext uri="{FF2B5EF4-FFF2-40B4-BE49-F238E27FC236}">
              <a16:creationId xmlns:a16="http://schemas.microsoft.com/office/drawing/2014/main" id="{00000000-0008-0000-0E00-0000EC020000}"/>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9" name="正方形/長方形 748">
          <a:extLst>
            <a:ext uri="{FF2B5EF4-FFF2-40B4-BE49-F238E27FC236}">
              <a16:creationId xmlns:a16="http://schemas.microsoft.com/office/drawing/2014/main" id="{00000000-0008-0000-0E00-0000ED020000}"/>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0" name="テキスト ボックス 749">
          <a:extLst>
            <a:ext uri="{FF2B5EF4-FFF2-40B4-BE49-F238E27FC236}">
              <a16:creationId xmlns:a16="http://schemas.microsoft.com/office/drawing/2014/main" id="{00000000-0008-0000-0E00-0000EE020000}"/>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類似団体内平均値、全国平均、東京都平均全てと比較して、有形固定資産減価償却率が高くなっている施設類型は</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児童館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となっている。</a:t>
          </a:r>
          <a:endParaRPr lang="ja-JP" altLang="ja-JP" sz="1400">
            <a:effectLst/>
          </a:endParaRPr>
        </a:p>
        <a:p>
          <a:pPr eaLnBrk="1" fontAlgn="auto" latinLnBrk="0" hangingPunct="1"/>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児童館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については、再編個別計画に基づく、施設整備計画策定の取組を進める。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185,825
180,361
24.36
95,140,663
89,512,940
4,178,761
45,075,124
28,307,804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6858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757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6858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398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6858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398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6858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398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6858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398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38496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00000000-0008-0000-0F00-000038000000}"/>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43815</xdr:rowOff>
    </xdr:from>
    <xdr:to>
      <xdr:col>24</xdr:col>
      <xdr:colOff>62865</xdr:colOff>
      <xdr:row>40</xdr:row>
      <xdr:rowOff>169545</xdr:rowOff>
    </xdr:to>
    <xdr:cxnSp macro="">
      <xdr:nvCxnSpPr>
        <xdr:cNvPr id="57" name="直線コネクタ 56">
          <a:extLst>
            <a:ext uri="{FF2B5EF4-FFF2-40B4-BE49-F238E27FC236}">
              <a16:creationId xmlns:a16="http://schemas.microsoft.com/office/drawing/2014/main" id="{00000000-0008-0000-0F00-000039000000}"/>
            </a:ext>
          </a:extLst>
        </xdr:cNvPr>
        <xdr:cNvCxnSpPr/>
      </xdr:nvCxnSpPr>
      <xdr:spPr>
        <a:xfrm flipV="1">
          <a:off x="4177665" y="5663565"/>
          <a:ext cx="0" cy="1109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1922</xdr:rowOff>
    </xdr:from>
    <xdr:ext cx="405111" cy="259045"/>
    <xdr:sp macro="" textlink="">
      <xdr:nvSpPr>
        <xdr:cNvPr id="58" name="【図書館】&#10;有形固定資産減価償却率最小値テキスト">
          <a:extLst>
            <a:ext uri="{FF2B5EF4-FFF2-40B4-BE49-F238E27FC236}">
              <a16:creationId xmlns:a16="http://schemas.microsoft.com/office/drawing/2014/main" id="{00000000-0008-0000-0F00-00003A000000}"/>
            </a:ext>
          </a:extLst>
        </xdr:cNvPr>
        <xdr:cNvSpPr txBox="1"/>
      </xdr:nvSpPr>
      <xdr:spPr>
        <a:xfrm>
          <a:off x="4216400" y="6777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169545</xdr:rowOff>
    </xdr:from>
    <xdr:to>
      <xdr:col>24</xdr:col>
      <xdr:colOff>152400</xdr:colOff>
      <xdr:row>40</xdr:row>
      <xdr:rowOff>169545</xdr:rowOff>
    </xdr:to>
    <xdr:cxnSp macro="">
      <xdr:nvCxnSpPr>
        <xdr:cNvPr id="59" name="直線コネクタ 58">
          <a:extLst>
            <a:ext uri="{FF2B5EF4-FFF2-40B4-BE49-F238E27FC236}">
              <a16:creationId xmlns:a16="http://schemas.microsoft.com/office/drawing/2014/main" id="{00000000-0008-0000-0F00-00003B000000}"/>
            </a:ext>
          </a:extLst>
        </xdr:cNvPr>
        <xdr:cNvCxnSpPr/>
      </xdr:nvCxnSpPr>
      <xdr:spPr>
        <a:xfrm>
          <a:off x="4108450" y="67735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161942</xdr:rowOff>
    </xdr:from>
    <xdr:ext cx="405111" cy="259045"/>
    <xdr:sp macro="" textlink="">
      <xdr:nvSpPr>
        <xdr:cNvPr id="60" name="【図書館】&#10;有形固定資産減価償却率最大値テキスト">
          <a:extLst>
            <a:ext uri="{FF2B5EF4-FFF2-40B4-BE49-F238E27FC236}">
              <a16:creationId xmlns:a16="http://schemas.microsoft.com/office/drawing/2014/main" id="{00000000-0008-0000-0F00-00003C000000}"/>
            </a:ext>
          </a:extLst>
        </xdr:cNvPr>
        <xdr:cNvSpPr txBox="1"/>
      </xdr:nvSpPr>
      <xdr:spPr>
        <a:xfrm>
          <a:off x="4216400" y="5451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43815</xdr:rowOff>
    </xdr:from>
    <xdr:to>
      <xdr:col>24</xdr:col>
      <xdr:colOff>152400</xdr:colOff>
      <xdr:row>34</xdr:row>
      <xdr:rowOff>43815</xdr:rowOff>
    </xdr:to>
    <xdr:cxnSp macro="">
      <xdr:nvCxnSpPr>
        <xdr:cNvPr id="61" name="直線コネクタ 60">
          <a:extLst>
            <a:ext uri="{FF2B5EF4-FFF2-40B4-BE49-F238E27FC236}">
              <a16:creationId xmlns:a16="http://schemas.microsoft.com/office/drawing/2014/main" id="{00000000-0008-0000-0F00-00003D000000}"/>
            </a:ext>
          </a:extLst>
        </xdr:cNvPr>
        <xdr:cNvCxnSpPr/>
      </xdr:nvCxnSpPr>
      <xdr:spPr>
        <a:xfrm>
          <a:off x="4108450" y="56635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124477</xdr:rowOff>
    </xdr:from>
    <xdr:ext cx="405111" cy="259045"/>
    <xdr:sp macro="" textlink="">
      <xdr:nvSpPr>
        <xdr:cNvPr id="62" name="【図書館】&#10;有形固定資産減価償却率平均値テキスト">
          <a:extLst>
            <a:ext uri="{FF2B5EF4-FFF2-40B4-BE49-F238E27FC236}">
              <a16:creationId xmlns:a16="http://schemas.microsoft.com/office/drawing/2014/main" id="{00000000-0008-0000-0F00-00003E000000}"/>
            </a:ext>
          </a:extLst>
        </xdr:cNvPr>
        <xdr:cNvSpPr txBox="1"/>
      </xdr:nvSpPr>
      <xdr:spPr>
        <a:xfrm>
          <a:off x="4216400" y="59093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101600</xdr:rowOff>
    </xdr:from>
    <xdr:to>
      <xdr:col>24</xdr:col>
      <xdr:colOff>114300</xdr:colOff>
      <xdr:row>37</xdr:row>
      <xdr:rowOff>31750</xdr:rowOff>
    </xdr:to>
    <xdr:sp macro="" textlink="">
      <xdr:nvSpPr>
        <xdr:cNvPr id="63" name="フローチャート: 判断 62">
          <a:extLst>
            <a:ext uri="{FF2B5EF4-FFF2-40B4-BE49-F238E27FC236}">
              <a16:creationId xmlns:a16="http://schemas.microsoft.com/office/drawing/2014/main" id="{00000000-0008-0000-0F00-00003F000000}"/>
            </a:ext>
          </a:extLst>
        </xdr:cNvPr>
        <xdr:cNvSpPr/>
      </xdr:nvSpPr>
      <xdr:spPr>
        <a:xfrm>
          <a:off x="4127500" y="60515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73025</xdr:rowOff>
    </xdr:from>
    <xdr:to>
      <xdr:col>20</xdr:col>
      <xdr:colOff>38100</xdr:colOff>
      <xdr:row>37</xdr:row>
      <xdr:rowOff>3175</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3384550" y="602297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80645</xdr:rowOff>
    </xdr:from>
    <xdr:to>
      <xdr:col>15</xdr:col>
      <xdr:colOff>101600</xdr:colOff>
      <xdr:row>37</xdr:row>
      <xdr:rowOff>10795</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2571750" y="603059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48260</xdr:rowOff>
    </xdr:from>
    <xdr:to>
      <xdr:col>10</xdr:col>
      <xdr:colOff>165100</xdr:colOff>
      <xdr:row>36</xdr:row>
      <xdr:rowOff>149860</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1778000" y="5998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99695</xdr:rowOff>
    </xdr:from>
    <xdr:to>
      <xdr:col>6</xdr:col>
      <xdr:colOff>38100</xdr:colOff>
      <xdr:row>37</xdr:row>
      <xdr:rowOff>29845</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984250" y="604964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F00-000044000000}"/>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40640</xdr:rowOff>
    </xdr:from>
    <xdr:to>
      <xdr:col>24</xdr:col>
      <xdr:colOff>114300</xdr:colOff>
      <xdr:row>37</xdr:row>
      <xdr:rowOff>142240</xdr:rowOff>
    </xdr:to>
    <xdr:sp macro="" textlink="">
      <xdr:nvSpPr>
        <xdr:cNvPr id="73" name="楕円 72">
          <a:extLst>
            <a:ext uri="{FF2B5EF4-FFF2-40B4-BE49-F238E27FC236}">
              <a16:creationId xmlns:a16="http://schemas.microsoft.com/office/drawing/2014/main" id="{00000000-0008-0000-0F00-000049000000}"/>
            </a:ext>
          </a:extLst>
        </xdr:cNvPr>
        <xdr:cNvSpPr/>
      </xdr:nvSpPr>
      <xdr:spPr>
        <a:xfrm>
          <a:off x="4127500" y="6155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19067</xdr:rowOff>
    </xdr:from>
    <xdr:ext cx="405111" cy="259045"/>
    <xdr:sp macro="" textlink="">
      <xdr:nvSpPr>
        <xdr:cNvPr id="74" name="【図書館】&#10;有形固定資産減価償却率該当値テキスト">
          <a:extLst>
            <a:ext uri="{FF2B5EF4-FFF2-40B4-BE49-F238E27FC236}">
              <a16:creationId xmlns:a16="http://schemas.microsoft.com/office/drawing/2014/main" id="{00000000-0008-0000-0F00-00004A000000}"/>
            </a:ext>
          </a:extLst>
        </xdr:cNvPr>
        <xdr:cNvSpPr txBox="1"/>
      </xdr:nvSpPr>
      <xdr:spPr>
        <a:xfrm>
          <a:off x="4216400" y="6134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15875</xdr:rowOff>
    </xdr:from>
    <xdr:to>
      <xdr:col>20</xdr:col>
      <xdr:colOff>38100</xdr:colOff>
      <xdr:row>37</xdr:row>
      <xdr:rowOff>117475</xdr:rowOff>
    </xdr:to>
    <xdr:sp macro="" textlink="">
      <xdr:nvSpPr>
        <xdr:cNvPr id="75" name="楕円 74">
          <a:extLst>
            <a:ext uri="{FF2B5EF4-FFF2-40B4-BE49-F238E27FC236}">
              <a16:creationId xmlns:a16="http://schemas.microsoft.com/office/drawing/2014/main" id="{00000000-0008-0000-0F00-00004B000000}"/>
            </a:ext>
          </a:extLst>
        </xdr:cNvPr>
        <xdr:cNvSpPr/>
      </xdr:nvSpPr>
      <xdr:spPr>
        <a:xfrm>
          <a:off x="3384550" y="613092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66675</xdr:rowOff>
    </xdr:from>
    <xdr:to>
      <xdr:col>24</xdr:col>
      <xdr:colOff>63500</xdr:colOff>
      <xdr:row>37</xdr:row>
      <xdr:rowOff>91440</xdr:rowOff>
    </xdr:to>
    <xdr:cxnSp macro="">
      <xdr:nvCxnSpPr>
        <xdr:cNvPr id="76" name="直線コネクタ 75">
          <a:extLst>
            <a:ext uri="{FF2B5EF4-FFF2-40B4-BE49-F238E27FC236}">
              <a16:creationId xmlns:a16="http://schemas.microsoft.com/office/drawing/2014/main" id="{00000000-0008-0000-0F00-00004C000000}"/>
            </a:ext>
          </a:extLst>
        </xdr:cNvPr>
        <xdr:cNvCxnSpPr/>
      </xdr:nvCxnSpPr>
      <xdr:spPr>
        <a:xfrm>
          <a:off x="3429000" y="6181725"/>
          <a:ext cx="7493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162560</xdr:rowOff>
    </xdr:from>
    <xdr:to>
      <xdr:col>15</xdr:col>
      <xdr:colOff>101600</xdr:colOff>
      <xdr:row>37</xdr:row>
      <xdr:rowOff>92710</xdr:rowOff>
    </xdr:to>
    <xdr:sp macro="" textlink="">
      <xdr:nvSpPr>
        <xdr:cNvPr id="77" name="楕円 76">
          <a:extLst>
            <a:ext uri="{FF2B5EF4-FFF2-40B4-BE49-F238E27FC236}">
              <a16:creationId xmlns:a16="http://schemas.microsoft.com/office/drawing/2014/main" id="{00000000-0008-0000-0F00-00004D000000}"/>
            </a:ext>
          </a:extLst>
        </xdr:cNvPr>
        <xdr:cNvSpPr/>
      </xdr:nvSpPr>
      <xdr:spPr>
        <a:xfrm>
          <a:off x="2571750" y="61125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41910</xdr:rowOff>
    </xdr:from>
    <xdr:to>
      <xdr:col>19</xdr:col>
      <xdr:colOff>177800</xdr:colOff>
      <xdr:row>37</xdr:row>
      <xdr:rowOff>66675</xdr:rowOff>
    </xdr:to>
    <xdr:cxnSp macro="">
      <xdr:nvCxnSpPr>
        <xdr:cNvPr id="78" name="直線コネクタ 77">
          <a:extLst>
            <a:ext uri="{FF2B5EF4-FFF2-40B4-BE49-F238E27FC236}">
              <a16:creationId xmlns:a16="http://schemas.microsoft.com/office/drawing/2014/main" id="{00000000-0008-0000-0F00-00004E000000}"/>
            </a:ext>
          </a:extLst>
        </xdr:cNvPr>
        <xdr:cNvCxnSpPr/>
      </xdr:nvCxnSpPr>
      <xdr:spPr>
        <a:xfrm>
          <a:off x="2622550" y="6156960"/>
          <a:ext cx="80645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124460</xdr:rowOff>
    </xdr:from>
    <xdr:to>
      <xdr:col>10</xdr:col>
      <xdr:colOff>165100</xdr:colOff>
      <xdr:row>37</xdr:row>
      <xdr:rowOff>54610</xdr:rowOff>
    </xdr:to>
    <xdr:sp macro="" textlink="">
      <xdr:nvSpPr>
        <xdr:cNvPr id="79" name="楕円 78">
          <a:extLst>
            <a:ext uri="{FF2B5EF4-FFF2-40B4-BE49-F238E27FC236}">
              <a16:creationId xmlns:a16="http://schemas.microsoft.com/office/drawing/2014/main" id="{00000000-0008-0000-0F00-00004F000000}"/>
            </a:ext>
          </a:extLst>
        </xdr:cNvPr>
        <xdr:cNvSpPr/>
      </xdr:nvSpPr>
      <xdr:spPr>
        <a:xfrm>
          <a:off x="1778000" y="60744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3810</xdr:rowOff>
    </xdr:from>
    <xdr:to>
      <xdr:col>15</xdr:col>
      <xdr:colOff>50800</xdr:colOff>
      <xdr:row>37</xdr:row>
      <xdr:rowOff>41910</xdr:rowOff>
    </xdr:to>
    <xdr:cxnSp macro="">
      <xdr:nvCxnSpPr>
        <xdr:cNvPr id="80" name="直線コネクタ 79">
          <a:extLst>
            <a:ext uri="{FF2B5EF4-FFF2-40B4-BE49-F238E27FC236}">
              <a16:creationId xmlns:a16="http://schemas.microsoft.com/office/drawing/2014/main" id="{00000000-0008-0000-0F00-000050000000}"/>
            </a:ext>
          </a:extLst>
        </xdr:cNvPr>
        <xdr:cNvCxnSpPr/>
      </xdr:nvCxnSpPr>
      <xdr:spPr>
        <a:xfrm>
          <a:off x="1828800" y="6118860"/>
          <a:ext cx="7937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86360</xdr:rowOff>
    </xdr:from>
    <xdr:to>
      <xdr:col>6</xdr:col>
      <xdr:colOff>38100</xdr:colOff>
      <xdr:row>37</xdr:row>
      <xdr:rowOff>16510</xdr:rowOff>
    </xdr:to>
    <xdr:sp macro="" textlink="">
      <xdr:nvSpPr>
        <xdr:cNvPr id="81" name="楕円 80">
          <a:extLst>
            <a:ext uri="{FF2B5EF4-FFF2-40B4-BE49-F238E27FC236}">
              <a16:creationId xmlns:a16="http://schemas.microsoft.com/office/drawing/2014/main" id="{00000000-0008-0000-0F00-000051000000}"/>
            </a:ext>
          </a:extLst>
        </xdr:cNvPr>
        <xdr:cNvSpPr/>
      </xdr:nvSpPr>
      <xdr:spPr>
        <a:xfrm>
          <a:off x="984250" y="603631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137160</xdr:rowOff>
    </xdr:from>
    <xdr:to>
      <xdr:col>10</xdr:col>
      <xdr:colOff>114300</xdr:colOff>
      <xdr:row>37</xdr:row>
      <xdr:rowOff>3810</xdr:rowOff>
    </xdr:to>
    <xdr:cxnSp macro="">
      <xdr:nvCxnSpPr>
        <xdr:cNvPr id="82" name="直線コネクタ 81">
          <a:extLst>
            <a:ext uri="{FF2B5EF4-FFF2-40B4-BE49-F238E27FC236}">
              <a16:creationId xmlns:a16="http://schemas.microsoft.com/office/drawing/2014/main" id="{00000000-0008-0000-0F00-000052000000}"/>
            </a:ext>
          </a:extLst>
        </xdr:cNvPr>
        <xdr:cNvCxnSpPr/>
      </xdr:nvCxnSpPr>
      <xdr:spPr>
        <a:xfrm>
          <a:off x="1028700" y="6087110"/>
          <a:ext cx="800100" cy="3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19702</xdr:rowOff>
    </xdr:from>
    <xdr:ext cx="405111" cy="259045"/>
    <xdr:sp macro="" textlink="">
      <xdr:nvSpPr>
        <xdr:cNvPr id="83" name="n_1aveValue【図書館】&#10;有形固定資産減価償却率">
          <a:extLst>
            <a:ext uri="{FF2B5EF4-FFF2-40B4-BE49-F238E27FC236}">
              <a16:creationId xmlns:a16="http://schemas.microsoft.com/office/drawing/2014/main" id="{00000000-0008-0000-0F00-000053000000}"/>
            </a:ext>
          </a:extLst>
        </xdr:cNvPr>
        <xdr:cNvSpPr txBox="1"/>
      </xdr:nvSpPr>
      <xdr:spPr>
        <a:xfrm>
          <a:off x="3239144" y="5804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27322</xdr:rowOff>
    </xdr:from>
    <xdr:ext cx="405111" cy="259045"/>
    <xdr:sp macro="" textlink="">
      <xdr:nvSpPr>
        <xdr:cNvPr id="84" name="n_2aveValue【図書館】&#10;有形固定資産減価償却率">
          <a:extLst>
            <a:ext uri="{FF2B5EF4-FFF2-40B4-BE49-F238E27FC236}">
              <a16:creationId xmlns:a16="http://schemas.microsoft.com/office/drawing/2014/main" id="{00000000-0008-0000-0F00-000054000000}"/>
            </a:ext>
          </a:extLst>
        </xdr:cNvPr>
        <xdr:cNvSpPr txBox="1"/>
      </xdr:nvSpPr>
      <xdr:spPr>
        <a:xfrm>
          <a:off x="2439044" y="5812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166387</xdr:rowOff>
    </xdr:from>
    <xdr:ext cx="405111" cy="259045"/>
    <xdr:sp macro="" textlink="">
      <xdr:nvSpPr>
        <xdr:cNvPr id="85" name="n_3aveValue【図書館】&#10;有形固定資産減価償却率">
          <a:extLst>
            <a:ext uri="{FF2B5EF4-FFF2-40B4-BE49-F238E27FC236}">
              <a16:creationId xmlns:a16="http://schemas.microsoft.com/office/drawing/2014/main" id="{00000000-0008-0000-0F00-000055000000}"/>
            </a:ext>
          </a:extLst>
        </xdr:cNvPr>
        <xdr:cNvSpPr txBox="1"/>
      </xdr:nvSpPr>
      <xdr:spPr>
        <a:xfrm>
          <a:off x="1645294" y="578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20972</xdr:rowOff>
    </xdr:from>
    <xdr:ext cx="405111" cy="259045"/>
    <xdr:sp macro="" textlink="">
      <xdr:nvSpPr>
        <xdr:cNvPr id="86" name="n_4aveValue【図書館】&#10;有形固定資産減価償却率">
          <a:extLst>
            <a:ext uri="{FF2B5EF4-FFF2-40B4-BE49-F238E27FC236}">
              <a16:creationId xmlns:a16="http://schemas.microsoft.com/office/drawing/2014/main" id="{00000000-0008-0000-0F00-000056000000}"/>
            </a:ext>
          </a:extLst>
        </xdr:cNvPr>
        <xdr:cNvSpPr txBox="1"/>
      </xdr:nvSpPr>
      <xdr:spPr>
        <a:xfrm>
          <a:off x="851544" y="6136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108602</xdr:rowOff>
    </xdr:from>
    <xdr:ext cx="405111" cy="259045"/>
    <xdr:sp macro="" textlink="">
      <xdr:nvSpPr>
        <xdr:cNvPr id="87" name="n_1mainValue【図書館】&#10;有形固定資産減価償却率">
          <a:extLst>
            <a:ext uri="{FF2B5EF4-FFF2-40B4-BE49-F238E27FC236}">
              <a16:creationId xmlns:a16="http://schemas.microsoft.com/office/drawing/2014/main" id="{00000000-0008-0000-0F00-000057000000}"/>
            </a:ext>
          </a:extLst>
        </xdr:cNvPr>
        <xdr:cNvSpPr txBox="1"/>
      </xdr:nvSpPr>
      <xdr:spPr>
        <a:xfrm>
          <a:off x="3239144" y="6223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83837</xdr:rowOff>
    </xdr:from>
    <xdr:ext cx="405111" cy="259045"/>
    <xdr:sp macro="" textlink="">
      <xdr:nvSpPr>
        <xdr:cNvPr id="88" name="n_2mainValue【図書館】&#10;有形固定資産減価償却率">
          <a:extLst>
            <a:ext uri="{FF2B5EF4-FFF2-40B4-BE49-F238E27FC236}">
              <a16:creationId xmlns:a16="http://schemas.microsoft.com/office/drawing/2014/main" id="{00000000-0008-0000-0F00-000058000000}"/>
            </a:ext>
          </a:extLst>
        </xdr:cNvPr>
        <xdr:cNvSpPr txBox="1"/>
      </xdr:nvSpPr>
      <xdr:spPr>
        <a:xfrm>
          <a:off x="2439044" y="6198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45737</xdr:rowOff>
    </xdr:from>
    <xdr:ext cx="405111" cy="259045"/>
    <xdr:sp macro="" textlink="">
      <xdr:nvSpPr>
        <xdr:cNvPr id="89" name="n_3mainValue【図書館】&#10;有形固定資産減価償却率">
          <a:extLst>
            <a:ext uri="{FF2B5EF4-FFF2-40B4-BE49-F238E27FC236}">
              <a16:creationId xmlns:a16="http://schemas.microsoft.com/office/drawing/2014/main" id="{00000000-0008-0000-0F00-000059000000}"/>
            </a:ext>
          </a:extLst>
        </xdr:cNvPr>
        <xdr:cNvSpPr txBox="1"/>
      </xdr:nvSpPr>
      <xdr:spPr>
        <a:xfrm>
          <a:off x="1645294" y="6160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33037</xdr:rowOff>
    </xdr:from>
    <xdr:ext cx="405111" cy="259045"/>
    <xdr:sp macro="" textlink="">
      <xdr:nvSpPr>
        <xdr:cNvPr id="90" name="n_4mainValue【図書館】&#10;有形固定資産減価償却率">
          <a:extLst>
            <a:ext uri="{FF2B5EF4-FFF2-40B4-BE49-F238E27FC236}">
              <a16:creationId xmlns:a16="http://schemas.microsoft.com/office/drawing/2014/main" id="{00000000-0008-0000-0F00-00005A000000}"/>
            </a:ext>
          </a:extLst>
        </xdr:cNvPr>
        <xdr:cNvSpPr txBox="1"/>
      </xdr:nvSpPr>
      <xdr:spPr>
        <a:xfrm>
          <a:off x="851544" y="5817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F00-00005B000000}"/>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00000000-0008-0000-0F00-000063000000}"/>
            </a:ext>
          </a:extLst>
        </xdr:cNvPr>
        <xdr:cNvSpPr txBox="1"/>
      </xdr:nvSpPr>
      <xdr:spPr>
        <a:xfrm>
          <a:off x="591820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F00-000064000000}"/>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5956300" y="6978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00000000-0008-0000-0F00-000066000000}"/>
            </a:ext>
          </a:extLst>
        </xdr:cNvPr>
        <xdr:cNvSpPr txBox="1"/>
      </xdr:nvSpPr>
      <xdr:spPr>
        <a:xfrm>
          <a:off x="55272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0000000-0008-0000-0F00-000067000000}"/>
            </a:ext>
          </a:extLst>
        </xdr:cNvPr>
        <xdr:cNvCxnSpPr/>
      </xdr:nvCxnSpPr>
      <xdr:spPr>
        <a:xfrm>
          <a:off x="5956300" y="6610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a:extLst>
            <a:ext uri="{FF2B5EF4-FFF2-40B4-BE49-F238E27FC236}">
              <a16:creationId xmlns:a16="http://schemas.microsoft.com/office/drawing/2014/main" id="{00000000-0008-0000-0F00-000068000000}"/>
            </a:ext>
          </a:extLst>
        </xdr:cNvPr>
        <xdr:cNvSpPr txBox="1"/>
      </xdr:nvSpPr>
      <xdr:spPr>
        <a:xfrm>
          <a:off x="552722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00000000-0008-0000-0F00-000069000000}"/>
            </a:ext>
          </a:extLst>
        </xdr:cNvPr>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a:extLst>
            <a:ext uri="{FF2B5EF4-FFF2-40B4-BE49-F238E27FC236}">
              <a16:creationId xmlns:a16="http://schemas.microsoft.com/office/drawing/2014/main" id="{00000000-0008-0000-0F00-00006A000000}"/>
            </a:ext>
          </a:extLst>
        </xdr:cNvPr>
        <xdr:cNvSpPr txBox="1"/>
      </xdr:nvSpPr>
      <xdr:spPr>
        <a:xfrm>
          <a:off x="552722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00000000-0008-0000-0F00-00006B000000}"/>
            </a:ext>
          </a:extLst>
        </xdr:cNvPr>
        <xdr:cNvCxnSpPr/>
      </xdr:nvCxnSpPr>
      <xdr:spPr>
        <a:xfrm>
          <a:off x="5956300" y="5880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a:extLst>
            <a:ext uri="{FF2B5EF4-FFF2-40B4-BE49-F238E27FC236}">
              <a16:creationId xmlns:a16="http://schemas.microsoft.com/office/drawing/2014/main" id="{00000000-0008-0000-0F00-00006C000000}"/>
            </a:ext>
          </a:extLst>
        </xdr:cNvPr>
        <xdr:cNvSpPr txBox="1"/>
      </xdr:nvSpPr>
      <xdr:spPr>
        <a:xfrm>
          <a:off x="552722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00000000-0008-0000-0F00-00006D000000}"/>
            </a:ext>
          </a:extLst>
        </xdr:cNvPr>
        <xdr:cNvCxnSpPr/>
      </xdr:nvCxnSpPr>
      <xdr:spPr>
        <a:xfrm>
          <a:off x="5956300" y="551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a:extLst>
            <a:ext uri="{FF2B5EF4-FFF2-40B4-BE49-F238E27FC236}">
              <a16:creationId xmlns:a16="http://schemas.microsoft.com/office/drawing/2014/main" id="{00000000-0008-0000-0F00-00006E000000}"/>
            </a:ext>
          </a:extLst>
        </xdr:cNvPr>
        <xdr:cNvSpPr txBox="1"/>
      </xdr:nvSpPr>
      <xdr:spPr>
        <a:xfrm>
          <a:off x="552722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F00-00006F000000}"/>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00000000-0008-0000-0F00-000070000000}"/>
            </a:ext>
          </a:extLst>
        </xdr:cNvPr>
        <xdr:cNvSpPr txBox="1"/>
      </xdr:nvSpPr>
      <xdr:spPr>
        <a:xfrm>
          <a:off x="55272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00000000-0008-0000-0F00-000071000000}"/>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114300</xdr:rowOff>
    </xdr:from>
    <xdr:to>
      <xdr:col>54</xdr:col>
      <xdr:colOff>189865</xdr:colOff>
      <xdr:row>41</xdr:row>
      <xdr:rowOff>146050</xdr:rowOff>
    </xdr:to>
    <xdr:cxnSp macro="">
      <xdr:nvCxnSpPr>
        <xdr:cNvPr id="114" name="直線コネクタ 113">
          <a:extLst>
            <a:ext uri="{FF2B5EF4-FFF2-40B4-BE49-F238E27FC236}">
              <a16:creationId xmlns:a16="http://schemas.microsoft.com/office/drawing/2014/main" id="{00000000-0008-0000-0F00-000072000000}"/>
            </a:ext>
          </a:extLst>
        </xdr:cNvPr>
        <xdr:cNvCxnSpPr/>
      </xdr:nvCxnSpPr>
      <xdr:spPr>
        <a:xfrm flipV="1">
          <a:off x="9429115" y="5403850"/>
          <a:ext cx="0" cy="1517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a:extLst>
            <a:ext uri="{FF2B5EF4-FFF2-40B4-BE49-F238E27FC236}">
              <a16:creationId xmlns:a16="http://schemas.microsoft.com/office/drawing/2014/main" id="{00000000-0008-0000-0F00-000073000000}"/>
            </a:ext>
          </a:extLst>
        </xdr:cNvPr>
        <xdr:cNvSpPr txBox="1"/>
      </xdr:nvSpPr>
      <xdr:spPr>
        <a:xfrm>
          <a:off x="9467850" y="692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a:extLst>
            <a:ext uri="{FF2B5EF4-FFF2-40B4-BE49-F238E27FC236}">
              <a16:creationId xmlns:a16="http://schemas.microsoft.com/office/drawing/2014/main" id="{00000000-0008-0000-0F00-000074000000}"/>
            </a:ext>
          </a:extLst>
        </xdr:cNvPr>
        <xdr:cNvCxnSpPr/>
      </xdr:nvCxnSpPr>
      <xdr:spPr>
        <a:xfrm>
          <a:off x="9359900" y="6921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60977</xdr:rowOff>
    </xdr:from>
    <xdr:ext cx="469744" cy="259045"/>
    <xdr:sp macro="" textlink="">
      <xdr:nvSpPr>
        <xdr:cNvPr id="117" name="【図書館】&#10;一人当たり面積最大値テキスト">
          <a:extLst>
            <a:ext uri="{FF2B5EF4-FFF2-40B4-BE49-F238E27FC236}">
              <a16:creationId xmlns:a16="http://schemas.microsoft.com/office/drawing/2014/main" id="{00000000-0008-0000-0F00-000075000000}"/>
            </a:ext>
          </a:extLst>
        </xdr:cNvPr>
        <xdr:cNvSpPr txBox="1"/>
      </xdr:nvSpPr>
      <xdr:spPr>
        <a:xfrm>
          <a:off x="9467850" y="518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114300</xdr:rowOff>
    </xdr:from>
    <xdr:to>
      <xdr:col>55</xdr:col>
      <xdr:colOff>88900</xdr:colOff>
      <xdr:row>32</xdr:row>
      <xdr:rowOff>114300</xdr:rowOff>
    </xdr:to>
    <xdr:cxnSp macro="">
      <xdr:nvCxnSpPr>
        <xdr:cNvPr id="118" name="直線コネクタ 117">
          <a:extLst>
            <a:ext uri="{FF2B5EF4-FFF2-40B4-BE49-F238E27FC236}">
              <a16:creationId xmlns:a16="http://schemas.microsoft.com/office/drawing/2014/main" id="{00000000-0008-0000-0F00-000076000000}"/>
            </a:ext>
          </a:extLst>
        </xdr:cNvPr>
        <xdr:cNvCxnSpPr/>
      </xdr:nvCxnSpPr>
      <xdr:spPr>
        <a:xfrm>
          <a:off x="9359900" y="54038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99077</xdr:rowOff>
    </xdr:from>
    <xdr:ext cx="469744" cy="259045"/>
    <xdr:sp macro="" textlink="">
      <xdr:nvSpPr>
        <xdr:cNvPr id="119" name="【図書館】&#10;一人当たり面積平均値テキスト">
          <a:extLst>
            <a:ext uri="{FF2B5EF4-FFF2-40B4-BE49-F238E27FC236}">
              <a16:creationId xmlns:a16="http://schemas.microsoft.com/office/drawing/2014/main" id="{00000000-0008-0000-0F00-000077000000}"/>
            </a:ext>
          </a:extLst>
        </xdr:cNvPr>
        <xdr:cNvSpPr txBox="1"/>
      </xdr:nvSpPr>
      <xdr:spPr>
        <a:xfrm>
          <a:off x="9467850" y="6544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120650</xdr:rowOff>
    </xdr:from>
    <xdr:to>
      <xdr:col>55</xdr:col>
      <xdr:colOff>50800</xdr:colOff>
      <xdr:row>40</xdr:row>
      <xdr:rowOff>50800</xdr:rowOff>
    </xdr:to>
    <xdr:sp macro="" textlink="">
      <xdr:nvSpPr>
        <xdr:cNvPr id="120" name="フローチャート: 判断 119">
          <a:extLst>
            <a:ext uri="{FF2B5EF4-FFF2-40B4-BE49-F238E27FC236}">
              <a16:creationId xmlns:a16="http://schemas.microsoft.com/office/drawing/2014/main" id="{00000000-0008-0000-0F00-000078000000}"/>
            </a:ext>
          </a:extLst>
        </xdr:cNvPr>
        <xdr:cNvSpPr/>
      </xdr:nvSpPr>
      <xdr:spPr>
        <a:xfrm>
          <a:off x="9398000" y="65659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120650</xdr:rowOff>
    </xdr:from>
    <xdr:to>
      <xdr:col>50</xdr:col>
      <xdr:colOff>165100</xdr:colOff>
      <xdr:row>40</xdr:row>
      <xdr:rowOff>50800</xdr:rowOff>
    </xdr:to>
    <xdr:sp macro="" textlink="">
      <xdr:nvSpPr>
        <xdr:cNvPr id="121" name="フローチャート: 判断 120">
          <a:extLst>
            <a:ext uri="{FF2B5EF4-FFF2-40B4-BE49-F238E27FC236}">
              <a16:creationId xmlns:a16="http://schemas.microsoft.com/office/drawing/2014/main" id="{00000000-0008-0000-0F00-000079000000}"/>
            </a:ext>
          </a:extLst>
        </xdr:cNvPr>
        <xdr:cNvSpPr/>
      </xdr:nvSpPr>
      <xdr:spPr>
        <a:xfrm>
          <a:off x="8636000" y="65659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133350</xdr:rowOff>
    </xdr:from>
    <xdr:to>
      <xdr:col>46</xdr:col>
      <xdr:colOff>38100</xdr:colOff>
      <xdr:row>40</xdr:row>
      <xdr:rowOff>63500</xdr:rowOff>
    </xdr:to>
    <xdr:sp macro="" textlink="">
      <xdr:nvSpPr>
        <xdr:cNvPr id="122" name="フローチャート: 判断 121">
          <a:extLst>
            <a:ext uri="{FF2B5EF4-FFF2-40B4-BE49-F238E27FC236}">
              <a16:creationId xmlns:a16="http://schemas.microsoft.com/office/drawing/2014/main" id="{00000000-0008-0000-0F00-00007A000000}"/>
            </a:ext>
          </a:extLst>
        </xdr:cNvPr>
        <xdr:cNvSpPr/>
      </xdr:nvSpPr>
      <xdr:spPr>
        <a:xfrm>
          <a:off x="7842250" y="65786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133350</xdr:rowOff>
    </xdr:from>
    <xdr:to>
      <xdr:col>41</xdr:col>
      <xdr:colOff>101600</xdr:colOff>
      <xdr:row>40</xdr:row>
      <xdr:rowOff>63500</xdr:rowOff>
    </xdr:to>
    <xdr:sp macro="" textlink="">
      <xdr:nvSpPr>
        <xdr:cNvPr id="123" name="フローチャート: 判断 122">
          <a:extLst>
            <a:ext uri="{FF2B5EF4-FFF2-40B4-BE49-F238E27FC236}">
              <a16:creationId xmlns:a16="http://schemas.microsoft.com/office/drawing/2014/main" id="{00000000-0008-0000-0F00-00007B000000}"/>
            </a:ext>
          </a:extLst>
        </xdr:cNvPr>
        <xdr:cNvSpPr/>
      </xdr:nvSpPr>
      <xdr:spPr>
        <a:xfrm>
          <a:off x="7029450" y="65786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0</xdr:rowOff>
    </xdr:from>
    <xdr:to>
      <xdr:col>36</xdr:col>
      <xdr:colOff>165100</xdr:colOff>
      <xdr:row>40</xdr:row>
      <xdr:rowOff>101600</xdr:rowOff>
    </xdr:to>
    <xdr:sp macro="" textlink="">
      <xdr:nvSpPr>
        <xdr:cNvPr id="124" name="フローチャート: 判断 123">
          <a:extLst>
            <a:ext uri="{FF2B5EF4-FFF2-40B4-BE49-F238E27FC236}">
              <a16:creationId xmlns:a16="http://schemas.microsoft.com/office/drawing/2014/main" id="{00000000-0008-0000-0F00-00007C000000}"/>
            </a:ext>
          </a:extLst>
        </xdr:cNvPr>
        <xdr:cNvSpPr/>
      </xdr:nvSpPr>
      <xdr:spPr>
        <a:xfrm>
          <a:off x="6235700" y="6610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F00-00007D000000}"/>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F00-00007E000000}"/>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F00-00007F000000}"/>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F00-000080000000}"/>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F00-000081000000}"/>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6350</xdr:rowOff>
    </xdr:from>
    <xdr:to>
      <xdr:col>55</xdr:col>
      <xdr:colOff>50800</xdr:colOff>
      <xdr:row>39</xdr:row>
      <xdr:rowOff>107950</xdr:rowOff>
    </xdr:to>
    <xdr:sp macro="" textlink="">
      <xdr:nvSpPr>
        <xdr:cNvPr id="130" name="楕円 129">
          <a:extLst>
            <a:ext uri="{FF2B5EF4-FFF2-40B4-BE49-F238E27FC236}">
              <a16:creationId xmlns:a16="http://schemas.microsoft.com/office/drawing/2014/main" id="{00000000-0008-0000-0F00-000082000000}"/>
            </a:ext>
          </a:extLst>
        </xdr:cNvPr>
        <xdr:cNvSpPr/>
      </xdr:nvSpPr>
      <xdr:spPr>
        <a:xfrm>
          <a:off x="9398000" y="64516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29227</xdr:rowOff>
    </xdr:from>
    <xdr:ext cx="469744" cy="259045"/>
    <xdr:sp macro="" textlink="">
      <xdr:nvSpPr>
        <xdr:cNvPr id="131" name="【図書館】&#10;一人当たり面積該当値テキスト">
          <a:extLst>
            <a:ext uri="{FF2B5EF4-FFF2-40B4-BE49-F238E27FC236}">
              <a16:creationId xmlns:a16="http://schemas.microsoft.com/office/drawing/2014/main" id="{00000000-0008-0000-0F00-000083000000}"/>
            </a:ext>
          </a:extLst>
        </xdr:cNvPr>
        <xdr:cNvSpPr txBox="1"/>
      </xdr:nvSpPr>
      <xdr:spPr>
        <a:xfrm>
          <a:off x="9467850" y="6309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6350</xdr:rowOff>
    </xdr:from>
    <xdr:to>
      <xdr:col>50</xdr:col>
      <xdr:colOff>165100</xdr:colOff>
      <xdr:row>39</xdr:row>
      <xdr:rowOff>107950</xdr:rowOff>
    </xdr:to>
    <xdr:sp macro="" textlink="">
      <xdr:nvSpPr>
        <xdr:cNvPr id="132" name="楕円 131">
          <a:extLst>
            <a:ext uri="{FF2B5EF4-FFF2-40B4-BE49-F238E27FC236}">
              <a16:creationId xmlns:a16="http://schemas.microsoft.com/office/drawing/2014/main" id="{00000000-0008-0000-0F00-000084000000}"/>
            </a:ext>
          </a:extLst>
        </xdr:cNvPr>
        <xdr:cNvSpPr/>
      </xdr:nvSpPr>
      <xdr:spPr>
        <a:xfrm>
          <a:off x="86360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57150</xdr:rowOff>
    </xdr:from>
    <xdr:to>
      <xdr:col>55</xdr:col>
      <xdr:colOff>0</xdr:colOff>
      <xdr:row>39</xdr:row>
      <xdr:rowOff>57150</xdr:rowOff>
    </xdr:to>
    <xdr:cxnSp macro="">
      <xdr:nvCxnSpPr>
        <xdr:cNvPr id="133" name="直線コネクタ 132">
          <a:extLst>
            <a:ext uri="{FF2B5EF4-FFF2-40B4-BE49-F238E27FC236}">
              <a16:creationId xmlns:a16="http://schemas.microsoft.com/office/drawing/2014/main" id="{00000000-0008-0000-0F00-000085000000}"/>
            </a:ext>
          </a:extLst>
        </xdr:cNvPr>
        <xdr:cNvCxnSpPr/>
      </xdr:nvCxnSpPr>
      <xdr:spPr>
        <a:xfrm>
          <a:off x="8686800" y="650240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6350</xdr:rowOff>
    </xdr:from>
    <xdr:to>
      <xdr:col>46</xdr:col>
      <xdr:colOff>38100</xdr:colOff>
      <xdr:row>39</xdr:row>
      <xdr:rowOff>107950</xdr:rowOff>
    </xdr:to>
    <xdr:sp macro="" textlink="">
      <xdr:nvSpPr>
        <xdr:cNvPr id="134" name="楕円 133">
          <a:extLst>
            <a:ext uri="{FF2B5EF4-FFF2-40B4-BE49-F238E27FC236}">
              <a16:creationId xmlns:a16="http://schemas.microsoft.com/office/drawing/2014/main" id="{00000000-0008-0000-0F00-000086000000}"/>
            </a:ext>
          </a:extLst>
        </xdr:cNvPr>
        <xdr:cNvSpPr/>
      </xdr:nvSpPr>
      <xdr:spPr>
        <a:xfrm>
          <a:off x="7842250" y="64516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57150</xdr:rowOff>
    </xdr:from>
    <xdr:to>
      <xdr:col>50</xdr:col>
      <xdr:colOff>114300</xdr:colOff>
      <xdr:row>39</xdr:row>
      <xdr:rowOff>57150</xdr:rowOff>
    </xdr:to>
    <xdr:cxnSp macro="">
      <xdr:nvCxnSpPr>
        <xdr:cNvPr id="135" name="直線コネクタ 134">
          <a:extLst>
            <a:ext uri="{FF2B5EF4-FFF2-40B4-BE49-F238E27FC236}">
              <a16:creationId xmlns:a16="http://schemas.microsoft.com/office/drawing/2014/main" id="{00000000-0008-0000-0F00-000087000000}"/>
            </a:ext>
          </a:extLst>
        </xdr:cNvPr>
        <xdr:cNvCxnSpPr/>
      </xdr:nvCxnSpPr>
      <xdr:spPr>
        <a:xfrm>
          <a:off x="7886700" y="65024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6350</xdr:rowOff>
    </xdr:from>
    <xdr:to>
      <xdr:col>41</xdr:col>
      <xdr:colOff>101600</xdr:colOff>
      <xdr:row>39</xdr:row>
      <xdr:rowOff>107950</xdr:rowOff>
    </xdr:to>
    <xdr:sp macro="" textlink="">
      <xdr:nvSpPr>
        <xdr:cNvPr id="136" name="楕円 135">
          <a:extLst>
            <a:ext uri="{FF2B5EF4-FFF2-40B4-BE49-F238E27FC236}">
              <a16:creationId xmlns:a16="http://schemas.microsoft.com/office/drawing/2014/main" id="{00000000-0008-0000-0F00-000088000000}"/>
            </a:ext>
          </a:extLst>
        </xdr:cNvPr>
        <xdr:cNvSpPr/>
      </xdr:nvSpPr>
      <xdr:spPr>
        <a:xfrm>
          <a:off x="702945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57150</xdr:rowOff>
    </xdr:from>
    <xdr:to>
      <xdr:col>45</xdr:col>
      <xdr:colOff>177800</xdr:colOff>
      <xdr:row>39</xdr:row>
      <xdr:rowOff>57150</xdr:rowOff>
    </xdr:to>
    <xdr:cxnSp macro="">
      <xdr:nvCxnSpPr>
        <xdr:cNvPr id="137" name="直線コネクタ 136">
          <a:extLst>
            <a:ext uri="{FF2B5EF4-FFF2-40B4-BE49-F238E27FC236}">
              <a16:creationId xmlns:a16="http://schemas.microsoft.com/office/drawing/2014/main" id="{00000000-0008-0000-0F00-000089000000}"/>
            </a:ext>
          </a:extLst>
        </xdr:cNvPr>
        <xdr:cNvCxnSpPr/>
      </xdr:nvCxnSpPr>
      <xdr:spPr>
        <a:xfrm>
          <a:off x="7080250" y="65024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6350</xdr:rowOff>
    </xdr:from>
    <xdr:to>
      <xdr:col>36</xdr:col>
      <xdr:colOff>165100</xdr:colOff>
      <xdr:row>39</xdr:row>
      <xdr:rowOff>107950</xdr:rowOff>
    </xdr:to>
    <xdr:sp macro="" textlink="">
      <xdr:nvSpPr>
        <xdr:cNvPr id="138" name="楕円 137">
          <a:extLst>
            <a:ext uri="{FF2B5EF4-FFF2-40B4-BE49-F238E27FC236}">
              <a16:creationId xmlns:a16="http://schemas.microsoft.com/office/drawing/2014/main" id="{00000000-0008-0000-0F00-00008A000000}"/>
            </a:ext>
          </a:extLst>
        </xdr:cNvPr>
        <xdr:cNvSpPr/>
      </xdr:nvSpPr>
      <xdr:spPr>
        <a:xfrm>
          <a:off x="62357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57150</xdr:rowOff>
    </xdr:from>
    <xdr:to>
      <xdr:col>41</xdr:col>
      <xdr:colOff>50800</xdr:colOff>
      <xdr:row>39</xdr:row>
      <xdr:rowOff>57150</xdr:rowOff>
    </xdr:to>
    <xdr:cxnSp macro="">
      <xdr:nvCxnSpPr>
        <xdr:cNvPr id="139" name="直線コネクタ 138">
          <a:extLst>
            <a:ext uri="{FF2B5EF4-FFF2-40B4-BE49-F238E27FC236}">
              <a16:creationId xmlns:a16="http://schemas.microsoft.com/office/drawing/2014/main" id="{00000000-0008-0000-0F00-00008B000000}"/>
            </a:ext>
          </a:extLst>
        </xdr:cNvPr>
        <xdr:cNvCxnSpPr/>
      </xdr:nvCxnSpPr>
      <xdr:spPr>
        <a:xfrm>
          <a:off x="6286500" y="650240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41927</xdr:rowOff>
    </xdr:from>
    <xdr:ext cx="469744" cy="259045"/>
    <xdr:sp macro="" textlink="">
      <xdr:nvSpPr>
        <xdr:cNvPr id="140" name="n_1aveValue【図書館】&#10;一人当たり面積">
          <a:extLst>
            <a:ext uri="{FF2B5EF4-FFF2-40B4-BE49-F238E27FC236}">
              <a16:creationId xmlns:a16="http://schemas.microsoft.com/office/drawing/2014/main" id="{00000000-0008-0000-0F00-00008C000000}"/>
            </a:ext>
          </a:extLst>
        </xdr:cNvPr>
        <xdr:cNvSpPr txBox="1"/>
      </xdr:nvSpPr>
      <xdr:spPr>
        <a:xfrm>
          <a:off x="8458277" y="6652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54627</xdr:rowOff>
    </xdr:from>
    <xdr:ext cx="469744" cy="259045"/>
    <xdr:sp macro="" textlink="">
      <xdr:nvSpPr>
        <xdr:cNvPr id="141" name="n_2aveValue【図書館】&#10;一人当たり面積">
          <a:extLst>
            <a:ext uri="{FF2B5EF4-FFF2-40B4-BE49-F238E27FC236}">
              <a16:creationId xmlns:a16="http://schemas.microsoft.com/office/drawing/2014/main" id="{00000000-0008-0000-0F00-00008D000000}"/>
            </a:ext>
          </a:extLst>
        </xdr:cNvPr>
        <xdr:cNvSpPr txBox="1"/>
      </xdr:nvSpPr>
      <xdr:spPr>
        <a:xfrm>
          <a:off x="7677227" y="666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54627</xdr:rowOff>
    </xdr:from>
    <xdr:ext cx="469744" cy="259045"/>
    <xdr:sp macro="" textlink="">
      <xdr:nvSpPr>
        <xdr:cNvPr id="142" name="n_3aveValue【図書館】&#10;一人当たり面積">
          <a:extLst>
            <a:ext uri="{FF2B5EF4-FFF2-40B4-BE49-F238E27FC236}">
              <a16:creationId xmlns:a16="http://schemas.microsoft.com/office/drawing/2014/main" id="{00000000-0008-0000-0F00-00008E000000}"/>
            </a:ext>
          </a:extLst>
        </xdr:cNvPr>
        <xdr:cNvSpPr txBox="1"/>
      </xdr:nvSpPr>
      <xdr:spPr>
        <a:xfrm>
          <a:off x="6864427" y="666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92727</xdr:rowOff>
    </xdr:from>
    <xdr:ext cx="469744" cy="259045"/>
    <xdr:sp macro="" textlink="">
      <xdr:nvSpPr>
        <xdr:cNvPr id="143" name="n_4aveValue【図書館】&#10;一人当たり面積">
          <a:extLst>
            <a:ext uri="{FF2B5EF4-FFF2-40B4-BE49-F238E27FC236}">
              <a16:creationId xmlns:a16="http://schemas.microsoft.com/office/drawing/2014/main" id="{00000000-0008-0000-0F00-00008F000000}"/>
            </a:ext>
          </a:extLst>
        </xdr:cNvPr>
        <xdr:cNvSpPr txBox="1"/>
      </xdr:nvSpPr>
      <xdr:spPr>
        <a:xfrm>
          <a:off x="6070677" y="670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124477</xdr:rowOff>
    </xdr:from>
    <xdr:ext cx="469744" cy="259045"/>
    <xdr:sp macro="" textlink="">
      <xdr:nvSpPr>
        <xdr:cNvPr id="144" name="n_1mainValue【図書館】&#10;一人当たり面積">
          <a:extLst>
            <a:ext uri="{FF2B5EF4-FFF2-40B4-BE49-F238E27FC236}">
              <a16:creationId xmlns:a16="http://schemas.microsoft.com/office/drawing/2014/main" id="{00000000-0008-0000-0F00-000090000000}"/>
            </a:ext>
          </a:extLst>
        </xdr:cNvPr>
        <xdr:cNvSpPr txBox="1"/>
      </xdr:nvSpPr>
      <xdr:spPr>
        <a:xfrm>
          <a:off x="8458277" y="623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124477</xdr:rowOff>
    </xdr:from>
    <xdr:ext cx="469744" cy="259045"/>
    <xdr:sp macro="" textlink="">
      <xdr:nvSpPr>
        <xdr:cNvPr id="145" name="n_2mainValue【図書館】&#10;一人当たり面積">
          <a:extLst>
            <a:ext uri="{FF2B5EF4-FFF2-40B4-BE49-F238E27FC236}">
              <a16:creationId xmlns:a16="http://schemas.microsoft.com/office/drawing/2014/main" id="{00000000-0008-0000-0F00-000091000000}"/>
            </a:ext>
          </a:extLst>
        </xdr:cNvPr>
        <xdr:cNvSpPr txBox="1"/>
      </xdr:nvSpPr>
      <xdr:spPr>
        <a:xfrm>
          <a:off x="7677227" y="623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124477</xdr:rowOff>
    </xdr:from>
    <xdr:ext cx="469744" cy="259045"/>
    <xdr:sp macro="" textlink="">
      <xdr:nvSpPr>
        <xdr:cNvPr id="146" name="n_3mainValue【図書館】&#10;一人当たり面積">
          <a:extLst>
            <a:ext uri="{FF2B5EF4-FFF2-40B4-BE49-F238E27FC236}">
              <a16:creationId xmlns:a16="http://schemas.microsoft.com/office/drawing/2014/main" id="{00000000-0008-0000-0F00-000092000000}"/>
            </a:ext>
          </a:extLst>
        </xdr:cNvPr>
        <xdr:cNvSpPr txBox="1"/>
      </xdr:nvSpPr>
      <xdr:spPr>
        <a:xfrm>
          <a:off x="6864427" y="623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124477</xdr:rowOff>
    </xdr:from>
    <xdr:ext cx="469744" cy="259045"/>
    <xdr:sp macro="" textlink="">
      <xdr:nvSpPr>
        <xdr:cNvPr id="147" name="n_4mainValue【図書館】&#10;一人当たり面積">
          <a:extLst>
            <a:ext uri="{FF2B5EF4-FFF2-40B4-BE49-F238E27FC236}">
              <a16:creationId xmlns:a16="http://schemas.microsoft.com/office/drawing/2014/main" id="{00000000-0008-0000-0F00-000093000000}"/>
            </a:ext>
          </a:extLst>
        </xdr:cNvPr>
        <xdr:cNvSpPr txBox="1"/>
      </xdr:nvSpPr>
      <xdr:spPr>
        <a:xfrm>
          <a:off x="6070677" y="623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F00-000094000000}"/>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F00-000095000000}"/>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F00-000096000000}"/>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F00-000099000000}"/>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F00-00009B000000}"/>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0000000-0008-0000-0F00-00009C000000}"/>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0000000-0008-0000-0F00-00009D000000}"/>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0000000-0008-0000-0F00-00009E000000}"/>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00000000-0008-0000-0F00-00009F000000}"/>
            </a:ext>
          </a:extLst>
        </xdr:cNvPr>
        <xdr:cNvCxnSpPr/>
      </xdr:nvCxnSpPr>
      <xdr:spPr>
        <a:xfrm>
          <a:off x="6858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00000000-0008-0000-0F00-0000A0000000}"/>
            </a:ext>
          </a:extLst>
        </xdr:cNvPr>
        <xdr:cNvSpPr txBox="1"/>
      </xdr:nvSpPr>
      <xdr:spPr>
        <a:xfrm>
          <a:off x="2757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00000000-0008-0000-0F00-0000A1000000}"/>
            </a:ext>
          </a:extLst>
        </xdr:cNvPr>
        <xdr:cNvCxnSpPr/>
      </xdr:nvCxnSpPr>
      <xdr:spPr>
        <a:xfrm>
          <a:off x="6858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00000000-0008-0000-0F00-0000A2000000}"/>
            </a:ext>
          </a:extLst>
        </xdr:cNvPr>
        <xdr:cNvSpPr txBox="1"/>
      </xdr:nvSpPr>
      <xdr:spPr>
        <a:xfrm>
          <a:off x="3398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00000000-0008-0000-0F00-0000A3000000}"/>
            </a:ext>
          </a:extLst>
        </xdr:cNvPr>
        <xdr:cNvCxnSpPr/>
      </xdr:nvCxnSpPr>
      <xdr:spPr>
        <a:xfrm>
          <a:off x="6858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00000000-0008-0000-0F00-0000A4000000}"/>
            </a:ext>
          </a:extLst>
        </xdr:cNvPr>
        <xdr:cNvSpPr txBox="1"/>
      </xdr:nvSpPr>
      <xdr:spPr>
        <a:xfrm>
          <a:off x="3398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00000000-0008-0000-0F00-0000A5000000}"/>
            </a:ext>
          </a:extLst>
        </xdr:cNvPr>
        <xdr:cNvCxnSpPr/>
      </xdr:nvCxnSpPr>
      <xdr:spPr>
        <a:xfrm>
          <a:off x="6858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00000000-0008-0000-0F00-0000A6000000}"/>
            </a:ext>
          </a:extLst>
        </xdr:cNvPr>
        <xdr:cNvSpPr txBox="1"/>
      </xdr:nvSpPr>
      <xdr:spPr>
        <a:xfrm>
          <a:off x="3398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00000000-0008-0000-0F00-0000A7000000}"/>
            </a:ext>
          </a:extLst>
        </xdr:cNvPr>
        <xdr:cNvCxnSpPr/>
      </xdr:nvCxnSpPr>
      <xdr:spPr>
        <a:xfrm>
          <a:off x="6858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00000000-0008-0000-0F00-0000A8000000}"/>
            </a:ext>
          </a:extLst>
        </xdr:cNvPr>
        <xdr:cNvSpPr txBox="1"/>
      </xdr:nvSpPr>
      <xdr:spPr>
        <a:xfrm>
          <a:off x="3398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00000000-0008-0000-0F00-0000A9000000}"/>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00000000-0008-0000-0F00-0000AA000000}"/>
            </a:ext>
          </a:extLst>
        </xdr:cNvPr>
        <xdr:cNvSpPr txBox="1"/>
      </xdr:nvSpPr>
      <xdr:spPr>
        <a:xfrm>
          <a:off x="38496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00000000-0008-0000-0F00-0000AB000000}"/>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148590</xdr:rowOff>
    </xdr:from>
    <xdr:to>
      <xdr:col>24</xdr:col>
      <xdr:colOff>62865</xdr:colOff>
      <xdr:row>64</xdr:row>
      <xdr:rowOff>76200</xdr:rowOff>
    </xdr:to>
    <xdr:cxnSp macro="">
      <xdr:nvCxnSpPr>
        <xdr:cNvPr id="172" name="直線コネクタ 171">
          <a:extLst>
            <a:ext uri="{FF2B5EF4-FFF2-40B4-BE49-F238E27FC236}">
              <a16:creationId xmlns:a16="http://schemas.microsoft.com/office/drawing/2014/main" id="{00000000-0008-0000-0F00-0000AC000000}"/>
            </a:ext>
          </a:extLst>
        </xdr:cNvPr>
        <xdr:cNvCxnSpPr/>
      </xdr:nvCxnSpPr>
      <xdr:spPr>
        <a:xfrm flipV="1">
          <a:off x="4177665" y="9235440"/>
          <a:ext cx="0" cy="1413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a:extLst>
            <a:ext uri="{FF2B5EF4-FFF2-40B4-BE49-F238E27FC236}">
              <a16:creationId xmlns:a16="http://schemas.microsoft.com/office/drawing/2014/main" id="{00000000-0008-0000-0F00-0000AD000000}"/>
            </a:ext>
          </a:extLst>
        </xdr:cNvPr>
        <xdr:cNvSpPr txBox="1"/>
      </xdr:nvSpPr>
      <xdr:spPr>
        <a:xfrm>
          <a:off x="4216400" y="1065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a:extLst>
            <a:ext uri="{FF2B5EF4-FFF2-40B4-BE49-F238E27FC236}">
              <a16:creationId xmlns:a16="http://schemas.microsoft.com/office/drawing/2014/main" id="{00000000-0008-0000-0F00-0000AE000000}"/>
            </a:ext>
          </a:extLst>
        </xdr:cNvPr>
        <xdr:cNvCxnSpPr/>
      </xdr:nvCxnSpPr>
      <xdr:spPr>
        <a:xfrm>
          <a:off x="4108450" y="10648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95267</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00000000-0008-0000-0F00-0000AF000000}"/>
            </a:ext>
          </a:extLst>
        </xdr:cNvPr>
        <xdr:cNvSpPr txBox="1"/>
      </xdr:nvSpPr>
      <xdr:spPr>
        <a:xfrm>
          <a:off x="4216400" y="9017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148590</xdr:rowOff>
    </xdr:from>
    <xdr:to>
      <xdr:col>24</xdr:col>
      <xdr:colOff>152400</xdr:colOff>
      <xdr:row>55</xdr:row>
      <xdr:rowOff>148590</xdr:rowOff>
    </xdr:to>
    <xdr:cxnSp macro="">
      <xdr:nvCxnSpPr>
        <xdr:cNvPr id="176" name="直線コネクタ 175">
          <a:extLst>
            <a:ext uri="{FF2B5EF4-FFF2-40B4-BE49-F238E27FC236}">
              <a16:creationId xmlns:a16="http://schemas.microsoft.com/office/drawing/2014/main" id="{00000000-0008-0000-0F00-0000B0000000}"/>
            </a:ext>
          </a:extLst>
        </xdr:cNvPr>
        <xdr:cNvCxnSpPr/>
      </xdr:nvCxnSpPr>
      <xdr:spPr>
        <a:xfrm>
          <a:off x="4108450" y="92354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162577</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00000000-0008-0000-0F00-0000B1000000}"/>
            </a:ext>
          </a:extLst>
        </xdr:cNvPr>
        <xdr:cNvSpPr txBox="1"/>
      </xdr:nvSpPr>
      <xdr:spPr>
        <a:xfrm>
          <a:off x="4216400" y="9744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139700</xdr:rowOff>
    </xdr:from>
    <xdr:to>
      <xdr:col>24</xdr:col>
      <xdr:colOff>114300</xdr:colOff>
      <xdr:row>60</xdr:row>
      <xdr:rowOff>69850</xdr:rowOff>
    </xdr:to>
    <xdr:sp macro="" textlink="">
      <xdr:nvSpPr>
        <xdr:cNvPr id="178" name="フローチャート: 判断 177">
          <a:extLst>
            <a:ext uri="{FF2B5EF4-FFF2-40B4-BE49-F238E27FC236}">
              <a16:creationId xmlns:a16="http://schemas.microsoft.com/office/drawing/2014/main" id="{00000000-0008-0000-0F00-0000B2000000}"/>
            </a:ext>
          </a:extLst>
        </xdr:cNvPr>
        <xdr:cNvSpPr/>
      </xdr:nvSpPr>
      <xdr:spPr>
        <a:xfrm>
          <a:off x="4127500" y="98869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105410</xdr:rowOff>
    </xdr:from>
    <xdr:to>
      <xdr:col>20</xdr:col>
      <xdr:colOff>38100</xdr:colOff>
      <xdr:row>60</xdr:row>
      <xdr:rowOff>35560</xdr:rowOff>
    </xdr:to>
    <xdr:sp macro="" textlink="">
      <xdr:nvSpPr>
        <xdr:cNvPr id="179" name="フローチャート: 判断 178">
          <a:extLst>
            <a:ext uri="{FF2B5EF4-FFF2-40B4-BE49-F238E27FC236}">
              <a16:creationId xmlns:a16="http://schemas.microsoft.com/office/drawing/2014/main" id="{00000000-0008-0000-0F00-0000B3000000}"/>
            </a:ext>
          </a:extLst>
        </xdr:cNvPr>
        <xdr:cNvSpPr/>
      </xdr:nvSpPr>
      <xdr:spPr>
        <a:xfrm>
          <a:off x="3384550" y="985266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59690</xdr:rowOff>
    </xdr:from>
    <xdr:to>
      <xdr:col>15</xdr:col>
      <xdr:colOff>101600</xdr:colOff>
      <xdr:row>59</xdr:row>
      <xdr:rowOff>161290</xdr:rowOff>
    </xdr:to>
    <xdr:sp macro="" textlink="">
      <xdr:nvSpPr>
        <xdr:cNvPr id="180" name="フローチャート: 判断 179">
          <a:extLst>
            <a:ext uri="{FF2B5EF4-FFF2-40B4-BE49-F238E27FC236}">
              <a16:creationId xmlns:a16="http://schemas.microsoft.com/office/drawing/2014/main" id="{00000000-0008-0000-0F00-0000B4000000}"/>
            </a:ext>
          </a:extLst>
        </xdr:cNvPr>
        <xdr:cNvSpPr/>
      </xdr:nvSpPr>
      <xdr:spPr>
        <a:xfrm>
          <a:off x="257175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71120</xdr:rowOff>
    </xdr:from>
    <xdr:to>
      <xdr:col>10</xdr:col>
      <xdr:colOff>165100</xdr:colOff>
      <xdr:row>60</xdr:row>
      <xdr:rowOff>1270</xdr:rowOff>
    </xdr:to>
    <xdr:sp macro="" textlink="">
      <xdr:nvSpPr>
        <xdr:cNvPr id="181" name="フローチャート: 判断 180">
          <a:extLst>
            <a:ext uri="{FF2B5EF4-FFF2-40B4-BE49-F238E27FC236}">
              <a16:creationId xmlns:a16="http://schemas.microsoft.com/office/drawing/2014/main" id="{00000000-0008-0000-0F00-0000B5000000}"/>
            </a:ext>
          </a:extLst>
        </xdr:cNvPr>
        <xdr:cNvSpPr/>
      </xdr:nvSpPr>
      <xdr:spPr>
        <a:xfrm>
          <a:off x="1778000" y="98183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116840</xdr:rowOff>
    </xdr:from>
    <xdr:to>
      <xdr:col>6</xdr:col>
      <xdr:colOff>38100</xdr:colOff>
      <xdr:row>60</xdr:row>
      <xdr:rowOff>46990</xdr:rowOff>
    </xdr:to>
    <xdr:sp macro="" textlink="">
      <xdr:nvSpPr>
        <xdr:cNvPr id="182" name="フローチャート: 判断 181">
          <a:extLst>
            <a:ext uri="{FF2B5EF4-FFF2-40B4-BE49-F238E27FC236}">
              <a16:creationId xmlns:a16="http://schemas.microsoft.com/office/drawing/2014/main" id="{00000000-0008-0000-0F00-0000B6000000}"/>
            </a:ext>
          </a:extLst>
        </xdr:cNvPr>
        <xdr:cNvSpPr/>
      </xdr:nvSpPr>
      <xdr:spPr>
        <a:xfrm>
          <a:off x="984250" y="986409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F00-0000B7000000}"/>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F00-0000B8000000}"/>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F00-0000B9000000}"/>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F00-0000BA000000}"/>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F00-0000BB000000}"/>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93980</xdr:rowOff>
    </xdr:from>
    <xdr:to>
      <xdr:col>24</xdr:col>
      <xdr:colOff>114300</xdr:colOff>
      <xdr:row>61</xdr:row>
      <xdr:rowOff>24130</xdr:rowOff>
    </xdr:to>
    <xdr:sp macro="" textlink="">
      <xdr:nvSpPr>
        <xdr:cNvPr id="188" name="楕円 187">
          <a:extLst>
            <a:ext uri="{FF2B5EF4-FFF2-40B4-BE49-F238E27FC236}">
              <a16:creationId xmlns:a16="http://schemas.microsoft.com/office/drawing/2014/main" id="{00000000-0008-0000-0F00-0000BC000000}"/>
            </a:ext>
          </a:extLst>
        </xdr:cNvPr>
        <xdr:cNvSpPr/>
      </xdr:nvSpPr>
      <xdr:spPr>
        <a:xfrm>
          <a:off x="4127500" y="100063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72407</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00000000-0008-0000-0F00-0000BD000000}"/>
            </a:ext>
          </a:extLst>
        </xdr:cNvPr>
        <xdr:cNvSpPr txBox="1"/>
      </xdr:nvSpPr>
      <xdr:spPr>
        <a:xfrm>
          <a:off x="4216400" y="998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52070</xdr:rowOff>
    </xdr:from>
    <xdr:to>
      <xdr:col>20</xdr:col>
      <xdr:colOff>38100</xdr:colOff>
      <xdr:row>60</xdr:row>
      <xdr:rowOff>153670</xdr:rowOff>
    </xdr:to>
    <xdr:sp macro="" textlink="">
      <xdr:nvSpPr>
        <xdr:cNvPr id="190" name="楕円 189">
          <a:extLst>
            <a:ext uri="{FF2B5EF4-FFF2-40B4-BE49-F238E27FC236}">
              <a16:creationId xmlns:a16="http://schemas.microsoft.com/office/drawing/2014/main" id="{00000000-0008-0000-0F00-0000BE000000}"/>
            </a:ext>
          </a:extLst>
        </xdr:cNvPr>
        <xdr:cNvSpPr/>
      </xdr:nvSpPr>
      <xdr:spPr>
        <a:xfrm>
          <a:off x="3384550" y="99644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102870</xdr:rowOff>
    </xdr:from>
    <xdr:to>
      <xdr:col>24</xdr:col>
      <xdr:colOff>63500</xdr:colOff>
      <xdr:row>60</xdr:row>
      <xdr:rowOff>144780</xdr:rowOff>
    </xdr:to>
    <xdr:cxnSp macro="">
      <xdr:nvCxnSpPr>
        <xdr:cNvPr id="191" name="直線コネクタ 190">
          <a:extLst>
            <a:ext uri="{FF2B5EF4-FFF2-40B4-BE49-F238E27FC236}">
              <a16:creationId xmlns:a16="http://schemas.microsoft.com/office/drawing/2014/main" id="{00000000-0008-0000-0F00-0000BF000000}"/>
            </a:ext>
          </a:extLst>
        </xdr:cNvPr>
        <xdr:cNvCxnSpPr/>
      </xdr:nvCxnSpPr>
      <xdr:spPr>
        <a:xfrm>
          <a:off x="3429000" y="10015220"/>
          <a:ext cx="7493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4445</xdr:rowOff>
    </xdr:from>
    <xdr:to>
      <xdr:col>15</xdr:col>
      <xdr:colOff>101600</xdr:colOff>
      <xdr:row>60</xdr:row>
      <xdr:rowOff>106045</xdr:rowOff>
    </xdr:to>
    <xdr:sp macro="" textlink="">
      <xdr:nvSpPr>
        <xdr:cNvPr id="192" name="楕円 191">
          <a:extLst>
            <a:ext uri="{FF2B5EF4-FFF2-40B4-BE49-F238E27FC236}">
              <a16:creationId xmlns:a16="http://schemas.microsoft.com/office/drawing/2014/main" id="{00000000-0008-0000-0F00-0000C0000000}"/>
            </a:ext>
          </a:extLst>
        </xdr:cNvPr>
        <xdr:cNvSpPr/>
      </xdr:nvSpPr>
      <xdr:spPr>
        <a:xfrm>
          <a:off x="2571750" y="9916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55245</xdr:rowOff>
    </xdr:from>
    <xdr:to>
      <xdr:col>19</xdr:col>
      <xdr:colOff>177800</xdr:colOff>
      <xdr:row>60</xdr:row>
      <xdr:rowOff>102870</xdr:rowOff>
    </xdr:to>
    <xdr:cxnSp macro="">
      <xdr:nvCxnSpPr>
        <xdr:cNvPr id="193" name="直線コネクタ 192">
          <a:extLst>
            <a:ext uri="{FF2B5EF4-FFF2-40B4-BE49-F238E27FC236}">
              <a16:creationId xmlns:a16="http://schemas.microsoft.com/office/drawing/2014/main" id="{00000000-0008-0000-0F00-0000C1000000}"/>
            </a:ext>
          </a:extLst>
        </xdr:cNvPr>
        <xdr:cNvCxnSpPr/>
      </xdr:nvCxnSpPr>
      <xdr:spPr>
        <a:xfrm>
          <a:off x="2622550" y="9967595"/>
          <a:ext cx="80645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145415</xdr:rowOff>
    </xdr:from>
    <xdr:to>
      <xdr:col>10</xdr:col>
      <xdr:colOff>165100</xdr:colOff>
      <xdr:row>60</xdr:row>
      <xdr:rowOff>75565</xdr:rowOff>
    </xdr:to>
    <xdr:sp macro="" textlink="">
      <xdr:nvSpPr>
        <xdr:cNvPr id="194" name="楕円 193">
          <a:extLst>
            <a:ext uri="{FF2B5EF4-FFF2-40B4-BE49-F238E27FC236}">
              <a16:creationId xmlns:a16="http://schemas.microsoft.com/office/drawing/2014/main" id="{00000000-0008-0000-0F00-0000C2000000}"/>
            </a:ext>
          </a:extLst>
        </xdr:cNvPr>
        <xdr:cNvSpPr/>
      </xdr:nvSpPr>
      <xdr:spPr>
        <a:xfrm>
          <a:off x="1778000" y="98926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24765</xdr:rowOff>
    </xdr:from>
    <xdr:to>
      <xdr:col>15</xdr:col>
      <xdr:colOff>50800</xdr:colOff>
      <xdr:row>60</xdr:row>
      <xdr:rowOff>55245</xdr:rowOff>
    </xdr:to>
    <xdr:cxnSp macro="">
      <xdr:nvCxnSpPr>
        <xdr:cNvPr id="195" name="直線コネクタ 194">
          <a:extLst>
            <a:ext uri="{FF2B5EF4-FFF2-40B4-BE49-F238E27FC236}">
              <a16:creationId xmlns:a16="http://schemas.microsoft.com/office/drawing/2014/main" id="{00000000-0008-0000-0F00-0000C3000000}"/>
            </a:ext>
          </a:extLst>
        </xdr:cNvPr>
        <xdr:cNvCxnSpPr/>
      </xdr:nvCxnSpPr>
      <xdr:spPr>
        <a:xfrm>
          <a:off x="1828800" y="9937115"/>
          <a:ext cx="79375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103505</xdr:rowOff>
    </xdr:from>
    <xdr:to>
      <xdr:col>6</xdr:col>
      <xdr:colOff>38100</xdr:colOff>
      <xdr:row>60</xdr:row>
      <xdr:rowOff>33655</xdr:rowOff>
    </xdr:to>
    <xdr:sp macro="" textlink="">
      <xdr:nvSpPr>
        <xdr:cNvPr id="196" name="楕円 195">
          <a:extLst>
            <a:ext uri="{FF2B5EF4-FFF2-40B4-BE49-F238E27FC236}">
              <a16:creationId xmlns:a16="http://schemas.microsoft.com/office/drawing/2014/main" id="{00000000-0008-0000-0F00-0000C4000000}"/>
            </a:ext>
          </a:extLst>
        </xdr:cNvPr>
        <xdr:cNvSpPr/>
      </xdr:nvSpPr>
      <xdr:spPr>
        <a:xfrm>
          <a:off x="984250" y="985075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154305</xdr:rowOff>
    </xdr:from>
    <xdr:to>
      <xdr:col>10</xdr:col>
      <xdr:colOff>114300</xdr:colOff>
      <xdr:row>60</xdr:row>
      <xdr:rowOff>24765</xdr:rowOff>
    </xdr:to>
    <xdr:cxnSp macro="">
      <xdr:nvCxnSpPr>
        <xdr:cNvPr id="197" name="直線コネクタ 196">
          <a:extLst>
            <a:ext uri="{FF2B5EF4-FFF2-40B4-BE49-F238E27FC236}">
              <a16:creationId xmlns:a16="http://schemas.microsoft.com/office/drawing/2014/main" id="{00000000-0008-0000-0F00-0000C5000000}"/>
            </a:ext>
          </a:extLst>
        </xdr:cNvPr>
        <xdr:cNvCxnSpPr/>
      </xdr:nvCxnSpPr>
      <xdr:spPr>
        <a:xfrm>
          <a:off x="1028700" y="9901555"/>
          <a:ext cx="800100" cy="35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52087</xdr:rowOff>
    </xdr:from>
    <xdr:ext cx="405111" cy="259045"/>
    <xdr:sp macro="" textlink="">
      <xdr:nvSpPr>
        <xdr:cNvPr id="198" name="n_1aveValue【体育館・プール】&#10;有形固定資産減価償却率">
          <a:extLst>
            <a:ext uri="{FF2B5EF4-FFF2-40B4-BE49-F238E27FC236}">
              <a16:creationId xmlns:a16="http://schemas.microsoft.com/office/drawing/2014/main" id="{00000000-0008-0000-0F00-0000C6000000}"/>
            </a:ext>
          </a:extLst>
        </xdr:cNvPr>
        <xdr:cNvSpPr txBox="1"/>
      </xdr:nvSpPr>
      <xdr:spPr>
        <a:xfrm>
          <a:off x="3239144" y="9634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6367</xdr:rowOff>
    </xdr:from>
    <xdr:ext cx="405111" cy="259045"/>
    <xdr:sp macro="" textlink="">
      <xdr:nvSpPr>
        <xdr:cNvPr id="199" name="n_2aveValue【体育館・プール】&#10;有形固定資産減価償却率">
          <a:extLst>
            <a:ext uri="{FF2B5EF4-FFF2-40B4-BE49-F238E27FC236}">
              <a16:creationId xmlns:a16="http://schemas.microsoft.com/office/drawing/2014/main" id="{00000000-0008-0000-0F00-0000C7000000}"/>
            </a:ext>
          </a:extLst>
        </xdr:cNvPr>
        <xdr:cNvSpPr txBox="1"/>
      </xdr:nvSpPr>
      <xdr:spPr>
        <a:xfrm>
          <a:off x="2439044" y="958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17797</xdr:rowOff>
    </xdr:from>
    <xdr:ext cx="405111" cy="259045"/>
    <xdr:sp macro="" textlink="">
      <xdr:nvSpPr>
        <xdr:cNvPr id="200" name="n_3aveValue【体育館・プール】&#10;有形固定資産減価償却率">
          <a:extLst>
            <a:ext uri="{FF2B5EF4-FFF2-40B4-BE49-F238E27FC236}">
              <a16:creationId xmlns:a16="http://schemas.microsoft.com/office/drawing/2014/main" id="{00000000-0008-0000-0F00-0000C8000000}"/>
            </a:ext>
          </a:extLst>
        </xdr:cNvPr>
        <xdr:cNvSpPr txBox="1"/>
      </xdr:nvSpPr>
      <xdr:spPr>
        <a:xfrm>
          <a:off x="1645294" y="959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38117</xdr:rowOff>
    </xdr:from>
    <xdr:ext cx="405111" cy="259045"/>
    <xdr:sp macro="" textlink="">
      <xdr:nvSpPr>
        <xdr:cNvPr id="201" name="n_4aveValue【体育館・プール】&#10;有形固定資産減価償却率">
          <a:extLst>
            <a:ext uri="{FF2B5EF4-FFF2-40B4-BE49-F238E27FC236}">
              <a16:creationId xmlns:a16="http://schemas.microsoft.com/office/drawing/2014/main" id="{00000000-0008-0000-0F00-0000C9000000}"/>
            </a:ext>
          </a:extLst>
        </xdr:cNvPr>
        <xdr:cNvSpPr txBox="1"/>
      </xdr:nvSpPr>
      <xdr:spPr>
        <a:xfrm>
          <a:off x="851544" y="995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144797</xdr:rowOff>
    </xdr:from>
    <xdr:ext cx="405111" cy="259045"/>
    <xdr:sp macro="" textlink="">
      <xdr:nvSpPr>
        <xdr:cNvPr id="202" name="n_1mainValue【体育館・プール】&#10;有形固定資産減価償却率">
          <a:extLst>
            <a:ext uri="{FF2B5EF4-FFF2-40B4-BE49-F238E27FC236}">
              <a16:creationId xmlns:a16="http://schemas.microsoft.com/office/drawing/2014/main" id="{00000000-0008-0000-0F00-0000CA000000}"/>
            </a:ext>
          </a:extLst>
        </xdr:cNvPr>
        <xdr:cNvSpPr txBox="1"/>
      </xdr:nvSpPr>
      <xdr:spPr>
        <a:xfrm>
          <a:off x="3239144" y="1005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97172</xdr:rowOff>
    </xdr:from>
    <xdr:ext cx="405111" cy="259045"/>
    <xdr:sp macro="" textlink="">
      <xdr:nvSpPr>
        <xdr:cNvPr id="203" name="n_2mainValue【体育館・プール】&#10;有形固定資産減価償却率">
          <a:extLst>
            <a:ext uri="{FF2B5EF4-FFF2-40B4-BE49-F238E27FC236}">
              <a16:creationId xmlns:a16="http://schemas.microsoft.com/office/drawing/2014/main" id="{00000000-0008-0000-0F00-0000CB000000}"/>
            </a:ext>
          </a:extLst>
        </xdr:cNvPr>
        <xdr:cNvSpPr txBox="1"/>
      </xdr:nvSpPr>
      <xdr:spPr>
        <a:xfrm>
          <a:off x="2439044" y="1000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66692</xdr:rowOff>
    </xdr:from>
    <xdr:ext cx="405111" cy="259045"/>
    <xdr:sp macro="" textlink="">
      <xdr:nvSpPr>
        <xdr:cNvPr id="204" name="n_3mainValue【体育館・プール】&#10;有形固定資産減価償却率">
          <a:extLst>
            <a:ext uri="{FF2B5EF4-FFF2-40B4-BE49-F238E27FC236}">
              <a16:creationId xmlns:a16="http://schemas.microsoft.com/office/drawing/2014/main" id="{00000000-0008-0000-0F00-0000CC000000}"/>
            </a:ext>
          </a:extLst>
        </xdr:cNvPr>
        <xdr:cNvSpPr txBox="1"/>
      </xdr:nvSpPr>
      <xdr:spPr>
        <a:xfrm>
          <a:off x="1645294" y="997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50182</xdr:rowOff>
    </xdr:from>
    <xdr:ext cx="405111" cy="259045"/>
    <xdr:sp macro="" textlink="">
      <xdr:nvSpPr>
        <xdr:cNvPr id="205" name="n_4mainValue【体育館・プール】&#10;有形固定資産減価償却率">
          <a:extLst>
            <a:ext uri="{FF2B5EF4-FFF2-40B4-BE49-F238E27FC236}">
              <a16:creationId xmlns:a16="http://schemas.microsoft.com/office/drawing/2014/main" id="{00000000-0008-0000-0F00-0000CD000000}"/>
            </a:ext>
          </a:extLst>
        </xdr:cNvPr>
        <xdr:cNvSpPr txBox="1"/>
      </xdr:nvSpPr>
      <xdr:spPr>
        <a:xfrm>
          <a:off x="851544" y="963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00000000-0008-0000-0F00-0000CE000000}"/>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00000000-0008-0000-0F00-0000CF000000}"/>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00000000-0008-0000-0F00-0000D0000000}"/>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F00-0000D3000000}"/>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F00-0000D4000000}"/>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0000000-0008-0000-0F00-0000D5000000}"/>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0000000-0008-0000-0F00-0000D6000000}"/>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00000000-0008-0000-0F00-0000D7000000}"/>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00000000-0008-0000-0F00-0000D8000000}"/>
            </a:ext>
          </a:extLst>
        </xdr:cNvPr>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00000000-0008-0000-0F00-0000D9000000}"/>
            </a:ext>
          </a:extLst>
        </xdr:cNvPr>
        <xdr:cNvSpPr txBox="1"/>
      </xdr:nvSpPr>
      <xdr:spPr>
        <a:xfrm>
          <a:off x="55272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00000000-0008-0000-0F00-0000DA000000}"/>
            </a:ext>
          </a:extLst>
        </xdr:cNvPr>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00000000-0008-0000-0F00-0000DB000000}"/>
            </a:ext>
          </a:extLst>
        </xdr:cNvPr>
        <xdr:cNvSpPr txBox="1"/>
      </xdr:nvSpPr>
      <xdr:spPr>
        <a:xfrm>
          <a:off x="55272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00000000-0008-0000-0F00-0000DC000000}"/>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00000000-0008-0000-0F00-0000DD000000}"/>
            </a:ext>
          </a:extLst>
        </xdr:cNvPr>
        <xdr:cNvSpPr txBox="1"/>
      </xdr:nvSpPr>
      <xdr:spPr>
        <a:xfrm>
          <a:off x="552722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00000000-0008-0000-0F00-0000DE000000}"/>
            </a:ext>
          </a:extLst>
        </xdr:cNvPr>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00000000-0008-0000-0F00-0000DF000000}"/>
            </a:ext>
          </a:extLst>
        </xdr:cNvPr>
        <xdr:cNvSpPr txBox="1"/>
      </xdr:nvSpPr>
      <xdr:spPr>
        <a:xfrm>
          <a:off x="552722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00000000-0008-0000-0F00-0000E0000000}"/>
            </a:ext>
          </a:extLst>
        </xdr:cNvPr>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00000000-0008-0000-0F00-0000E1000000}"/>
            </a:ext>
          </a:extLst>
        </xdr:cNvPr>
        <xdr:cNvSpPr txBox="1"/>
      </xdr:nvSpPr>
      <xdr:spPr>
        <a:xfrm>
          <a:off x="552722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00000000-0008-0000-0F00-0000E2000000}"/>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00000000-0008-0000-0F00-0000E3000000}"/>
            </a:ext>
          </a:extLst>
        </xdr:cNvPr>
        <xdr:cNvSpPr txBox="1"/>
      </xdr:nvSpPr>
      <xdr:spPr>
        <a:xfrm>
          <a:off x="55272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00000000-0008-0000-0F00-0000E4000000}"/>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38100</xdr:rowOff>
    </xdr:from>
    <xdr:to>
      <xdr:col>54</xdr:col>
      <xdr:colOff>189865</xdr:colOff>
      <xdr:row>63</xdr:row>
      <xdr:rowOff>133350</xdr:rowOff>
    </xdr:to>
    <xdr:cxnSp macro="">
      <xdr:nvCxnSpPr>
        <xdr:cNvPr id="229" name="直線コネクタ 228">
          <a:extLst>
            <a:ext uri="{FF2B5EF4-FFF2-40B4-BE49-F238E27FC236}">
              <a16:creationId xmlns:a16="http://schemas.microsoft.com/office/drawing/2014/main" id="{00000000-0008-0000-0F00-0000E5000000}"/>
            </a:ext>
          </a:extLst>
        </xdr:cNvPr>
        <xdr:cNvCxnSpPr/>
      </xdr:nvCxnSpPr>
      <xdr:spPr>
        <a:xfrm flipV="1">
          <a:off x="9429115" y="9290050"/>
          <a:ext cx="0" cy="1250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137177</xdr:rowOff>
    </xdr:from>
    <xdr:ext cx="469744" cy="259045"/>
    <xdr:sp macro="" textlink="">
      <xdr:nvSpPr>
        <xdr:cNvPr id="230" name="【体育館・プール】&#10;一人当たり面積最小値テキスト">
          <a:extLst>
            <a:ext uri="{FF2B5EF4-FFF2-40B4-BE49-F238E27FC236}">
              <a16:creationId xmlns:a16="http://schemas.microsoft.com/office/drawing/2014/main" id="{00000000-0008-0000-0F00-0000E6000000}"/>
            </a:ext>
          </a:extLst>
        </xdr:cNvPr>
        <xdr:cNvSpPr txBox="1"/>
      </xdr:nvSpPr>
      <xdr:spPr>
        <a:xfrm>
          <a:off x="9467850" y="1054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133350</xdr:rowOff>
    </xdr:from>
    <xdr:to>
      <xdr:col>55</xdr:col>
      <xdr:colOff>88900</xdr:colOff>
      <xdr:row>63</xdr:row>
      <xdr:rowOff>133350</xdr:rowOff>
    </xdr:to>
    <xdr:cxnSp macro="">
      <xdr:nvCxnSpPr>
        <xdr:cNvPr id="231" name="直線コネクタ 230">
          <a:extLst>
            <a:ext uri="{FF2B5EF4-FFF2-40B4-BE49-F238E27FC236}">
              <a16:creationId xmlns:a16="http://schemas.microsoft.com/office/drawing/2014/main" id="{00000000-0008-0000-0F00-0000E7000000}"/>
            </a:ext>
          </a:extLst>
        </xdr:cNvPr>
        <xdr:cNvCxnSpPr/>
      </xdr:nvCxnSpPr>
      <xdr:spPr>
        <a:xfrm>
          <a:off x="9359900" y="105410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156227</xdr:rowOff>
    </xdr:from>
    <xdr:ext cx="469744" cy="259045"/>
    <xdr:sp macro="" textlink="">
      <xdr:nvSpPr>
        <xdr:cNvPr id="232" name="【体育館・プール】&#10;一人当たり面積最大値テキスト">
          <a:extLst>
            <a:ext uri="{FF2B5EF4-FFF2-40B4-BE49-F238E27FC236}">
              <a16:creationId xmlns:a16="http://schemas.microsoft.com/office/drawing/2014/main" id="{00000000-0008-0000-0F00-0000E8000000}"/>
            </a:ext>
          </a:extLst>
        </xdr:cNvPr>
        <xdr:cNvSpPr txBox="1"/>
      </xdr:nvSpPr>
      <xdr:spPr>
        <a:xfrm>
          <a:off x="9467850" y="9077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38100</xdr:rowOff>
    </xdr:from>
    <xdr:to>
      <xdr:col>55</xdr:col>
      <xdr:colOff>88900</xdr:colOff>
      <xdr:row>56</xdr:row>
      <xdr:rowOff>38100</xdr:rowOff>
    </xdr:to>
    <xdr:cxnSp macro="">
      <xdr:nvCxnSpPr>
        <xdr:cNvPr id="233" name="直線コネクタ 232">
          <a:extLst>
            <a:ext uri="{FF2B5EF4-FFF2-40B4-BE49-F238E27FC236}">
              <a16:creationId xmlns:a16="http://schemas.microsoft.com/office/drawing/2014/main" id="{00000000-0008-0000-0F00-0000E9000000}"/>
            </a:ext>
          </a:extLst>
        </xdr:cNvPr>
        <xdr:cNvCxnSpPr/>
      </xdr:nvCxnSpPr>
      <xdr:spPr>
        <a:xfrm>
          <a:off x="9359900" y="92900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44467</xdr:rowOff>
    </xdr:from>
    <xdr:ext cx="469744" cy="259045"/>
    <xdr:sp macro="" textlink="">
      <xdr:nvSpPr>
        <xdr:cNvPr id="234" name="【体育館・プール】&#10;一人当たり面積平均値テキスト">
          <a:extLst>
            <a:ext uri="{FF2B5EF4-FFF2-40B4-BE49-F238E27FC236}">
              <a16:creationId xmlns:a16="http://schemas.microsoft.com/office/drawing/2014/main" id="{00000000-0008-0000-0F00-0000EA000000}"/>
            </a:ext>
          </a:extLst>
        </xdr:cNvPr>
        <xdr:cNvSpPr txBox="1"/>
      </xdr:nvSpPr>
      <xdr:spPr>
        <a:xfrm>
          <a:off x="9467850" y="10121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21590</xdr:rowOff>
    </xdr:from>
    <xdr:to>
      <xdr:col>55</xdr:col>
      <xdr:colOff>50800</xdr:colOff>
      <xdr:row>62</xdr:row>
      <xdr:rowOff>123190</xdr:rowOff>
    </xdr:to>
    <xdr:sp macro="" textlink="">
      <xdr:nvSpPr>
        <xdr:cNvPr id="235" name="フローチャート: 判断 234">
          <a:extLst>
            <a:ext uri="{FF2B5EF4-FFF2-40B4-BE49-F238E27FC236}">
              <a16:creationId xmlns:a16="http://schemas.microsoft.com/office/drawing/2014/main" id="{00000000-0008-0000-0F00-0000EB000000}"/>
            </a:ext>
          </a:extLst>
        </xdr:cNvPr>
        <xdr:cNvSpPr/>
      </xdr:nvSpPr>
      <xdr:spPr>
        <a:xfrm>
          <a:off x="9398000" y="102641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36830</xdr:rowOff>
    </xdr:from>
    <xdr:to>
      <xdr:col>50</xdr:col>
      <xdr:colOff>165100</xdr:colOff>
      <xdr:row>62</xdr:row>
      <xdr:rowOff>138430</xdr:rowOff>
    </xdr:to>
    <xdr:sp macro="" textlink="">
      <xdr:nvSpPr>
        <xdr:cNvPr id="236" name="フローチャート: 判断 235">
          <a:extLst>
            <a:ext uri="{FF2B5EF4-FFF2-40B4-BE49-F238E27FC236}">
              <a16:creationId xmlns:a16="http://schemas.microsoft.com/office/drawing/2014/main" id="{00000000-0008-0000-0F00-0000EC000000}"/>
            </a:ext>
          </a:extLst>
        </xdr:cNvPr>
        <xdr:cNvSpPr/>
      </xdr:nvSpPr>
      <xdr:spPr>
        <a:xfrm>
          <a:off x="8636000" y="1027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13970</xdr:rowOff>
    </xdr:from>
    <xdr:to>
      <xdr:col>46</xdr:col>
      <xdr:colOff>38100</xdr:colOff>
      <xdr:row>62</xdr:row>
      <xdr:rowOff>115570</xdr:rowOff>
    </xdr:to>
    <xdr:sp macro="" textlink="">
      <xdr:nvSpPr>
        <xdr:cNvPr id="237" name="フローチャート: 判断 236">
          <a:extLst>
            <a:ext uri="{FF2B5EF4-FFF2-40B4-BE49-F238E27FC236}">
              <a16:creationId xmlns:a16="http://schemas.microsoft.com/office/drawing/2014/main" id="{00000000-0008-0000-0F00-0000ED000000}"/>
            </a:ext>
          </a:extLst>
        </xdr:cNvPr>
        <xdr:cNvSpPr/>
      </xdr:nvSpPr>
      <xdr:spPr>
        <a:xfrm>
          <a:off x="7842250" y="102565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29210</xdr:rowOff>
    </xdr:from>
    <xdr:to>
      <xdr:col>41</xdr:col>
      <xdr:colOff>101600</xdr:colOff>
      <xdr:row>62</xdr:row>
      <xdr:rowOff>130810</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7029450" y="1027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52070</xdr:rowOff>
    </xdr:from>
    <xdr:to>
      <xdr:col>36</xdr:col>
      <xdr:colOff>165100</xdr:colOff>
      <xdr:row>62</xdr:row>
      <xdr:rowOff>153670</xdr:rowOff>
    </xdr:to>
    <xdr:sp macro="" textlink="">
      <xdr:nvSpPr>
        <xdr:cNvPr id="239" name="フローチャート: 判断 238">
          <a:extLst>
            <a:ext uri="{FF2B5EF4-FFF2-40B4-BE49-F238E27FC236}">
              <a16:creationId xmlns:a16="http://schemas.microsoft.com/office/drawing/2014/main" id="{00000000-0008-0000-0F00-0000EF000000}"/>
            </a:ext>
          </a:extLst>
        </xdr:cNvPr>
        <xdr:cNvSpPr/>
      </xdr:nvSpPr>
      <xdr:spPr>
        <a:xfrm>
          <a:off x="6235700" y="1029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F00-0000F0000000}"/>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F00-0000F1000000}"/>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F00-0000F2000000}"/>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F00-0000F4000000}"/>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63500</xdr:rowOff>
    </xdr:from>
    <xdr:to>
      <xdr:col>55</xdr:col>
      <xdr:colOff>50800</xdr:colOff>
      <xdr:row>62</xdr:row>
      <xdr:rowOff>165100</xdr:rowOff>
    </xdr:to>
    <xdr:sp macro="" textlink="">
      <xdr:nvSpPr>
        <xdr:cNvPr id="245" name="楕円 244">
          <a:extLst>
            <a:ext uri="{FF2B5EF4-FFF2-40B4-BE49-F238E27FC236}">
              <a16:creationId xmlns:a16="http://schemas.microsoft.com/office/drawing/2014/main" id="{00000000-0008-0000-0F00-0000F5000000}"/>
            </a:ext>
          </a:extLst>
        </xdr:cNvPr>
        <xdr:cNvSpPr/>
      </xdr:nvSpPr>
      <xdr:spPr>
        <a:xfrm>
          <a:off x="9398000" y="103060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41927</xdr:rowOff>
    </xdr:from>
    <xdr:ext cx="469744" cy="259045"/>
    <xdr:sp macro="" textlink="">
      <xdr:nvSpPr>
        <xdr:cNvPr id="246" name="【体育館・プール】&#10;一人当たり面積該当値テキスト">
          <a:extLst>
            <a:ext uri="{FF2B5EF4-FFF2-40B4-BE49-F238E27FC236}">
              <a16:creationId xmlns:a16="http://schemas.microsoft.com/office/drawing/2014/main" id="{00000000-0008-0000-0F00-0000F6000000}"/>
            </a:ext>
          </a:extLst>
        </xdr:cNvPr>
        <xdr:cNvSpPr txBox="1"/>
      </xdr:nvSpPr>
      <xdr:spPr>
        <a:xfrm>
          <a:off x="9467850" y="10284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63500</xdr:rowOff>
    </xdr:from>
    <xdr:to>
      <xdr:col>50</xdr:col>
      <xdr:colOff>165100</xdr:colOff>
      <xdr:row>62</xdr:row>
      <xdr:rowOff>165100</xdr:rowOff>
    </xdr:to>
    <xdr:sp macro="" textlink="">
      <xdr:nvSpPr>
        <xdr:cNvPr id="247" name="楕円 246">
          <a:extLst>
            <a:ext uri="{FF2B5EF4-FFF2-40B4-BE49-F238E27FC236}">
              <a16:creationId xmlns:a16="http://schemas.microsoft.com/office/drawing/2014/main" id="{00000000-0008-0000-0F00-0000F7000000}"/>
            </a:ext>
          </a:extLst>
        </xdr:cNvPr>
        <xdr:cNvSpPr/>
      </xdr:nvSpPr>
      <xdr:spPr>
        <a:xfrm>
          <a:off x="8636000" y="1030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114300</xdr:rowOff>
    </xdr:from>
    <xdr:to>
      <xdr:col>55</xdr:col>
      <xdr:colOff>0</xdr:colOff>
      <xdr:row>62</xdr:row>
      <xdr:rowOff>114300</xdr:rowOff>
    </xdr:to>
    <xdr:cxnSp macro="">
      <xdr:nvCxnSpPr>
        <xdr:cNvPr id="248" name="直線コネクタ 247">
          <a:extLst>
            <a:ext uri="{FF2B5EF4-FFF2-40B4-BE49-F238E27FC236}">
              <a16:creationId xmlns:a16="http://schemas.microsoft.com/office/drawing/2014/main" id="{00000000-0008-0000-0F00-0000F8000000}"/>
            </a:ext>
          </a:extLst>
        </xdr:cNvPr>
        <xdr:cNvCxnSpPr/>
      </xdr:nvCxnSpPr>
      <xdr:spPr>
        <a:xfrm>
          <a:off x="8686800" y="1035685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63500</xdr:rowOff>
    </xdr:from>
    <xdr:to>
      <xdr:col>46</xdr:col>
      <xdr:colOff>38100</xdr:colOff>
      <xdr:row>62</xdr:row>
      <xdr:rowOff>165100</xdr:rowOff>
    </xdr:to>
    <xdr:sp macro="" textlink="">
      <xdr:nvSpPr>
        <xdr:cNvPr id="249" name="楕円 248">
          <a:extLst>
            <a:ext uri="{FF2B5EF4-FFF2-40B4-BE49-F238E27FC236}">
              <a16:creationId xmlns:a16="http://schemas.microsoft.com/office/drawing/2014/main" id="{00000000-0008-0000-0F00-0000F9000000}"/>
            </a:ext>
          </a:extLst>
        </xdr:cNvPr>
        <xdr:cNvSpPr/>
      </xdr:nvSpPr>
      <xdr:spPr>
        <a:xfrm>
          <a:off x="7842250" y="103060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114300</xdr:rowOff>
    </xdr:from>
    <xdr:to>
      <xdr:col>50</xdr:col>
      <xdr:colOff>114300</xdr:colOff>
      <xdr:row>62</xdr:row>
      <xdr:rowOff>114300</xdr:rowOff>
    </xdr:to>
    <xdr:cxnSp macro="">
      <xdr:nvCxnSpPr>
        <xdr:cNvPr id="250" name="直線コネクタ 249">
          <a:extLst>
            <a:ext uri="{FF2B5EF4-FFF2-40B4-BE49-F238E27FC236}">
              <a16:creationId xmlns:a16="http://schemas.microsoft.com/office/drawing/2014/main" id="{00000000-0008-0000-0F00-0000FA000000}"/>
            </a:ext>
          </a:extLst>
        </xdr:cNvPr>
        <xdr:cNvCxnSpPr/>
      </xdr:nvCxnSpPr>
      <xdr:spPr>
        <a:xfrm>
          <a:off x="7886700" y="103568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59690</xdr:rowOff>
    </xdr:from>
    <xdr:to>
      <xdr:col>41</xdr:col>
      <xdr:colOff>101600</xdr:colOff>
      <xdr:row>62</xdr:row>
      <xdr:rowOff>161290</xdr:rowOff>
    </xdr:to>
    <xdr:sp macro="" textlink="">
      <xdr:nvSpPr>
        <xdr:cNvPr id="251" name="楕円 250">
          <a:extLst>
            <a:ext uri="{FF2B5EF4-FFF2-40B4-BE49-F238E27FC236}">
              <a16:creationId xmlns:a16="http://schemas.microsoft.com/office/drawing/2014/main" id="{00000000-0008-0000-0F00-0000FB000000}"/>
            </a:ext>
          </a:extLst>
        </xdr:cNvPr>
        <xdr:cNvSpPr/>
      </xdr:nvSpPr>
      <xdr:spPr>
        <a:xfrm>
          <a:off x="7029450" y="1030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110490</xdr:rowOff>
    </xdr:from>
    <xdr:to>
      <xdr:col>45</xdr:col>
      <xdr:colOff>177800</xdr:colOff>
      <xdr:row>62</xdr:row>
      <xdr:rowOff>114300</xdr:rowOff>
    </xdr:to>
    <xdr:cxnSp macro="">
      <xdr:nvCxnSpPr>
        <xdr:cNvPr id="252" name="直線コネクタ 251">
          <a:extLst>
            <a:ext uri="{FF2B5EF4-FFF2-40B4-BE49-F238E27FC236}">
              <a16:creationId xmlns:a16="http://schemas.microsoft.com/office/drawing/2014/main" id="{00000000-0008-0000-0F00-0000FC000000}"/>
            </a:ext>
          </a:extLst>
        </xdr:cNvPr>
        <xdr:cNvCxnSpPr/>
      </xdr:nvCxnSpPr>
      <xdr:spPr>
        <a:xfrm>
          <a:off x="7080250" y="10353040"/>
          <a:ext cx="8064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59690</xdr:rowOff>
    </xdr:from>
    <xdr:to>
      <xdr:col>36</xdr:col>
      <xdr:colOff>165100</xdr:colOff>
      <xdr:row>62</xdr:row>
      <xdr:rowOff>161290</xdr:rowOff>
    </xdr:to>
    <xdr:sp macro="" textlink="">
      <xdr:nvSpPr>
        <xdr:cNvPr id="253" name="楕円 252">
          <a:extLst>
            <a:ext uri="{FF2B5EF4-FFF2-40B4-BE49-F238E27FC236}">
              <a16:creationId xmlns:a16="http://schemas.microsoft.com/office/drawing/2014/main" id="{00000000-0008-0000-0F00-0000FD000000}"/>
            </a:ext>
          </a:extLst>
        </xdr:cNvPr>
        <xdr:cNvSpPr/>
      </xdr:nvSpPr>
      <xdr:spPr>
        <a:xfrm>
          <a:off x="6235700" y="1030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110490</xdr:rowOff>
    </xdr:from>
    <xdr:to>
      <xdr:col>41</xdr:col>
      <xdr:colOff>50800</xdr:colOff>
      <xdr:row>62</xdr:row>
      <xdr:rowOff>110490</xdr:rowOff>
    </xdr:to>
    <xdr:cxnSp macro="">
      <xdr:nvCxnSpPr>
        <xdr:cNvPr id="254" name="直線コネクタ 253">
          <a:extLst>
            <a:ext uri="{FF2B5EF4-FFF2-40B4-BE49-F238E27FC236}">
              <a16:creationId xmlns:a16="http://schemas.microsoft.com/office/drawing/2014/main" id="{00000000-0008-0000-0F00-0000FE000000}"/>
            </a:ext>
          </a:extLst>
        </xdr:cNvPr>
        <xdr:cNvCxnSpPr/>
      </xdr:nvCxnSpPr>
      <xdr:spPr>
        <a:xfrm>
          <a:off x="6286500" y="1035304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154957</xdr:rowOff>
    </xdr:from>
    <xdr:ext cx="469744" cy="259045"/>
    <xdr:sp macro="" textlink="">
      <xdr:nvSpPr>
        <xdr:cNvPr id="255" name="n_1aveValue【体育館・プール】&#10;一人当たり面積">
          <a:extLst>
            <a:ext uri="{FF2B5EF4-FFF2-40B4-BE49-F238E27FC236}">
              <a16:creationId xmlns:a16="http://schemas.microsoft.com/office/drawing/2014/main" id="{00000000-0008-0000-0F00-0000FF000000}"/>
            </a:ext>
          </a:extLst>
        </xdr:cNvPr>
        <xdr:cNvSpPr txBox="1"/>
      </xdr:nvSpPr>
      <xdr:spPr>
        <a:xfrm>
          <a:off x="8458277" y="10067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132097</xdr:rowOff>
    </xdr:from>
    <xdr:ext cx="469744" cy="259045"/>
    <xdr:sp macro="" textlink="">
      <xdr:nvSpPr>
        <xdr:cNvPr id="256" name="n_2aveValue【体育館・プール】&#10;一人当たり面積">
          <a:extLst>
            <a:ext uri="{FF2B5EF4-FFF2-40B4-BE49-F238E27FC236}">
              <a16:creationId xmlns:a16="http://schemas.microsoft.com/office/drawing/2014/main" id="{00000000-0008-0000-0F00-000000010000}"/>
            </a:ext>
          </a:extLst>
        </xdr:cNvPr>
        <xdr:cNvSpPr txBox="1"/>
      </xdr:nvSpPr>
      <xdr:spPr>
        <a:xfrm>
          <a:off x="7677227" y="10044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147337</xdr:rowOff>
    </xdr:from>
    <xdr:ext cx="469744" cy="259045"/>
    <xdr:sp macro="" textlink="">
      <xdr:nvSpPr>
        <xdr:cNvPr id="257" name="n_3aveValue【体育館・プール】&#10;一人当たり面積">
          <a:extLst>
            <a:ext uri="{FF2B5EF4-FFF2-40B4-BE49-F238E27FC236}">
              <a16:creationId xmlns:a16="http://schemas.microsoft.com/office/drawing/2014/main" id="{00000000-0008-0000-0F00-000001010000}"/>
            </a:ext>
          </a:extLst>
        </xdr:cNvPr>
        <xdr:cNvSpPr txBox="1"/>
      </xdr:nvSpPr>
      <xdr:spPr>
        <a:xfrm>
          <a:off x="6864427" y="10059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170197</xdr:rowOff>
    </xdr:from>
    <xdr:ext cx="469744" cy="259045"/>
    <xdr:sp macro="" textlink="">
      <xdr:nvSpPr>
        <xdr:cNvPr id="258" name="n_4aveValue【体育館・プール】&#10;一人当たり面積">
          <a:extLst>
            <a:ext uri="{FF2B5EF4-FFF2-40B4-BE49-F238E27FC236}">
              <a16:creationId xmlns:a16="http://schemas.microsoft.com/office/drawing/2014/main" id="{00000000-0008-0000-0F00-000002010000}"/>
            </a:ext>
          </a:extLst>
        </xdr:cNvPr>
        <xdr:cNvSpPr txBox="1"/>
      </xdr:nvSpPr>
      <xdr:spPr>
        <a:xfrm>
          <a:off x="6070677" y="1007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156227</xdr:rowOff>
    </xdr:from>
    <xdr:ext cx="469744" cy="259045"/>
    <xdr:sp macro="" textlink="">
      <xdr:nvSpPr>
        <xdr:cNvPr id="259" name="n_1mainValue【体育館・プール】&#10;一人当たり面積">
          <a:extLst>
            <a:ext uri="{FF2B5EF4-FFF2-40B4-BE49-F238E27FC236}">
              <a16:creationId xmlns:a16="http://schemas.microsoft.com/office/drawing/2014/main" id="{00000000-0008-0000-0F00-000003010000}"/>
            </a:ext>
          </a:extLst>
        </xdr:cNvPr>
        <xdr:cNvSpPr txBox="1"/>
      </xdr:nvSpPr>
      <xdr:spPr>
        <a:xfrm>
          <a:off x="8458277" y="10398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156227</xdr:rowOff>
    </xdr:from>
    <xdr:ext cx="469744" cy="259045"/>
    <xdr:sp macro="" textlink="">
      <xdr:nvSpPr>
        <xdr:cNvPr id="260" name="n_2mainValue【体育館・プール】&#10;一人当たり面積">
          <a:extLst>
            <a:ext uri="{FF2B5EF4-FFF2-40B4-BE49-F238E27FC236}">
              <a16:creationId xmlns:a16="http://schemas.microsoft.com/office/drawing/2014/main" id="{00000000-0008-0000-0F00-000004010000}"/>
            </a:ext>
          </a:extLst>
        </xdr:cNvPr>
        <xdr:cNvSpPr txBox="1"/>
      </xdr:nvSpPr>
      <xdr:spPr>
        <a:xfrm>
          <a:off x="7677227" y="10398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152417</xdr:rowOff>
    </xdr:from>
    <xdr:ext cx="469744" cy="259045"/>
    <xdr:sp macro="" textlink="">
      <xdr:nvSpPr>
        <xdr:cNvPr id="261" name="n_3mainValue【体育館・プール】&#10;一人当たり面積">
          <a:extLst>
            <a:ext uri="{FF2B5EF4-FFF2-40B4-BE49-F238E27FC236}">
              <a16:creationId xmlns:a16="http://schemas.microsoft.com/office/drawing/2014/main" id="{00000000-0008-0000-0F00-000005010000}"/>
            </a:ext>
          </a:extLst>
        </xdr:cNvPr>
        <xdr:cNvSpPr txBox="1"/>
      </xdr:nvSpPr>
      <xdr:spPr>
        <a:xfrm>
          <a:off x="6864427" y="10394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152417</xdr:rowOff>
    </xdr:from>
    <xdr:ext cx="469744" cy="259045"/>
    <xdr:sp macro="" textlink="">
      <xdr:nvSpPr>
        <xdr:cNvPr id="262" name="n_4mainValue【体育館・プール】&#10;一人当たり面積">
          <a:extLst>
            <a:ext uri="{FF2B5EF4-FFF2-40B4-BE49-F238E27FC236}">
              <a16:creationId xmlns:a16="http://schemas.microsoft.com/office/drawing/2014/main" id="{00000000-0008-0000-0F00-000006010000}"/>
            </a:ext>
          </a:extLst>
        </xdr:cNvPr>
        <xdr:cNvSpPr txBox="1"/>
      </xdr:nvSpPr>
      <xdr:spPr>
        <a:xfrm>
          <a:off x="6070677" y="10394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00000000-0008-0000-0F00-000007010000}"/>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0000000-0008-0000-0F00-000008010000}"/>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00000000-0008-0000-0F00-000009010000}"/>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00000000-0008-0000-0F00-00000E010000}"/>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00000000-0008-0000-0F00-00000F010000}"/>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00000000-0008-0000-0F00-000010010000}"/>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00000000-0008-0000-0F00-000011010000}"/>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00000000-0008-0000-0F00-000012010000}"/>
            </a:ext>
          </a:extLst>
        </xdr:cNvPr>
        <xdr:cNvCxnSpPr/>
      </xdr:nvCxnSpPr>
      <xdr:spPr>
        <a:xfrm>
          <a:off x="6858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00000000-0008-0000-0F00-000013010000}"/>
            </a:ext>
          </a:extLst>
        </xdr:cNvPr>
        <xdr:cNvSpPr txBox="1"/>
      </xdr:nvSpPr>
      <xdr:spPr>
        <a:xfrm>
          <a:off x="2757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00000000-0008-0000-0F00-000014010000}"/>
            </a:ext>
          </a:extLst>
        </xdr:cNvPr>
        <xdr:cNvCxnSpPr/>
      </xdr:nvCxnSpPr>
      <xdr:spPr>
        <a:xfrm>
          <a:off x="6858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00000000-0008-0000-0F00-000015010000}"/>
            </a:ext>
          </a:extLst>
        </xdr:cNvPr>
        <xdr:cNvSpPr txBox="1"/>
      </xdr:nvSpPr>
      <xdr:spPr>
        <a:xfrm>
          <a:off x="3398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00000000-0008-0000-0F00-000016010000}"/>
            </a:ext>
          </a:extLst>
        </xdr:cNvPr>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00000000-0008-0000-0F00-000017010000}"/>
            </a:ext>
          </a:extLst>
        </xdr:cNvPr>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00000000-0008-0000-0F00-000018010000}"/>
            </a:ext>
          </a:extLst>
        </xdr:cNvPr>
        <xdr:cNvCxnSpPr/>
      </xdr:nvCxnSpPr>
      <xdr:spPr>
        <a:xfrm>
          <a:off x="6858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00000000-0008-0000-0F00-000019010000}"/>
            </a:ext>
          </a:extLst>
        </xdr:cNvPr>
        <xdr:cNvSpPr txBox="1"/>
      </xdr:nvSpPr>
      <xdr:spPr>
        <a:xfrm>
          <a:off x="3398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00000000-0008-0000-0F00-00001A010000}"/>
            </a:ext>
          </a:extLst>
        </xdr:cNvPr>
        <xdr:cNvCxnSpPr/>
      </xdr:nvCxnSpPr>
      <xdr:spPr>
        <a:xfrm>
          <a:off x="6858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00000000-0008-0000-0F00-00001B010000}"/>
            </a:ext>
          </a:extLst>
        </xdr:cNvPr>
        <xdr:cNvSpPr txBox="1"/>
      </xdr:nvSpPr>
      <xdr:spPr>
        <a:xfrm>
          <a:off x="3398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00000000-0008-0000-0F00-00001C010000}"/>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00000000-0008-0000-0F00-00001D010000}"/>
            </a:ext>
          </a:extLst>
        </xdr:cNvPr>
        <xdr:cNvSpPr txBox="1"/>
      </xdr:nvSpPr>
      <xdr:spPr>
        <a:xfrm>
          <a:off x="38496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00000000-0008-0000-0F00-00001E010000}"/>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91439</xdr:rowOff>
    </xdr:from>
    <xdr:to>
      <xdr:col>24</xdr:col>
      <xdr:colOff>62865</xdr:colOff>
      <xdr:row>85</xdr:row>
      <xdr:rowOff>83820</xdr:rowOff>
    </xdr:to>
    <xdr:cxnSp macro="">
      <xdr:nvCxnSpPr>
        <xdr:cNvPr id="287" name="直線コネクタ 286">
          <a:extLst>
            <a:ext uri="{FF2B5EF4-FFF2-40B4-BE49-F238E27FC236}">
              <a16:creationId xmlns:a16="http://schemas.microsoft.com/office/drawing/2014/main" id="{00000000-0008-0000-0F00-00001F010000}"/>
            </a:ext>
          </a:extLst>
        </xdr:cNvPr>
        <xdr:cNvCxnSpPr/>
      </xdr:nvCxnSpPr>
      <xdr:spPr>
        <a:xfrm flipV="1">
          <a:off x="4177665" y="12810489"/>
          <a:ext cx="0" cy="1313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87647</xdr:rowOff>
    </xdr:from>
    <xdr:ext cx="405111" cy="259045"/>
    <xdr:sp macro="" textlink="">
      <xdr:nvSpPr>
        <xdr:cNvPr id="288" name="【福祉施設】&#10;有形固定資産減価償却率最小値テキスト">
          <a:extLst>
            <a:ext uri="{FF2B5EF4-FFF2-40B4-BE49-F238E27FC236}">
              <a16:creationId xmlns:a16="http://schemas.microsoft.com/office/drawing/2014/main" id="{00000000-0008-0000-0F00-000020010000}"/>
            </a:ext>
          </a:extLst>
        </xdr:cNvPr>
        <xdr:cNvSpPr txBox="1"/>
      </xdr:nvSpPr>
      <xdr:spPr>
        <a:xfrm>
          <a:off x="4216400" y="1412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83820</xdr:rowOff>
    </xdr:from>
    <xdr:to>
      <xdr:col>24</xdr:col>
      <xdr:colOff>152400</xdr:colOff>
      <xdr:row>85</xdr:row>
      <xdr:rowOff>83820</xdr:rowOff>
    </xdr:to>
    <xdr:cxnSp macro="">
      <xdr:nvCxnSpPr>
        <xdr:cNvPr id="289" name="直線コネクタ 288">
          <a:extLst>
            <a:ext uri="{FF2B5EF4-FFF2-40B4-BE49-F238E27FC236}">
              <a16:creationId xmlns:a16="http://schemas.microsoft.com/office/drawing/2014/main" id="{00000000-0008-0000-0F00-000021010000}"/>
            </a:ext>
          </a:extLst>
        </xdr:cNvPr>
        <xdr:cNvCxnSpPr/>
      </xdr:nvCxnSpPr>
      <xdr:spPr>
        <a:xfrm>
          <a:off x="4108450" y="141236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38116</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00000000-0008-0000-0F00-000022010000}"/>
            </a:ext>
          </a:extLst>
        </xdr:cNvPr>
        <xdr:cNvSpPr txBox="1"/>
      </xdr:nvSpPr>
      <xdr:spPr>
        <a:xfrm>
          <a:off x="4216400" y="12592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91439</xdr:rowOff>
    </xdr:from>
    <xdr:to>
      <xdr:col>24</xdr:col>
      <xdr:colOff>152400</xdr:colOff>
      <xdr:row>77</xdr:row>
      <xdr:rowOff>91439</xdr:rowOff>
    </xdr:to>
    <xdr:cxnSp macro="">
      <xdr:nvCxnSpPr>
        <xdr:cNvPr id="291" name="直線コネクタ 290">
          <a:extLst>
            <a:ext uri="{FF2B5EF4-FFF2-40B4-BE49-F238E27FC236}">
              <a16:creationId xmlns:a16="http://schemas.microsoft.com/office/drawing/2014/main" id="{00000000-0008-0000-0F00-000023010000}"/>
            </a:ext>
          </a:extLst>
        </xdr:cNvPr>
        <xdr:cNvCxnSpPr/>
      </xdr:nvCxnSpPr>
      <xdr:spPr>
        <a:xfrm>
          <a:off x="4108450" y="128104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154957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00000000-0008-0000-0F00-000024010000}"/>
            </a:ext>
          </a:extLst>
        </xdr:cNvPr>
        <xdr:cNvSpPr txBox="1"/>
      </xdr:nvSpPr>
      <xdr:spPr>
        <a:xfrm>
          <a:off x="4216400" y="133693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132080</xdr:rowOff>
    </xdr:from>
    <xdr:to>
      <xdr:col>24</xdr:col>
      <xdr:colOff>114300</xdr:colOff>
      <xdr:row>82</xdr:row>
      <xdr:rowOff>62230</xdr:rowOff>
    </xdr:to>
    <xdr:sp macro="" textlink="">
      <xdr:nvSpPr>
        <xdr:cNvPr id="293" name="フローチャート: 判断 292">
          <a:extLst>
            <a:ext uri="{FF2B5EF4-FFF2-40B4-BE49-F238E27FC236}">
              <a16:creationId xmlns:a16="http://schemas.microsoft.com/office/drawing/2014/main" id="{00000000-0008-0000-0F00-000025010000}"/>
            </a:ext>
          </a:extLst>
        </xdr:cNvPr>
        <xdr:cNvSpPr/>
      </xdr:nvSpPr>
      <xdr:spPr>
        <a:xfrm>
          <a:off x="4127500" y="135115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113030</xdr:rowOff>
    </xdr:from>
    <xdr:to>
      <xdr:col>20</xdr:col>
      <xdr:colOff>38100</xdr:colOff>
      <xdr:row>82</xdr:row>
      <xdr:rowOff>43180</xdr:rowOff>
    </xdr:to>
    <xdr:sp macro="" textlink="">
      <xdr:nvSpPr>
        <xdr:cNvPr id="294" name="フローチャート: 判断 293">
          <a:extLst>
            <a:ext uri="{FF2B5EF4-FFF2-40B4-BE49-F238E27FC236}">
              <a16:creationId xmlns:a16="http://schemas.microsoft.com/office/drawing/2014/main" id="{00000000-0008-0000-0F00-000026010000}"/>
            </a:ext>
          </a:extLst>
        </xdr:cNvPr>
        <xdr:cNvSpPr/>
      </xdr:nvSpPr>
      <xdr:spPr>
        <a:xfrm>
          <a:off x="3384550" y="1349248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103505</xdr:rowOff>
    </xdr:from>
    <xdr:to>
      <xdr:col>15</xdr:col>
      <xdr:colOff>101600</xdr:colOff>
      <xdr:row>82</xdr:row>
      <xdr:rowOff>33655</xdr:rowOff>
    </xdr:to>
    <xdr:sp macro="" textlink="">
      <xdr:nvSpPr>
        <xdr:cNvPr id="295" name="フローチャート: 判断 294">
          <a:extLst>
            <a:ext uri="{FF2B5EF4-FFF2-40B4-BE49-F238E27FC236}">
              <a16:creationId xmlns:a16="http://schemas.microsoft.com/office/drawing/2014/main" id="{00000000-0008-0000-0F00-000027010000}"/>
            </a:ext>
          </a:extLst>
        </xdr:cNvPr>
        <xdr:cNvSpPr/>
      </xdr:nvSpPr>
      <xdr:spPr>
        <a:xfrm>
          <a:off x="2571750" y="1348295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107314</xdr:rowOff>
    </xdr:from>
    <xdr:to>
      <xdr:col>10</xdr:col>
      <xdr:colOff>165100</xdr:colOff>
      <xdr:row>82</xdr:row>
      <xdr:rowOff>37464</xdr:rowOff>
    </xdr:to>
    <xdr:sp macro="" textlink="">
      <xdr:nvSpPr>
        <xdr:cNvPr id="296" name="フローチャート: 判断 295">
          <a:extLst>
            <a:ext uri="{FF2B5EF4-FFF2-40B4-BE49-F238E27FC236}">
              <a16:creationId xmlns:a16="http://schemas.microsoft.com/office/drawing/2014/main" id="{00000000-0008-0000-0F00-000028010000}"/>
            </a:ext>
          </a:extLst>
        </xdr:cNvPr>
        <xdr:cNvSpPr/>
      </xdr:nvSpPr>
      <xdr:spPr>
        <a:xfrm>
          <a:off x="1778000" y="1348676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74930</xdr:rowOff>
    </xdr:from>
    <xdr:to>
      <xdr:col>6</xdr:col>
      <xdr:colOff>38100</xdr:colOff>
      <xdr:row>82</xdr:row>
      <xdr:rowOff>5080</xdr:rowOff>
    </xdr:to>
    <xdr:sp macro="" textlink="">
      <xdr:nvSpPr>
        <xdr:cNvPr id="297" name="フローチャート: 判断 296">
          <a:extLst>
            <a:ext uri="{FF2B5EF4-FFF2-40B4-BE49-F238E27FC236}">
              <a16:creationId xmlns:a16="http://schemas.microsoft.com/office/drawing/2014/main" id="{00000000-0008-0000-0F00-000029010000}"/>
            </a:ext>
          </a:extLst>
        </xdr:cNvPr>
        <xdr:cNvSpPr/>
      </xdr:nvSpPr>
      <xdr:spPr>
        <a:xfrm>
          <a:off x="984250" y="1345438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F00-00002A010000}"/>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F00-00002B010000}"/>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F00-00002C010000}"/>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F00-00002D010000}"/>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F00-00002E010000}"/>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139700</xdr:rowOff>
    </xdr:from>
    <xdr:to>
      <xdr:col>24</xdr:col>
      <xdr:colOff>114300</xdr:colOff>
      <xdr:row>83</xdr:row>
      <xdr:rowOff>69850</xdr:rowOff>
    </xdr:to>
    <xdr:sp macro="" textlink="">
      <xdr:nvSpPr>
        <xdr:cNvPr id="303" name="楕円 302">
          <a:extLst>
            <a:ext uri="{FF2B5EF4-FFF2-40B4-BE49-F238E27FC236}">
              <a16:creationId xmlns:a16="http://schemas.microsoft.com/office/drawing/2014/main" id="{00000000-0008-0000-0F00-00002F010000}"/>
            </a:ext>
          </a:extLst>
        </xdr:cNvPr>
        <xdr:cNvSpPr/>
      </xdr:nvSpPr>
      <xdr:spPr>
        <a:xfrm>
          <a:off x="4127500" y="136842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118127</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00000000-0008-0000-0F00-000030010000}"/>
            </a:ext>
          </a:extLst>
        </xdr:cNvPr>
        <xdr:cNvSpPr txBox="1"/>
      </xdr:nvSpPr>
      <xdr:spPr>
        <a:xfrm>
          <a:off x="4216400" y="13662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95886</xdr:rowOff>
    </xdr:from>
    <xdr:to>
      <xdr:col>20</xdr:col>
      <xdr:colOff>38100</xdr:colOff>
      <xdr:row>83</xdr:row>
      <xdr:rowOff>26036</xdr:rowOff>
    </xdr:to>
    <xdr:sp macro="" textlink="">
      <xdr:nvSpPr>
        <xdr:cNvPr id="305" name="楕円 304">
          <a:extLst>
            <a:ext uri="{FF2B5EF4-FFF2-40B4-BE49-F238E27FC236}">
              <a16:creationId xmlns:a16="http://schemas.microsoft.com/office/drawing/2014/main" id="{00000000-0008-0000-0F00-000031010000}"/>
            </a:ext>
          </a:extLst>
        </xdr:cNvPr>
        <xdr:cNvSpPr/>
      </xdr:nvSpPr>
      <xdr:spPr>
        <a:xfrm>
          <a:off x="3384550" y="1364043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146686</xdr:rowOff>
    </xdr:from>
    <xdr:to>
      <xdr:col>24</xdr:col>
      <xdr:colOff>63500</xdr:colOff>
      <xdr:row>83</xdr:row>
      <xdr:rowOff>19050</xdr:rowOff>
    </xdr:to>
    <xdr:cxnSp macro="">
      <xdr:nvCxnSpPr>
        <xdr:cNvPr id="306" name="直線コネクタ 305">
          <a:extLst>
            <a:ext uri="{FF2B5EF4-FFF2-40B4-BE49-F238E27FC236}">
              <a16:creationId xmlns:a16="http://schemas.microsoft.com/office/drawing/2014/main" id="{00000000-0008-0000-0F00-000032010000}"/>
            </a:ext>
          </a:extLst>
        </xdr:cNvPr>
        <xdr:cNvCxnSpPr/>
      </xdr:nvCxnSpPr>
      <xdr:spPr>
        <a:xfrm>
          <a:off x="3429000" y="13691236"/>
          <a:ext cx="749300" cy="37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46355</xdr:rowOff>
    </xdr:from>
    <xdr:to>
      <xdr:col>15</xdr:col>
      <xdr:colOff>101600</xdr:colOff>
      <xdr:row>82</xdr:row>
      <xdr:rowOff>147955</xdr:rowOff>
    </xdr:to>
    <xdr:sp macro="" textlink="">
      <xdr:nvSpPr>
        <xdr:cNvPr id="307" name="楕円 306">
          <a:extLst>
            <a:ext uri="{FF2B5EF4-FFF2-40B4-BE49-F238E27FC236}">
              <a16:creationId xmlns:a16="http://schemas.microsoft.com/office/drawing/2014/main" id="{00000000-0008-0000-0F00-000033010000}"/>
            </a:ext>
          </a:extLst>
        </xdr:cNvPr>
        <xdr:cNvSpPr/>
      </xdr:nvSpPr>
      <xdr:spPr>
        <a:xfrm>
          <a:off x="2571750" y="13590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97155</xdr:rowOff>
    </xdr:from>
    <xdr:to>
      <xdr:col>19</xdr:col>
      <xdr:colOff>177800</xdr:colOff>
      <xdr:row>82</xdr:row>
      <xdr:rowOff>146686</xdr:rowOff>
    </xdr:to>
    <xdr:cxnSp macro="">
      <xdr:nvCxnSpPr>
        <xdr:cNvPr id="308" name="直線コネクタ 307">
          <a:extLst>
            <a:ext uri="{FF2B5EF4-FFF2-40B4-BE49-F238E27FC236}">
              <a16:creationId xmlns:a16="http://schemas.microsoft.com/office/drawing/2014/main" id="{00000000-0008-0000-0F00-000034010000}"/>
            </a:ext>
          </a:extLst>
        </xdr:cNvPr>
        <xdr:cNvCxnSpPr/>
      </xdr:nvCxnSpPr>
      <xdr:spPr>
        <a:xfrm>
          <a:off x="2622550" y="13641705"/>
          <a:ext cx="80645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88264</xdr:rowOff>
    </xdr:from>
    <xdr:to>
      <xdr:col>10</xdr:col>
      <xdr:colOff>165100</xdr:colOff>
      <xdr:row>83</xdr:row>
      <xdr:rowOff>18414</xdr:rowOff>
    </xdr:to>
    <xdr:sp macro="" textlink="">
      <xdr:nvSpPr>
        <xdr:cNvPr id="309" name="楕円 308">
          <a:extLst>
            <a:ext uri="{FF2B5EF4-FFF2-40B4-BE49-F238E27FC236}">
              <a16:creationId xmlns:a16="http://schemas.microsoft.com/office/drawing/2014/main" id="{00000000-0008-0000-0F00-000035010000}"/>
            </a:ext>
          </a:extLst>
        </xdr:cNvPr>
        <xdr:cNvSpPr/>
      </xdr:nvSpPr>
      <xdr:spPr>
        <a:xfrm>
          <a:off x="1778000" y="1363281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97155</xdr:rowOff>
    </xdr:from>
    <xdr:to>
      <xdr:col>15</xdr:col>
      <xdr:colOff>50800</xdr:colOff>
      <xdr:row>82</xdr:row>
      <xdr:rowOff>139064</xdr:rowOff>
    </xdr:to>
    <xdr:cxnSp macro="">
      <xdr:nvCxnSpPr>
        <xdr:cNvPr id="310" name="直線コネクタ 309">
          <a:extLst>
            <a:ext uri="{FF2B5EF4-FFF2-40B4-BE49-F238E27FC236}">
              <a16:creationId xmlns:a16="http://schemas.microsoft.com/office/drawing/2014/main" id="{00000000-0008-0000-0F00-000036010000}"/>
            </a:ext>
          </a:extLst>
        </xdr:cNvPr>
        <xdr:cNvCxnSpPr/>
      </xdr:nvCxnSpPr>
      <xdr:spPr>
        <a:xfrm flipV="1">
          <a:off x="1828800" y="13641705"/>
          <a:ext cx="79375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86361</xdr:rowOff>
    </xdr:from>
    <xdr:to>
      <xdr:col>6</xdr:col>
      <xdr:colOff>38100</xdr:colOff>
      <xdr:row>83</xdr:row>
      <xdr:rowOff>16511</xdr:rowOff>
    </xdr:to>
    <xdr:sp macro="" textlink="">
      <xdr:nvSpPr>
        <xdr:cNvPr id="311" name="楕円 310">
          <a:extLst>
            <a:ext uri="{FF2B5EF4-FFF2-40B4-BE49-F238E27FC236}">
              <a16:creationId xmlns:a16="http://schemas.microsoft.com/office/drawing/2014/main" id="{00000000-0008-0000-0F00-000037010000}"/>
            </a:ext>
          </a:extLst>
        </xdr:cNvPr>
        <xdr:cNvSpPr/>
      </xdr:nvSpPr>
      <xdr:spPr>
        <a:xfrm>
          <a:off x="984250" y="1363091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137161</xdr:rowOff>
    </xdr:from>
    <xdr:to>
      <xdr:col>10</xdr:col>
      <xdr:colOff>114300</xdr:colOff>
      <xdr:row>82</xdr:row>
      <xdr:rowOff>139064</xdr:rowOff>
    </xdr:to>
    <xdr:cxnSp macro="">
      <xdr:nvCxnSpPr>
        <xdr:cNvPr id="312" name="直線コネクタ 311">
          <a:extLst>
            <a:ext uri="{FF2B5EF4-FFF2-40B4-BE49-F238E27FC236}">
              <a16:creationId xmlns:a16="http://schemas.microsoft.com/office/drawing/2014/main" id="{00000000-0008-0000-0F00-000038010000}"/>
            </a:ext>
          </a:extLst>
        </xdr:cNvPr>
        <xdr:cNvCxnSpPr/>
      </xdr:nvCxnSpPr>
      <xdr:spPr>
        <a:xfrm>
          <a:off x="1028700" y="13681711"/>
          <a:ext cx="80010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59707</xdr:rowOff>
    </xdr:from>
    <xdr:ext cx="405111" cy="259045"/>
    <xdr:sp macro="" textlink="">
      <xdr:nvSpPr>
        <xdr:cNvPr id="313" name="n_1aveValue【福祉施設】&#10;有形固定資産減価償却率">
          <a:extLst>
            <a:ext uri="{FF2B5EF4-FFF2-40B4-BE49-F238E27FC236}">
              <a16:creationId xmlns:a16="http://schemas.microsoft.com/office/drawing/2014/main" id="{00000000-0008-0000-0F00-000039010000}"/>
            </a:ext>
          </a:extLst>
        </xdr:cNvPr>
        <xdr:cNvSpPr txBox="1"/>
      </xdr:nvSpPr>
      <xdr:spPr>
        <a:xfrm>
          <a:off x="3239144" y="13274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50182</xdr:rowOff>
    </xdr:from>
    <xdr:ext cx="405111" cy="259045"/>
    <xdr:sp macro="" textlink="">
      <xdr:nvSpPr>
        <xdr:cNvPr id="314" name="n_2aveValue【福祉施設】&#10;有形固定資産減価償却率">
          <a:extLst>
            <a:ext uri="{FF2B5EF4-FFF2-40B4-BE49-F238E27FC236}">
              <a16:creationId xmlns:a16="http://schemas.microsoft.com/office/drawing/2014/main" id="{00000000-0008-0000-0F00-00003A010000}"/>
            </a:ext>
          </a:extLst>
        </xdr:cNvPr>
        <xdr:cNvSpPr txBox="1"/>
      </xdr:nvSpPr>
      <xdr:spPr>
        <a:xfrm>
          <a:off x="2439044" y="13264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53991</xdr:rowOff>
    </xdr:from>
    <xdr:ext cx="405111" cy="259045"/>
    <xdr:sp macro="" textlink="">
      <xdr:nvSpPr>
        <xdr:cNvPr id="315" name="n_3aveValue【福祉施設】&#10;有形固定資産減価償却率">
          <a:extLst>
            <a:ext uri="{FF2B5EF4-FFF2-40B4-BE49-F238E27FC236}">
              <a16:creationId xmlns:a16="http://schemas.microsoft.com/office/drawing/2014/main" id="{00000000-0008-0000-0F00-00003B010000}"/>
            </a:ext>
          </a:extLst>
        </xdr:cNvPr>
        <xdr:cNvSpPr txBox="1"/>
      </xdr:nvSpPr>
      <xdr:spPr>
        <a:xfrm>
          <a:off x="1645294" y="13268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21607</xdr:rowOff>
    </xdr:from>
    <xdr:ext cx="405111" cy="259045"/>
    <xdr:sp macro="" textlink="">
      <xdr:nvSpPr>
        <xdr:cNvPr id="316" name="n_4aveValue【福祉施設】&#10;有形固定資産減価償却率">
          <a:extLst>
            <a:ext uri="{FF2B5EF4-FFF2-40B4-BE49-F238E27FC236}">
              <a16:creationId xmlns:a16="http://schemas.microsoft.com/office/drawing/2014/main" id="{00000000-0008-0000-0F00-00003C010000}"/>
            </a:ext>
          </a:extLst>
        </xdr:cNvPr>
        <xdr:cNvSpPr txBox="1"/>
      </xdr:nvSpPr>
      <xdr:spPr>
        <a:xfrm>
          <a:off x="851544" y="13235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17163</xdr:rowOff>
    </xdr:from>
    <xdr:ext cx="405111" cy="259045"/>
    <xdr:sp macro="" textlink="">
      <xdr:nvSpPr>
        <xdr:cNvPr id="317" name="n_1mainValue【福祉施設】&#10;有形固定資産減価償却率">
          <a:extLst>
            <a:ext uri="{FF2B5EF4-FFF2-40B4-BE49-F238E27FC236}">
              <a16:creationId xmlns:a16="http://schemas.microsoft.com/office/drawing/2014/main" id="{00000000-0008-0000-0F00-00003D010000}"/>
            </a:ext>
          </a:extLst>
        </xdr:cNvPr>
        <xdr:cNvSpPr txBox="1"/>
      </xdr:nvSpPr>
      <xdr:spPr>
        <a:xfrm>
          <a:off x="3239144" y="13726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139082</xdr:rowOff>
    </xdr:from>
    <xdr:ext cx="405111" cy="259045"/>
    <xdr:sp macro="" textlink="">
      <xdr:nvSpPr>
        <xdr:cNvPr id="318" name="n_2mainValue【福祉施設】&#10;有形固定資産減価償却率">
          <a:extLst>
            <a:ext uri="{FF2B5EF4-FFF2-40B4-BE49-F238E27FC236}">
              <a16:creationId xmlns:a16="http://schemas.microsoft.com/office/drawing/2014/main" id="{00000000-0008-0000-0F00-00003E010000}"/>
            </a:ext>
          </a:extLst>
        </xdr:cNvPr>
        <xdr:cNvSpPr txBox="1"/>
      </xdr:nvSpPr>
      <xdr:spPr>
        <a:xfrm>
          <a:off x="2439044" y="13683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9541</xdr:rowOff>
    </xdr:from>
    <xdr:ext cx="405111" cy="259045"/>
    <xdr:sp macro="" textlink="">
      <xdr:nvSpPr>
        <xdr:cNvPr id="319" name="n_3mainValue【福祉施設】&#10;有形固定資産減価償却率">
          <a:extLst>
            <a:ext uri="{FF2B5EF4-FFF2-40B4-BE49-F238E27FC236}">
              <a16:creationId xmlns:a16="http://schemas.microsoft.com/office/drawing/2014/main" id="{00000000-0008-0000-0F00-00003F010000}"/>
            </a:ext>
          </a:extLst>
        </xdr:cNvPr>
        <xdr:cNvSpPr txBox="1"/>
      </xdr:nvSpPr>
      <xdr:spPr>
        <a:xfrm>
          <a:off x="1645294" y="13719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7638</xdr:rowOff>
    </xdr:from>
    <xdr:ext cx="405111" cy="259045"/>
    <xdr:sp macro="" textlink="">
      <xdr:nvSpPr>
        <xdr:cNvPr id="320" name="n_4mainValue【福祉施設】&#10;有形固定資産減価償却率">
          <a:extLst>
            <a:ext uri="{FF2B5EF4-FFF2-40B4-BE49-F238E27FC236}">
              <a16:creationId xmlns:a16="http://schemas.microsoft.com/office/drawing/2014/main" id="{00000000-0008-0000-0F00-000040010000}"/>
            </a:ext>
          </a:extLst>
        </xdr:cNvPr>
        <xdr:cNvSpPr txBox="1"/>
      </xdr:nvSpPr>
      <xdr:spPr>
        <a:xfrm>
          <a:off x="851544" y="13717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00000000-0008-0000-0F00-000041010000}"/>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00000000-0008-0000-0F00-000042010000}"/>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00000000-0008-0000-0F00-000043010000}"/>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00000000-0008-0000-0F00-000044010000}"/>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00000000-0008-0000-0F00-000045010000}"/>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0F00-000046010000}"/>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0F00-000047010000}"/>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00000000-0008-0000-0F00-000048010000}"/>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00000000-0008-0000-0F00-000049010000}"/>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00000000-0008-0000-0F00-00004A010000}"/>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1" name="直線コネクタ 330">
          <a:extLst>
            <a:ext uri="{FF2B5EF4-FFF2-40B4-BE49-F238E27FC236}">
              <a16:creationId xmlns:a16="http://schemas.microsoft.com/office/drawing/2014/main" id="{00000000-0008-0000-0F00-00004B010000}"/>
            </a:ext>
          </a:extLst>
        </xdr:cNvPr>
        <xdr:cNvCxnSpPr/>
      </xdr:nvCxnSpPr>
      <xdr:spPr>
        <a:xfrm>
          <a:off x="5956300" y="143673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2" name="テキスト ボックス 331">
          <a:extLst>
            <a:ext uri="{FF2B5EF4-FFF2-40B4-BE49-F238E27FC236}">
              <a16:creationId xmlns:a16="http://schemas.microsoft.com/office/drawing/2014/main" id="{00000000-0008-0000-0F00-00004C010000}"/>
            </a:ext>
          </a:extLst>
        </xdr:cNvPr>
        <xdr:cNvSpPr txBox="1"/>
      </xdr:nvSpPr>
      <xdr:spPr>
        <a:xfrm>
          <a:off x="55272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3" name="直線コネクタ 332">
          <a:extLst>
            <a:ext uri="{FF2B5EF4-FFF2-40B4-BE49-F238E27FC236}">
              <a16:creationId xmlns:a16="http://schemas.microsoft.com/office/drawing/2014/main" id="{00000000-0008-0000-0F00-00004D010000}"/>
            </a:ext>
          </a:extLst>
        </xdr:cNvPr>
        <xdr:cNvCxnSpPr/>
      </xdr:nvCxnSpPr>
      <xdr:spPr>
        <a:xfrm>
          <a:off x="5956300" y="140534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4" name="テキスト ボックス 333">
          <a:extLst>
            <a:ext uri="{FF2B5EF4-FFF2-40B4-BE49-F238E27FC236}">
              <a16:creationId xmlns:a16="http://schemas.microsoft.com/office/drawing/2014/main" id="{00000000-0008-0000-0F00-00004E010000}"/>
            </a:ext>
          </a:extLst>
        </xdr:cNvPr>
        <xdr:cNvSpPr txBox="1"/>
      </xdr:nvSpPr>
      <xdr:spPr>
        <a:xfrm>
          <a:off x="5527221" y="139175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5" name="直線コネクタ 334">
          <a:extLst>
            <a:ext uri="{FF2B5EF4-FFF2-40B4-BE49-F238E27FC236}">
              <a16:creationId xmlns:a16="http://schemas.microsoft.com/office/drawing/2014/main" id="{00000000-0008-0000-0F00-00004F010000}"/>
            </a:ext>
          </a:extLst>
        </xdr:cNvPr>
        <xdr:cNvCxnSpPr/>
      </xdr:nvCxnSpPr>
      <xdr:spPr>
        <a:xfrm>
          <a:off x="5956300" y="137395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6" name="テキスト ボックス 335">
          <a:extLst>
            <a:ext uri="{FF2B5EF4-FFF2-40B4-BE49-F238E27FC236}">
              <a16:creationId xmlns:a16="http://schemas.microsoft.com/office/drawing/2014/main" id="{00000000-0008-0000-0F00-000050010000}"/>
            </a:ext>
          </a:extLst>
        </xdr:cNvPr>
        <xdr:cNvSpPr txBox="1"/>
      </xdr:nvSpPr>
      <xdr:spPr>
        <a:xfrm>
          <a:off x="5527221" y="136037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7" name="直線コネクタ 336">
          <a:extLst>
            <a:ext uri="{FF2B5EF4-FFF2-40B4-BE49-F238E27FC236}">
              <a16:creationId xmlns:a16="http://schemas.microsoft.com/office/drawing/2014/main" id="{00000000-0008-0000-0F00-000051010000}"/>
            </a:ext>
          </a:extLst>
        </xdr:cNvPr>
        <xdr:cNvCxnSpPr/>
      </xdr:nvCxnSpPr>
      <xdr:spPr>
        <a:xfrm>
          <a:off x="5956300" y="134257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8" name="テキスト ボックス 337">
          <a:extLst>
            <a:ext uri="{FF2B5EF4-FFF2-40B4-BE49-F238E27FC236}">
              <a16:creationId xmlns:a16="http://schemas.microsoft.com/office/drawing/2014/main" id="{00000000-0008-0000-0F00-000052010000}"/>
            </a:ext>
          </a:extLst>
        </xdr:cNvPr>
        <xdr:cNvSpPr txBox="1"/>
      </xdr:nvSpPr>
      <xdr:spPr>
        <a:xfrm>
          <a:off x="5527221" y="132898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9" name="直線コネクタ 338">
          <a:extLst>
            <a:ext uri="{FF2B5EF4-FFF2-40B4-BE49-F238E27FC236}">
              <a16:creationId xmlns:a16="http://schemas.microsoft.com/office/drawing/2014/main" id="{00000000-0008-0000-0F00-000053010000}"/>
            </a:ext>
          </a:extLst>
        </xdr:cNvPr>
        <xdr:cNvCxnSpPr/>
      </xdr:nvCxnSpPr>
      <xdr:spPr>
        <a:xfrm>
          <a:off x="5956300" y="131118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0" name="テキスト ボックス 339">
          <a:extLst>
            <a:ext uri="{FF2B5EF4-FFF2-40B4-BE49-F238E27FC236}">
              <a16:creationId xmlns:a16="http://schemas.microsoft.com/office/drawing/2014/main" id="{00000000-0008-0000-0F00-000054010000}"/>
            </a:ext>
          </a:extLst>
        </xdr:cNvPr>
        <xdr:cNvSpPr txBox="1"/>
      </xdr:nvSpPr>
      <xdr:spPr>
        <a:xfrm>
          <a:off x="5527221" y="129759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1" name="直線コネクタ 340">
          <a:extLst>
            <a:ext uri="{FF2B5EF4-FFF2-40B4-BE49-F238E27FC236}">
              <a16:creationId xmlns:a16="http://schemas.microsoft.com/office/drawing/2014/main" id="{00000000-0008-0000-0F00-000055010000}"/>
            </a:ext>
          </a:extLst>
        </xdr:cNvPr>
        <xdr:cNvCxnSpPr/>
      </xdr:nvCxnSpPr>
      <xdr:spPr>
        <a:xfrm>
          <a:off x="5956300" y="127979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2" name="テキスト ボックス 341">
          <a:extLst>
            <a:ext uri="{FF2B5EF4-FFF2-40B4-BE49-F238E27FC236}">
              <a16:creationId xmlns:a16="http://schemas.microsoft.com/office/drawing/2014/main" id="{00000000-0008-0000-0F00-000056010000}"/>
            </a:ext>
          </a:extLst>
        </xdr:cNvPr>
        <xdr:cNvSpPr txBox="1"/>
      </xdr:nvSpPr>
      <xdr:spPr>
        <a:xfrm>
          <a:off x="552722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a:extLst>
            <a:ext uri="{FF2B5EF4-FFF2-40B4-BE49-F238E27FC236}">
              <a16:creationId xmlns:a16="http://schemas.microsoft.com/office/drawing/2014/main" id="{00000000-0008-0000-0F00-000057010000}"/>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4" name="テキスト ボックス 343">
          <a:extLst>
            <a:ext uri="{FF2B5EF4-FFF2-40B4-BE49-F238E27FC236}">
              <a16:creationId xmlns:a16="http://schemas.microsoft.com/office/drawing/2014/main" id="{00000000-0008-0000-0F00-000058010000}"/>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福祉施設】&#10;一人当たり面積グラフ枠">
          <a:extLst>
            <a:ext uri="{FF2B5EF4-FFF2-40B4-BE49-F238E27FC236}">
              <a16:creationId xmlns:a16="http://schemas.microsoft.com/office/drawing/2014/main" id="{00000000-0008-0000-0F00-000059010000}"/>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81643</xdr:rowOff>
    </xdr:from>
    <xdr:to>
      <xdr:col>54</xdr:col>
      <xdr:colOff>189865</xdr:colOff>
      <xdr:row>86</xdr:row>
      <xdr:rowOff>125186</xdr:rowOff>
    </xdr:to>
    <xdr:cxnSp macro="">
      <xdr:nvCxnSpPr>
        <xdr:cNvPr id="346" name="直線コネクタ 345">
          <a:extLst>
            <a:ext uri="{FF2B5EF4-FFF2-40B4-BE49-F238E27FC236}">
              <a16:creationId xmlns:a16="http://schemas.microsoft.com/office/drawing/2014/main" id="{00000000-0008-0000-0F00-00005A010000}"/>
            </a:ext>
          </a:extLst>
        </xdr:cNvPr>
        <xdr:cNvCxnSpPr/>
      </xdr:nvCxnSpPr>
      <xdr:spPr>
        <a:xfrm flipV="1">
          <a:off x="9429115" y="12965793"/>
          <a:ext cx="0" cy="1364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129013</xdr:rowOff>
    </xdr:from>
    <xdr:ext cx="469744" cy="259045"/>
    <xdr:sp macro="" textlink="">
      <xdr:nvSpPr>
        <xdr:cNvPr id="347" name="【福祉施設】&#10;一人当たり面積最小値テキスト">
          <a:extLst>
            <a:ext uri="{FF2B5EF4-FFF2-40B4-BE49-F238E27FC236}">
              <a16:creationId xmlns:a16="http://schemas.microsoft.com/office/drawing/2014/main" id="{00000000-0008-0000-0F00-00005B010000}"/>
            </a:ext>
          </a:extLst>
        </xdr:cNvPr>
        <xdr:cNvSpPr txBox="1"/>
      </xdr:nvSpPr>
      <xdr:spPr>
        <a:xfrm>
          <a:off x="9467850" y="14333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125186</xdr:rowOff>
    </xdr:from>
    <xdr:to>
      <xdr:col>55</xdr:col>
      <xdr:colOff>88900</xdr:colOff>
      <xdr:row>86</xdr:row>
      <xdr:rowOff>125186</xdr:rowOff>
    </xdr:to>
    <xdr:cxnSp macro="">
      <xdr:nvCxnSpPr>
        <xdr:cNvPr id="348" name="直線コネクタ 347">
          <a:extLst>
            <a:ext uri="{FF2B5EF4-FFF2-40B4-BE49-F238E27FC236}">
              <a16:creationId xmlns:a16="http://schemas.microsoft.com/office/drawing/2014/main" id="{00000000-0008-0000-0F00-00005C010000}"/>
            </a:ext>
          </a:extLst>
        </xdr:cNvPr>
        <xdr:cNvCxnSpPr/>
      </xdr:nvCxnSpPr>
      <xdr:spPr>
        <a:xfrm>
          <a:off x="9359900" y="143301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28320</xdr:rowOff>
    </xdr:from>
    <xdr:ext cx="469744" cy="259045"/>
    <xdr:sp macro="" textlink="">
      <xdr:nvSpPr>
        <xdr:cNvPr id="349" name="【福祉施設】&#10;一人当たり面積最大値テキスト">
          <a:extLst>
            <a:ext uri="{FF2B5EF4-FFF2-40B4-BE49-F238E27FC236}">
              <a16:creationId xmlns:a16="http://schemas.microsoft.com/office/drawing/2014/main" id="{00000000-0008-0000-0F00-00005D010000}"/>
            </a:ext>
          </a:extLst>
        </xdr:cNvPr>
        <xdr:cNvSpPr txBox="1"/>
      </xdr:nvSpPr>
      <xdr:spPr>
        <a:xfrm>
          <a:off x="9467850" y="1274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81643</xdr:rowOff>
    </xdr:from>
    <xdr:to>
      <xdr:col>55</xdr:col>
      <xdr:colOff>88900</xdr:colOff>
      <xdr:row>78</xdr:row>
      <xdr:rowOff>81643</xdr:rowOff>
    </xdr:to>
    <xdr:cxnSp macro="">
      <xdr:nvCxnSpPr>
        <xdr:cNvPr id="350" name="直線コネクタ 349">
          <a:extLst>
            <a:ext uri="{FF2B5EF4-FFF2-40B4-BE49-F238E27FC236}">
              <a16:creationId xmlns:a16="http://schemas.microsoft.com/office/drawing/2014/main" id="{00000000-0008-0000-0F00-00005E010000}"/>
            </a:ext>
          </a:extLst>
        </xdr:cNvPr>
        <xdr:cNvCxnSpPr/>
      </xdr:nvCxnSpPr>
      <xdr:spPr>
        <a:xfrm>
          <a:off x="9359900" y="1296579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88191</xdr:rowOff>
    </xdr:from>
    <xdr:ext cx="469744" cy="259045"/>
    <xdr:sp macro="" textlink="">
      <xdr:nvSpPr>
        <xdr:cNvPr id="351" name="【福祉施設】&#10;一人当たり面積平均値テキスト">
          <a:extLst>
            <a:ext uri="{FF2B5EF4-FFF2-40B4-BE49-F238E27FC236}">
              <a16:creationId xmlns:a16="http://schemas.microsoft.com/office/drawing/2014/main" id="{00000000-0008-0000-0F00-00005F010000}"/>
            </a:ext>
          </a:extLst>
        </xdr:cNvPr>
        <xdr:cNvSpPr txBox="1"/>
      </xdr:nvSpPr>
      <xdr:spPr>
        <a:xfrm>
          <a:off x="9467850" y="137978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109764</xdr:rowOff>
    </xdr:from>
    <xdr:to>
      <xdr:col>55</xdr:col>
      <xdr:colOff>50800</xdr:colOff>
      <xdr:row>84</xdr:row>
      <xdr:rowOff>39914</xdr:rowOff>
    </xdr:to>
    <xdr:sp macro="" textlink="">
      <xdr:nvSpPr>
        <xdr:cNvPr id="352" name="フローチャート: 判断 351">
          <a:extLst>
            <a:ext uri="{FF2B5EF4-FFF2-40B4-BE49-F238E27FC236}">
              <a16:creationId xmlns:a16="http://schemas.microsoft.com/office/drawing/2014/main" id="{00000000-0008-0000-0F00-000060010000}"/>
            </a:ext>
          </a:extLst>
        </xdr:cNvPr>
        <xdr:cNvSpPr/>
      </xdr:nvSpPr>
      <xdr:spPr>
        <a:xfrm>
          <a:off x="9398000" y="1381941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109764</xdr:rowOff>
    </xdr:from>
    <xdr:to>
      <xdr:col>50</xdr:col>
      <xdr:colOff>165100</xdr:colOff>
      <xdr:row>84</xdr:row>
      <xdr:rowOff>39914</xdr:rowOff>
    </xdr:to>
    <xdr:sp macro="" textlink="">
      <xdr:nvSpPr>
        <xdr:cNvPr id="353" name="フローチャート: 判断 352">
          <a:extLst>
            <a:ext uri="{FF2B5EF4-FFF2-40B4-BE49-F238E27FC236}">
              <a16:creationId xmlns:a16="http://schemas.microsoft.com/office/drawing/2014/main" id="{00000000-0008-0000-0F00-000061010000}"/>
            </a:ext>
          </a:extLst>
        </xdr:cNvPr>
        <xdr:cNvSpPr/>
      </xdr:nvSpPr>
      <xdr:spPr>
        <a:xfrm>
          <a:off x="8636000" y="1381941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109764</xdr:rowOff>
    </xdr:from>
    <xdr:to>
      <xdr:col>46</xdr:col>
      <xdr:colOff>38100</xdr:colOff>
      <xdr:row>84</xdr:row>
      <xdr:rowOff>39914</xdr:rowOff>
    </xdr:to>
    <xdr:sp macro="" textlink="">
      <xdr:nvSpPr>
        <xdr:cNvPr id="354" name="フローチャート: 判断 353">
          <a:extLst>
            <a:ext uri="{FF2B5EF4-FFF2-40B4-BE49-F238E27FC236}">
              <a16:creationId xmlns:a16="http://schemas.microsoft.com/office/drawing/2014/main" id="{00000000-0008-0000-0F00-000062010000}"/>
            </a:ext>
          </a:extLst>
        </xdr:cNvPr>
        <xdr:cNvSpPr/>
      </xdr:nvSpPr>
      <xdr:spPr>
        <a:xfrm>
          <a:off x="7842250" y="1381941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153307</xdr:rowOff>
    </xdr:from>
    <xdr:to>
      <xdr:col>41</xdr:col>
      <xdr:colOff>101600</xdr:colOff>
      <xdr:row>84</xdr:row>
      <xdr:rowOff>83457</xdr:rowOff>
    </xdr:to>
    <xdr:sp macro="" textlink="">
      <xdr:nvSpPr>
        <xdr:cNvPr id="355" name="フローチャート: 判断 354">
          <a:extLst>
            <a:ext uri="{FF2B5EF4-FFF2-40B4-BE49-F238E27FC236}">
              <a16:creationId xmlns:a16="http://schemas.microsoft.com/office/drawing/2014/main" id="{00000000-0008-0000-0F00-000063010000}"/>
            </a:ext>
          </a:extLst>
        </xdr:cNvPr>
        <xdr:cNvSpPr/>
      </xdr:nvSpPr>
      <xdr:spPr>
        <a:xfrm>
          <a:off x="7029450" y="138629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153307</xdr:rowOff>
    </xdr:from>
    <xdr:to>
      <xdr:col>36</xdr:col>
      <xdr:colOff>165100</xdr:colOff>
      <xdr:row>84</xdr:row>
      <xdr:rowOff>83457</xdr:rowOff>
    </xdr:to>
    <xdr:sp macro="" textlink="">
      <xdr:nvSpPr>
        <xdr:cNvPr id="356" name="フローチャート: 判断 355">
          <a:extLst>
            <a:ext uri="{FF2B5EF4-FFF2-40B4-BE49-F238E27FC236}">
              <a16:creationId xmlns:a16="http://schemas.microsoft.com/office/drawing/2014/main" id="{00000000-0008-0000-0F00-000064010000}"/>
            </a:ext>
          </a:extLst>
        </xdr:cNvPr>
        <xdr:cNvSpPr/>
      </xdr:nvSpPr>
      <xdr:spPr>
        <a:xfrm>
          <a:off x="6235700" y="138629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F00-000065010000}"/>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F00-000066010000}"/>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F00-000067010000}"/>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F00-000068010000}"/>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00000000-0008-0000-0F00-000069010000}"/>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49893</xdr:rowOff>
    </xdr:from>
    <xdr:to>
      <xdr:col>55</xdr:col>
      <xdr:colOff>50800</xdr:colOff>
      <xdr:row>81</xdr:row>
      <xdr:rowOff>151493</xdr:rowOff>
    </xdr:to>
    <xdr:sp macro="" textlink="">
      <xdr:nvSpPr>
        <xdr:cNvPr id="362" name="楕円 361">
          <a:extLst>
            <a:ext uri="{FF2B5EF4-FFF2-40B4-BE49-F238E27FC236}">
              <a16:creationId xmlns:a16="http://schemas.microsoft.com/office/drawing/2014/main" id="{00000000-0008-0000-0F00-00006A010000}"/>
            </a:ext>
          </a:extLst>
        </xdr:cNvPr>
        <xdr:cNvSpPr/>
      </xdr:nvSpPr>
      <xdr:spPr>
        <a:xfrm>
          <a:off x="9398000" y="1342934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72770</xdr:rowOff>
    </xdr:from>
    <xdr:ext cx="469744" cy="259045"/>
    <xdr:sp macro="" textlink="">
      <xdr:nvSpPr>
        <xdr:cNvPr id="363" name="【福祉施設】&#10;一人当たり面積該当値テキスト">
          <a:extLst>
            <a:ext uri="{FF2B5EF4-FFF2-40B4-BE49-F238E27FC236}">
              <a16:creationId xmlns:a16="http://schemas.microsoft.com/office/drawing/2014/main" id="{00000000-0008-0000-0F00-00006B010000}"/>
            </a:ext>
          </a:extLst>
        </xdr:cNvPr>
        <xdr:cNvSpPr txBox="1"/>
      </xdr:nvSpPr>
      <xdr:spPr>
        <a:xfrm>
          <a:off x="9467850" y="13287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39007</xdr:rowOff>
    </xdr:from>
    <xdr:to>
      <xdr:col>50</xdr:col>
      <xdr:colOff>165100</xdr:colOff>
      <xdr:row>81</xdr:row>
      <xdr:rowOff>140607</xdr:rowOff>
    </xdr:to>
    <xdr:sp macro="" textlink="">
      <xdr:nvSpPr>
        <xdr:cNvPr id="364" name="楕円 363">
          <a:extLst>
            <a:ext uri="{FF2B5EF4-FFF2-40B4-BE49-F238E27FC236}">
              <a16:creationId xmlns:a16="http://schemas.microsoft.com/office/drawing/2014/main" id="{00000000-0008-0000-0F00-00006C010000}"/>
            </a:ext>
          </a:extLst>
        </xdr:cNvPr>
        <xdr:cNvSpPr/>
      </xdr:nvSpPr>
      <xdr:spPr>
        <a:xfrm>
          <a:off x="8636000" y="13418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89807</xdr:rowOff>
    </xdr:from>
    <xdr:to>
      <xdr:col>55</xdr:col>
      <xdr:colOff>0</xdr:colOff>
      <xdr:row>81</xdr:row>
      <xdr:rowOff>100693</xdr:rowOff>
    </xdr:to>
    <xdr:cxnSp macro="">
      <xdr:nvCxnSpPr>
        <xdr:cNvPr id="365" name="直線コネクタ 364">
          <a:extLst>
            <a:ext uri="{FF2B5EF4-FFF2-40B4-BE49-F238E27FC236}">
              <a16:creationId xmlns:a16="http://schemas.microsoft.com/office/drawing/2014/main" id="{00000000-0008-0000-0F00-00006D010000}"/>
            </a:ext>
          </a:extLst>
        </xdr:cNvPr>
        <xdr:cNvCxnSpPr/>
      </xdr:nvCxnSpPr>
      <xdr:spPr>
        <a:xfrm>
          <a:off x="8686800" y="13469257"/>
          <a:ext cx="74295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39007</xdr:rowOff>
    </xdr:from>
    <xdr:to>
      <xdr:col>46</xdr:col>
      <xdr:colOff>38100</xdr:colOff>
      <xdr:row>81</xdr:row>
      <xdr:rowOff>140607</xdr:rowOff>
    </xdr:to>
    <xdr:sp macro="" textlink="">
      <xdr:nvSpPr>
        <xdr:cNvPr id="366" name="楕円 365">
          <a:extLst>
            <a:ext uri="{FF2B5EF4-FFF2-40B4-BE49-F238E27FC236}">
              <a16:creationId xmlns:a16="http://schemas.microsoft.com/office/drawing/2014/main" id="{00000000-0008-0000-0F00-00006E010000}"/>
            </a:ext>
          </a:extLst>
        </xdr:cNvPr>
        <xdr:cNvSpPr/>
      </xdr:nvSpPr>
      <xdr:spPr>
        <a:xfrm>
          <a:off x="7842250" y="1341845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89807</xdr:rowOff>
    </xdr:from>
    <xdr:to>
      <xdr:col>50</xdr:col>
      <xdr:colOff>114300</xdr:colOff>
      <xdr:row>81</xdr:row>
      <xdr:rowOff>89807</xdr:rowOff>
    </xdr:to>
    <xdr:cxnSp macro="">
      <xdr:nvCxnSpPr>
        <xdr:cNvPr id="367" name="直線コネクタ 366">
          <a:extLst>
            <a:ext uri="{FF2B5EF4-FFF2-40B4-BE49-F238E27FC236}">
              <a16:creationId xmlns:a16="http://schemas.microsoft.com/office/drawing/2014/main" id="{00000000-0008-0000-0F00-00006F010000}"/>
            </a:ext>
          </a:extLst>
        </xdr:cNvPr>
        <xdr:cNvCxnSpPr/>
      </xdr:nvCxnSpPr>
      <xdr:spPr>
        <a:xfrm>
          <a:off x="7886700" y="13469257"/>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39007</xdr:rowOff>
    </xdr:from>
    <xdr:to>
      <xdr:col>41</xdr:col>
      <xdr:colOff>101600</xdr:colOff>
      <xdr:row>81</xdr:row>
      <xdr:rowOff>140607</xdr:rowOff>
    </xdr:to>
    <xdr:sp macro="" textlink="">
      <xdr:nvSpPr>
        <xdr:cNvPr id="368" name="楕円 367">
          <a:extLst>
            <a:ext uri="{FF2B5EF4-FFF2-40B4-BE49-F238E27FC236}">
              <a16:creationId xmlns:a16="http://schemas.microsoft.com/office/drawing/2014/main" id="{00000000-0008-0000-0F00-000070010000}"/>
            </a:ext>
          </a:extLst>
        </xdr:cNvPr>
        <xdr:cNvSpPr/>
      </xdr:nvSpPr>
      <xdr:spPr>
        <a:xfrm>
          <a:off x="7029450" y="13418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81</xdr:row>
      <xdr:rowOff>89807</xdr:rowOff>
    </xdr:from>
    <xdr:to>
      <xdr:col>45</xdr:col>
      <xdr:colOff>177800</xdr:colOff>
      <xdr:row>81</xdr:row>
      <xdr:rowOff>89807</xdr:rowOff>
    </xdr:to>
    <xdr:cxnSp macro="">
      <xdr:nvCxnSpPr>
        <xdr:cNvPr id="369" name="直線コネクタ 368">
          <a:extLst>
            <a:ext uri="{FF2B5EF4-FFF2-40B4-BE49-F238E27FC236}">
              <a16:creationId xmlns:a16="http://schemas.microsoft.com/office/drawing/2014/main" id="{00000000-0008-0000-0F00-000071010000}"/>
            </a:ext>
          </a:extLst>
        </xdr:cNvPr>
        <xdr:cNvCxnSpPr/>
      </xdr:nvCxnSpPr>
      <xdr:spPr>
        <a:xfrm>
          <a:off x="7080250" y="13469257"/>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81</xdr:row>
      <xdr:rowOff>60779</xdr:rowOff>
    </xdr:from>
    <xdr:to>
      <xdr:col>36</xdr:col>
      <xdr:colOff>165100</xdr:colOff>
      <xdr:row>81</xdr:row>
      <xdr:rowOff>162379</xdr:rowOff>
    </xdr:to>
    <xdr:sp macro="" textlink="">
      <xdr:nvSpPr>
        <xdr:cNvPr id="370" name="楕円 369">
          <a:extLst>
            <a:ext uri="{FF2B5EF4-FFF2-40B4-BE49-F238E27FC236}">
              <a16:creationId xmlns:a16="http://schemas.microsoft.com/office/drawing/2014/main" id="{00000000-0008-0000-0F00-000072010000}"/>
            </a:ext>
          </a:extLst>
        </xdr:cNvPr>
        <xdr:cNvSpPr/>
      </xdr:nvSpPr>
      <xdr:spPr>
        <a:xfrm>
          <a:off x="6235700" y="13440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81</xdr:row>
      <xdr:rowOff>89807</xdr:rowOff>
    </xdr:from>
    <xdr:to>
      <xdr:col>41</xdr:col>
      <xdr:colOff>50800</xdr:colOff>
      <xdr:row>81</xdr:row>
      <xdr:rowOff>111579</xdr:rowOff>
    </xdr:to>
    <xdr:cxnSp macro="">
      <xdr:nvCxnSpPr>
        <xdr:cNvPr id="371" name="直線コネクタ 370">
          <a:extLst>
            <a:ext uri="{FF2B5EF4-FFF2-40B4-BE49-F238E27FC236}">
              <a16:creationId xmlns:a16="http://schemas.microsoft.com/office/drawing/2014/main" id="{00000000-0008-0000-0F00-000073010000}"/>
            </a:ext>
          </a:extLst>
        </xdr:cNvPr>
        <xdr:cNvCxnSpPr/>
      </xdr:nvCxnSpPr>
      <xdr:spPr>
        <a:xfrm flipV="1">
          <a:off x="6286500" y="13469257"/>
          <a:ext cx="79375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31041</xdr:rowOff>
    </xdr:from>
    <xdr:ext cx="469744" cy="259045"/>
    <xdr:sp macro="" textlink="">
      <xdr:nvSpPr>
        <xdr:cNvPr id="372" name="n_1aveValue【福祉施設】&#10;一人当たり面積">
          <a:extLst>
            <a:ext uri="{FF2B5EF4-FFF2-40B4-BE49-F238E27FC236}">
              <a16:creationId xmlns:a16="http://schemas.microsoft.com/office/drawing/2014/main" id="{00000000-0008-0000-0F00-000074010000}"/>
            </a:ext>
          </a:extLst>
        </xdr:cNvPr>
        <xdr:cNvSpPr txBox="1"/>
      </xdr:nvSpPr>
      <xdr:spPr>
        <a:xfrm>
          <a:off x="8458277" y="13905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31041</xdr:rowOff>
    </xdr:from>
    <xdr:ext cx="469744" cy="259045"/>
    <xdr:sp macro="" textlink="">
      <xdr:nvSpPr>
        <xdr:cNvPr id="373" name="n_2aveValue【福祉施設】&#10;一人当たり面積">
          <a:extLst>
            <a:ext uri="{FF2B5EF4-FFF2-40B4-BE49-F238E27FC236}">
              <a16:creationId xmlns:a16="http://schemas.microsoft.com/office/drawing/2014/main" id="{00000000-0008-0000-0F00-000075010000}"/>
            </a:ext>
          </a:extLst>
        </xdr:cNvPr>
        <xdr:cNvSpPr txBox="1"/>
      </xdr:nvSpPr>
      <xdr:spPr>
        <a:xfrm>
          <a:off x="7677227" y="13905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74584</xdr:rowOff>
    </xdr:from>
    <xdr:ext cx="469744" cy="259045"/>
    <xdr:sp macro="" textlink="">
      <xdr:nvSpPr>
        <xdr:cNvPr id="374" name="n_3aveValue【福祉施設】&#10;一人当たり面積">
          <a:extLst>
            <a:ext uri="{FF2B5EF4-FFF2-40B4-BE49-F238E27FC236}">
              <a16:creationId xmlns:a16="http://schemas.microsoft.com/office/drawing/2014/main" id="{00000000-0008-0000-0F00-000076010000}"/>
            </a:ext>
          </a:extLst>
        </xdr:cNvPr>
        <xdr:cNvSpPr txBox="1"/>
      </xdr:nvSpPr>
      <xdr:spPr>
        <a:xfrm>
          <a:off x="6864427" y="13949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74584</xdr:rowOff>
    </xdr:from>
    <xdr:ext cx="469744" cy="259045"/>
    <xdr:sp macro="" textlink="">
      <xdr:nvSpPr>
        <xdr:cNvPr id="375" name="n_4aveValue【福祉施設】&#10;一人当たり面積">
          <a:extLst>
            <a:ext uri="{FF2B5EF4-FFF2-40B4-BE49-F238E27FC236}">
              <a16:creationId xmlns:a16="http://schemas.microsoft.com/office/drawing/2014/main" id="{00000000-0008-0000-0F00-000077010000}"/>
            </a:ext>
          </a:extLst>
        </xdr:cNvPr>
        <xdr:cNvSpPr txBox="1"/>
      </xdr:nvSpPr>
      <xdr:spPr>
        <a:xfrm>
          <a:off x="6070677" y="13949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79</xdr:row>
      <xdr:rowOff>157134</xdr:rowOff>
    </xdr:from>
    <xdr:ext cx="469744" cy="259045"/>
    <xdr:sp macro="" textlink="">
      <xdr:nvSpPr>
        <xdr:cNvPr id="376" name="n_1mainValue【福祉施設】&#10;一人当たり面積">
          <a:extLst>
            <a:ext uri="{FF2B5EF4-FFF2-40B4-BE49-F238E27FC236}">
              <a16:creationId xmlns:a16="http://schemas.microsoft.com/office/drawing/2014/main" id="{00000000-0008-0000-0F00-000078010000}"/>
            </a:ext>
          </a:extLst>
        </xdr:cNvPr>
        <xdr:cNvSpPr txBox="1"/>
      </xdr:nvSpPr>
      <xdr:spPr>
        <a:xfrm>
          <a:off x="8458277" y="13206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79</xdr:row>
      <xdr:rowOff>157134</xdr:rowOff>
    </xdr:from>
    <xdr:ext cx="469744" cy="259045"/>
    <xdr:sp macro="" textlink="">
      <xdr:nvSpPr>
        <xdr:cNvPr id="377" name="n_2mainValue【福祉施設】&#10;一人当たり面積">
          <a:extLst>
            <a:ext uri="{FF2B5EF4-FFF2-40B4-BE49-F238E27FC236}">
              <a16:creationId xmlns:a16="http://schemas.microsoft.com/office/drawing/2014/main" id="{00000000-0008-0000-0F00-000079010000}"/>
            </a:ext>
          </a:extLst>
        </xdr:cNvPr>
        <xdr:cNvSpPr txBox="1"/>
      </xdr:nvSpPr>
      <xdr:spPr>
        <a:xfrm>
          <a:off x="7677227" y="13206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79</xdr:row>
      <xdr:rowOff>157134</xdr:rowOff>
    </xdr:from>
    <xdr:ext cx="469744" cy="259045"/>
    <xdr:sp macro="" textlink="">
      <xdr:nvSpPr>
        <xdr:cNvPr id="378" name="n_3mainValue【福祉施設】&#10;一人当たり面積">
          <a:extLst>
            <a:ext uri="{FF2B5EF4-FFF2-40B4-BE49-F238E27FC236}">
              <a16:creationId xmlns:a16="http://schemas.microsoft.com/office/drawing/2014/main" id="{00000000-0008-0000-0F00-00007A010000}"/>
            </a:ext>
          </a:extLst>
        </xdr:cNvPr>
        <xdr:cNvSpPr txBox="1"/>
      </xdr:nvSpPr>
      <xdr:spPr>
        <a:xfrm>
          <a:off x="6864427" y="13206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7456</xdr:rowOff>
    </xdr:from>
    <xdr:ext cx="469744" cy="259045"/>
    <xdr:sp macro="" textlink="">
      <xdr:nvSpPr>
        <xdr:cNvPr id="379" name="n_4mainValue【福祉施設】&#10;一人当たり面積">
          <a:extLst>
            <a:ext uri="{FF2B5EF4-FFF2-40B4-BE49-F238E27FC236}">
              <a16:creationId xmlns:a16="http://schemas.microsoft.com/office/drawing/2014/main" id="{00000000-0008-0000-0F00-00007B010000}"/>
            </a:ext>
          </a:extLst>
        </xdr:cNvPr>
        <xdr:cNvSpPr txBox="1"/>
      </xdr:nvSpPr>
      <xdr:spPr>
        <a:xfrm>
          <a:off x="6070677" y="13221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a:extLst>
            <a:ext uri="{FF2B5EF4-FFF2-40B4-BE49-F238E27FC236}">
              <a16:creationId xmlns:a16="http://schemas.microsoft.com/office/drawing/2014/main" id="{00000000-0008-0000-0F00-00007C010000}"/>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a:extLst>
            <a:ext uri="{FF2B5EF4-FFF2-40B4-BE49-F238E27FC236}">
              <a16:creationId xmlns:a16="http://schemas.microsoft.com/office/drawing/2014/main" id="{00000000-0008-0000-0F00-00007D010000}"/>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a:extLst>
            <a:ext uri="{FF2B5EF4-FFF2-40B4-BE49-F238E27FC236}">
              <a16:creationId xmlns:a16="http://schemas.microsoft.com/office/drawing/2014/main" id="{00000000-0008-0000-0F00-00007E010000}"/>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a:extLst>
            <a:ext uri="{FF2B5EF4-FFF2-40B4-BE49-F238E27FC236}">
              <a16:creationId xmlns:a16="http://schemas.microsoft.com/office/drawing/2014/main" id="{00000000-0008-0000-0F00-00007F010000}"/>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a:extLst>
            <a:ext uri="{FF2B5EF4-FFF2-40B4-BE49-F238E27FC236}">
              <a16:creationId xmlns:a16="http://schemas.microsoft.com/office/drawing/2014/main" id="{00000000-0008-0000-0F00-000080010000}"/>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a:extLst>
            <a:ext uri="{FF2B5EF4-FFF2-40B4-BE49-F238E27FC236}">
              <a16:creationId xmlns:a16="http://schemas.microsoft.com/office/drawing/2014/main" id="{00000000-0008-0000-0F00-000081010000}"/>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a:extLst>
            <a:ext uri="{FF2B5EF4-FFF2-40B4-BE49-F238E27FC236}">
              <a16:creationId xmlns:a16="http://schemas.microsoft.com/office/drawing/2014/main" id="{00000000-0008-0000-0F00-000082010000}"/>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a:extLst>
            <a:ext uri="{FF2B5EF4-FFF2-40B4-BE49-F238E27FC236}">
              <a16:creationId xmlns:a16="http://schemas.microsoft.com/office/drawing/2014/main" id="{00000000-0008-0000-0F00-000083010000}"/>
            </a:ext>
          </a:extLst>
        </xdr:cNvPr>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8" name="テキスト ボックス 387">
          <a:extLst>
            <a:ext uri="{FF2B5EF4-FFF2-40B4-BE49-F238E27FC236}">
              <a16:creationId xmlns:a16="http://schemas.microsoft.com/office/drawing/2014/main" id="{00000000-0008-0000-0F00-000084010000}"/>
            </a:ext>
          </a:extLst>
        </xdr:cNvPr>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9" name="直線コネクタ 388">
          <a:extLst>
            <a:ext uri="{FF2B5EF4-FFF2-40B4-BE49-F238E27FC236}">
              <a16:creationId xmlns:a16="http://schemas.microsoft.com/office/drawing/2014/main" id="{00000000-0008-0000-0F00-000085010000}"/>
            </a:ext>
          </a:extLst>
        </xdr:cNvPr>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0" name="テキスト ボックス 389">
          <a:extLst>
            <a:ext uri="{FF2B5EF4-FFF2-40B4-BE49-F238E27FC236}">
              <a16:creationId xmlns:a16="http://schemas.microsoft.com/office/drawing/2014/main" id="{00000000-0008-0000-0F00-000086010000}"/>
            </a:ext>
          </a:extLst>
        </xdr:cNvPr>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1" name="直線コネクタ 390">
          <a:extLst>
            <a:ext uri="{FF2B5EF4-FFF2-40B4-BE49-F238E27FC236}">
              <a16:creationId xmlns:a16="http://schemas.microsoft.com/office/drawing/2014/main" id="{00000000-0008-0000-0F00-000087010000}"/>
            </a:ext>
          </a:extLst>
        </xdr:cNvPr>
        <xdr:cNvCxnSpPr/>
      </xdr:nvCxnSpPr>
      <xdr:spPr>
        <a:xfrm>
          <a:off x="6858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2" name="テキスト ボックス 391">
          <a:extLst>
            <a:ext uri="{FF2B5EF4-FFF2-40B4-BE49-F238E27FC236}">
              <a16:creationId xmlns:a16="http://schemas.microsoft.com/office/drawing/2014/main" id="{00000000-0008-0000-0F00-000088010000}"/>
            </a:ext>
          </a:extLst>
        </xdr:cNvPr>
        <xdr:cNvSpPr txBox="1"/>
      </xdr:nvSpPr>
      <xdr:spPr>
        <a:xfrm>
          <a:off x="2757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3" name="直線コネクタ 392">
          <a:extLst>
            <a:ext uri="{FF2B5EF4-FFF2-40B4-BE49-F238E27FC236}">
              <a16:creationId xmlns:a16="http://schemas.microsoft.com/office/drawing/2014/main" id="{00000000-0008-0000-0F00-000089010000}"/>
            </a:ext>
          </a:extLst>
        </xdr:cNvPr>
        <xdr:cNvCxnSpPr/>
      </xdr:nvCxnSpPr>
      <xdr:spPr>
        <a:xfrm>
          <a:off x="6858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4" name="テキスト ボックス 393">
          <a:extLst>
            <a:ext uri="{FF2B5EF4-FFF2-40B4-BE49-F238E27FC236}">
              <a16:creationId xmlns:a16="http://schemas.microsoft.com/office/drawing/2014/main" id="{00000000-0008-0000-0F00-00008A010000}"/>
            </a:ext>
          </a:extLst>
        </xdr:cNvPr>
        <xdr:cNvSpPr txBox="1"/>
      </xdr:nvSpPr>
      <xdr:spPr>
        <a:xfrm>
          <a:off x="3398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5" name="直線コネクタ 394">
          <a:extLst>
            <a:ext uri="{FF2B5EF4-FFF2-40B4-BE49-F238E27FC236}">
              <a16:creationId xmlns:a16="http://schemas.microsoft.com/office/drawing/2014/main" id="{00000000-0008-0000-0F00-00008B010000}"/>
            </a:ext>
          </a:extLst>
        </xdr:cNvPr>
        <xdr:cNvCxnSpPr/>
      </xdr:nvCxnSpPr>
      <xdr:spPr>
        <a:xfrm>
          <a:off x="6858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6" name="テキスト ボックス 395">
          <a:extLst>
            <a:ext uri="{FF2B5EF4-FFF2-40B4-BE49-F238E27FC236}">
              <a16:creationId xmlns:a16="http://schemas.microsoft.com/office/drawing/2014/main" id="{00000000-0008-0000-0F00-00008C010000}"/>
            </a:ext>
          </a:extLst>
        </xdr:cNvPr>
        <xdr:cNvSpPr txBox="1"/>
      </xdr:nvSpPr>
      <xdr:spPr>
        <a:xfrm>
          <a:off x="3398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7" name="直線コネクタ 396">
          <a:extLst>
            <a:ext uri="{FF2B5EF4-FFF2-40B4-BE49-F238E27FC236}">
              <a16:creationId xmlns:a16="http://schemas.microsoft.com/office/drawing/2014/main" id="{00000000-0008-0000-0F00-00008D010000}"/>
            </a:ext>
          </a:extLst>
        </xdr:cNvPr>
        <xdr:cNvCxnSpPr/>
      </xdr:nvCxnSpPr>
      <xdr:spPr>
        <a:xfrm>
          <a:off x="6858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8" name="テキスト ボックス 397">
          <a:extLst>
            <a:ext uri="{FF2B5EF4-FFF2-40B4-BE49-F238E27FC236}">
              <a16:creationId xmlns:a16="http://schemas.microsoft.com/office/drawing/2014/main" id="{00000000-0008-0000-0F00-00008E010000}"/>
            </a:ext>
          </a:extLst>
        </xdr:cNvPr>
        <xdr:cNvSpPr txBox="1"/>
      </xdr:nvSpPr>
      <xdr:spPr>
        <a:xfrm>
          <a:off x="3398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9" name="直線コネクタ 398">
          <a:extLst>
            <a:ext uri="{FF2B5EF4-FFF2-40B4-BE49-F238E27FC236}">
              <a16:creationId xmlns:a16="http://schemas.microsoft.com/office/drawing/2014/main" id="{00000000-0008-0000-0F00-00008F010000}"/>
            </a:ext>
          </a:extLst>
        </xdr:cNvPr>
        <xdr:cNvCxnSpPr/>
      </xdr:nvCxnSpPr>
      <xdr:spPr>
        <a:xfrm>
          <a:off x="6858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0" name="テキスト ボックス 399">
          <a:extLst>
            <a:ext uri="{FF2B5EF4-FFF2-40B4-BE49-F238E27FC236}">
              <a16:creationId xmlns:a16="http://schemas.microsoft.com/office/drawing/2014/main" id="{00000000-0008-0000-0F00-000090010000}"/>
            </a:ext>
          </a:extLst>
        </xdr:cNvPr>
        <xdr:cNvSpPr txBox="1"/>
      </xdr:nvSpPr>
      <xdr:spPr>
        <a:xfrm>
          <a:off x="339891" y="16431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a:extLst>
            <a:ext uri="{FF2B5EF4-FFF2-40B4-BE49-F238E27FC236}">
              <a16:creationId xmlns:a16="http://schemas.microsoft.com/office/drawing/2014/main" id="{00000000-0008-0000-0F00-000091010000}"/>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2" name="テキスト ボックス 401">
          <a:extLst>
            <a:ext uri="{FF2B5EF4-FFF2-40B4-BE49-F238E27FC236}">
              <a16:creationId xmlns:a16="http://schemas.microsoft.com/office/drawing/2014/main" id="{00000000-0008-0000-0F00-000092010000}"/>
            </a:ext>
          </a:extLst>
        </xdr:cNvPr>
        <xdr:cNvSpPr txBox="1"/>
      </xdr:nvSpPr>
      <xdr:spPr>
        <a:xfrm>
          <a:off x="384961" y="16050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3" name="【市民会館】&#10;有形固定資産減価償却率グラフ枠">
          <a:extLst>
            <a:ext uri="{FF2B5EF4-FFF2-40B4-BE49-F238E27FC236}">
              <a16:creationId xmlns:a16="http://schemas.microsoft.com/office/drawing/2014/main" id="{00000000-0008-0000-0F00-000093010000}"/>
            </a:ext>
          </a:extLst>
        </xdr:cNvPr>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24764</xdr:rowOff>
    </xdr:from>
    <xdr:to>
      <xdr:col>24</xdr:col>
      <xdr:colOff>62865</xdr:colOff>
      <xdr:row>108</xdr:row>
      <xdr:rowOff>91439</xdr:rowOff>
    </xdr:to>
    <xdr:cxnSp macro="">
      <xdr:nvCxnSpPr>
        <xdr:cNvPr id="404" name="直線コネクタ 403">
          <a:extLst>
            <a:ext uri="{FF2B5EF4-FFF2-40B4-BE49-F238E27FC236}">
              <a16:creationId xmlns:a16="http://schemas.microsoft.com/office/drawing/2014/main" id="{00000000-0008-0000-0F00-000094010000}"/>
            </a:ext>
          </a:extLst>
        </xdr:cNvPr>
        <xdr:cNvCxnSpPr/>
      </xdr:nvCxnSpPr>
      <xdr:spPr>
        <a:xfrm flipV="1">
          <a:off x="4177665" y="16769714"/>
          <a:ext cx="0" cy="1266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95266</xdr:rowOff>
    </xdr:from>
    <xdr:ext cx="405111" cy="259045"/>
    <xdr:sp macro="" textlink="">
      <xdr:nvSpPr>
        <xdr:cNvPr id="405" name="【市民会館】&#10;有形固定資産減価償却率最小値テキスト">
          <a:extLst>
            <a:ext uri="{FF2B5EF4-FFF2-40B4-BE49-F238E27FC236}">
              <a16:creationId xmlns:a16="http://schemas.microsoft.com/office/drawing/2014/main" id="{00000000-0008-0000-0F00-000095010000}"/>
            </a:ext>
          </a:extLst>
        </xdr:cNvPr>
        <xdr:cNvSpPr txBox="1"/>
      </xdr:nvSpPr>
      <xdr:spPr>
        <a:xfrm>
          <a:off x="4216400" y="1804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91439</xdr:rowOff>
    </xdr:from>
    <xdr:to>
      <xdr:col>24</xdr:col>
      <xdr:colOff>152400</xdr:colOff>
      <xdr:row>108</xdr:row>
      <xdr:rowOff>91439</xdr:rowOff>
    </xdr:to>
    <xdr:cxnSp macro="">
      <xdr:nvCxnSpPr>
        <xdr:cNvPr id="406" name="直線コネクタ 405">
          <a:extLst>
            <a:ext uri="{FF2B5EF4-FFF2-40B4-BE49-F238E27FC236}">
              <a16:creationId xmlns:a16="http://schemas.microsoft.com/office/drawing/2014/main" id="{00000000-0008-0000-0F00-000096010000}"/>
            </a:ext>
          </a:extLst>
        </xdr:cNvPr>
        <xdr:cNvCxnSpPr/>
      </xdr:nvCxnSpPr>
      <xdr:spPr>
        <a:xfrm>
          <a:off x="4108450" y="180365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142891</xdr:rowOff>
    </xdr:from>
    <xdr:ext cx="405111" cy="259045"/>
    <xdr:sp macro="" textlink="">
      <xdr:nvSpPr>
        <xdr:cNvPr id="407" name="【市民会館】&#10;有形固定資産減価償却率最大値テキスト">
          <a:extLst>
            <a:ext uri="{FF2B5EF4-FFF2-40B4-BE49-F238E27FC236}">
              <a16:creationId xmlns:a16="http://schemas.microsoft.com/office/drawing/2014/main" id="{00000000-0008-0000-0F00-000097010000}"/>
            </a:ext>
          </a:extLst>
        </xdr:cNvPr>
        <xdr:cNvSpPr txBox="1"/>
      </xdr:nvSpPr>
      <xdr:spPr>
        <a:xfrm>
          <a:off x="4216400" y="16544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24764</xdr:rowOff>
    </xdr:from>
    <xdr:to>
      <xdr:col>24</xdr:col>
      <xdr:colOff>152400</xdr:colOff>
      <xdr:row>101</xdr:row>
      <xdr:rowOff>24764</xdr:rowOff>
    </xdr:to>
    <xdr:cxnSp macro="">
      <xdr:nvCxnSpPr>
        <xdr:cNvPr id="408" name="直線コネクタ 407">
          <a:extLst>
            <a:ext uri="{FF2B5EF4-FFF2-40B4-BE49-F238E27FC236}">
              <a16:creationId xmlns:a16="http://schemas.microsoft.com/office/drawing/2014/main" id="{00000000-0008-0000-0F00-000098010000}"/>
            </a:ext>
          </a:extLst>
        </xdr:cNvPr>
        <xdr:cNvCxnSpPr/>
      </xdr:nvCxnSpPr>
      <xdr:spPr>
        <a:xfrm>
          <a:off x="4108450" y="167697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124477</xdr:rowOff>
    </xdr:from>
    <xdr:ext cx="405111" cy="259045"/>
    <xdr:sp macro="" textlink="">
      <xdr:nvSpPr>
        <xdr:cNvPr id="409" name="【市民会館】&#10;有形固定資産減価償却率平均値テキスト">
          <a:extLst>
            <a:ext uri="{FF2B5EF4-FFF2-40B4-BE49-F238E27FC236}">
              <a16:creationId xmlns:a16="http://schemas.microsoft.com/office/drawing/2014/main" id="{00000000-0008-0000-0F00-000099010000}"/>
            </a:ext>
          </a:extLst>
        </xdr:cNvPr>
        <xdr:cNvSpPr txBox="1"/>
      </xdr:nvSpPr>
      <xdr:spPr>
        <a:xfrm>
          <a:off x="4216400" y="17040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101600</xdr:rowOff>
    </xdr:from>
    <xdr:to>
      <xdr:col>24</xdr:col>
      <xdr:colOff>114300</xdr:colOff>
      <xdr:row>104</xdr:row>
      <xdr:rowOff>31750</xdr:rowOff>
    </xdr:to>
    <xdr:sp macro="" textlink="">
      <xdr:nvSpPr>
        <xdr:cNvPr id="410" name="フローチャート: 判断 409">
          <a:extLst>
            <a:ext uri="{FF2B5EF4-FFF2-40B4-BE49-F238E27FC236}">
              <a16:creationId xmlns:a16="http://schemas.microsoft.com/office/drawing/2014/main" id="{00000000-0008-0000-0F00-00009A010000}"/>
            </a:ext>
          </a:extLst>
        </xdr:cNvPr>
        <xdr:cNvSpPr/>
      </xdr:nvSpPr>
      <xdr:spPr>
        <a:xfrm>
          <a:off x="4127500" y="17189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67311</xdr:rowOff>
    </xdr:from>
    <xdr:to>
      <xdr:col>20</xdr:col>
      <xdr:colOff>38100</xdr:colOff>
      <xdr:row>103</xdr:row>
      <xdr:rowOff>168911</xdr:rowOff>
    </xdr:to>
    <xdr:sp macro="" textlink="">
      <xdr:nvSpPr>
        <xdr:cNvPr id="411" name="フローチャート: 判断 410">
          <a:extLst>
            <a:ext uri="{FF2B5EF4-FFF2-40B4-BE49-F238E27FC236}">
              <a16:creationId xmlns:a16="http://schemas.microsoft.com/office/drawing/2014/main" id="{00000000-0008-0000-0F00-00009B010000}"/>
            </a:ext>
          </a:extLst>
        </xdr:cNvPr>
        <xdr:cNvSpPr/>
      </xdr:nvSpPr>
      <xdr:spPr>
        <a:xfrm>
          <a:off x="3384550" y="171551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55880</xdr:rowOff>
    </xdr:from>
    <xdr:to>
      <xdr:col>15</xdr:col>
      <xdr:colOff>101600</xdr:colOff>
      <xdr:row>103</xdr:row>
      <xdr:rowOff>157480</xdr:rowOff>
    </xdr:to>
    <xdr:sp macro="" textlink="">
      <xdr:nvSpPr>
        <xdr:cNvPr id="412" name="フローチャート: 判断 411">
          <a:extLst>
            <a:ext uri="{FF2B5EF4-FFF2-40B4-BE49-F238E27FC236}">
              <a16:creationId xmlns:a16="http://schemas.microsoft.com/office/drawing/2014/main" id="{00000000-0008-0000-0F00-00009C010000}"/>
            </a:ext>
          </a:extLst>
        </xdr:cNvPr>
        <xdr:cNvSpPr/>
      </xdr:nvSpPr>
      <xdr:spPr>
        <a:xfrm>
          <a:off x="2571750" y="17143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48261</xdr:rowOff>
    </xdr:from>
    <xdr:to>
      <xdr:col>10</xdr:col>
      <xdr:colOff>165100</xdr:colOff>
      <xdr:row>103</xdr:row>
      <xdr:rowOff>149861</xdr:rowOff>
    </xdr:to>
    <xdr:sp macro="" textlink="">
      <xdr:nvSpPr>
        <xdr:cNvPr id="413" name="フローチャート: 判断 412">
          <a:extLst>
            <a:ext uri="{FF2B5EF4-FFF2-40B4-BE49-F238E27FC236}">
              <a16:creationId xmlns:a16="http://schemas.microsoft.com/office/drawing/2014/main" id="{00000000-0008-0000-0F00-00009D010000}"/>
            </a:ext>
          </a:extLst>
        </xdr:cNvPr>
        <xdr:cNvSpPr/>
      </xdr:nvSpPr>
      <xdr:spPr>
        <a:xfrm>
          <a:off x="1778000" y="17136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38736</xdr:rowOff>
    </xdr:from>
    <xdr:to>
      <xdr:col>6</xdr:col>
      <xdr:colOff>38100</xdr:colOff>
      <xdr:row>103</xdr:row>
      <xdr:rowOff>140336</xdr:rowOff>
    </xdr:to>
    <xdr:sp macro="" textlink="">
      <xdr:nvSpPr>
        <xdr:cNvPr id="414" name="フローチャート: 判断 413">
          <a:extLst>
            <a:ext uri="{FF2B5EF4-FFF2-40B4-BE49-F238E27FC236}">
              <a16:creationId xmlns:a16="http://schemas.microsoft.com/office/drawing/2014/main" id="{00000000-0008-0000-0F00-00009E010000}"/>
            </a:ext>
          </a:extLst>
        </xdr:cNvPr>
        <xdr:cNvSpPr/>
      </xdr:nvSpPr>
      <xdr:spPr>
        <a:xfrm>
          <a:off x="984250" y="1712658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00000000-0008-0000-0F00-00009F010000}"/>
            </a:ext>
          </a:extLst>
        </xdr:cNvPr>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0000000-0008-0000-0F00-0000A0010000}"/>
            </a:ext>
          </a:extLst>
        </xdr:cNvPr>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00000000-0008-0000-0F00-0000A1010000}"/>
            </a:ext>
          </a:extLst>
        </xdr:cNvPr>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00000000-0008-0000-0F00-0000A2010000}"/>
            </a:ext>
          </a:extLst>
        </xdr:cNvPr>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00000000-0008-0000-0F00-0000A3010000}"/>
            </a:ext>
          </a:extLst>
        </xdr:cNvPr>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59689</xdr:rowOff>
    </xdr:from>
    <xdr:to>
      <xdr:col>24</xdr:col>
      <xdr:colOff>114300</xdr:colOff>
      <xdr:row>105</xdr:row>
      <xdr:rowOff>161289</xdr:rowOff>
    </xdr:to>
    <xdr:sp macro="" textlink="">
      <xdr:nvSpPr>
        <xdr:cNvPr id="420" name="楕円 419">
          <a:extLst>
            <a:ext uri="{FF2B5EF4-FFF2-40B4-BE49-F238E27FC236}">
              <a16:creationId xmlns:a16="http://schemas.microsoft.com/office/drawing/2014/main" id="{00000000-0008-0000-0F00-0000A4010000}"/>
            </a:ext>
          </a:extLst>
        </xdr:cNvPr>
        <xdr:cNvSpPr/>
      </xdr:nvSpPr>
      <xdr:spPr>
        <a:xfrm>
          <a:off x="4127500" y="17490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38116</xdr:rowOff>
    </xdr:from>
    <xdr:ext cx="405111" cy="259045"/>
    <xdr:sp macro="" textlink="">
      <xdr:nvSpPr>
        <xdr:cNvPr id="421" name="【市民会館】&#10;有形固定資産減価償却率該当値テキスト">
          <a:extLst>
            <a:ext uri="{FF2B5EF4-FFF2-40B4-BE49-F238E27FC236}">
              <a16:creationId xmlns:a16="http://schemas.microsoft.com/office/drawing/2014/main" id="{00000000-0008-0000-0F00-0000A5010000}"/>
            </a:ext>
          </a:extLst>
        </xdr:cNvPr>
        <xdr:cNvSpPr txBox="1"/>
      </xdr:nvSpPr>
      <xdr:spPr>
        <a:xfrm>
          <a:off x="4216400" y="17468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44450</xdr:rowOff>
    </xdr:from>
    <xdr:to>
      <xdr:col>20</xdr:col>
      <xdr:colOff>38100</xdr:colOff>
      <xdr:row>105</xdr:row>
      <xdr:rowOff>146050</xdr:rowOff>
    </xdr:to>
    <xdr:sp macro="" textlink="">
      <xdr:nvSpPr>
        <xdr:cNvPr id="422" name="楕円 421">
          <a:extLst>
            <a:ext uri="{FF2B5EF4-FFF2-40B4-BE49-F238E27FC236}">
              <a16:creationId xmlns:a16="http://schemas.microsoft.com/office/drawing/2014/main" id="{00000000-0008-0000-0F00-0000A6010000}"/>
            </a:ext>
          </a:extLst>
        </xdr:cNvPr>
        <xdr:cNvSpPr/>
      </xdr:nvSpPr>
      <xdr:spPr>
        <a:xfrm>
          <a:off x="3384550" y="174752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95250</xdr:rowOff>
    </xdr:from>
    <xdr:to>
      <xdr:col>24</xdr:col>
      <xdr:colOff>63500</xdr:colOff>
      <xdr:row>105</xdr:row>
      <xdr:rowOff>110489</xdr:rowOff>
    </xdr:to>
    <xdr:cxnSp macro="">
      <xdr:nvCxnSpPr>
        <xdr:cNvPr id="423" name="直線コネクタ 422">
          <a:extLst>
            <a:ext uri="{FF2B5EF4-FFF2-40B4-BE49-F238E27FC236}">
              <a16:creationId xmlns:a16="http://schemas.microsoft.com/office/drawing/2014/main" id="{00000000-0008-0000-0F00-0000A7010000}"/>
            </a:ext>
          </a:extLst>
        </xdr:cNvPr>
        <xdr:cNvCxnSpPr/>
      </xdr:nvCxnSpPr>
      <xdr:spPr>
        <a:xfrm>
          <a:off x="3429000" y="17526000"/>
          <a:ext cx="7493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27305</xdr:rowOff>
    </xdr:from>
    <xdr:to>
      <xdr:col>15</xdr:col>
      <xdr:colOff>101600</xdr:colOff>
      <xdr:row>105</xdr:row>
      <xdr:rowOff>128905</xdr:rowOff>
    </xdr:to>
    <xdr:sp macro="" textlink="">
      <xdr:nvSpPr>
        <xdr:cNvPr id="424" name="楕円 423">
          <a:extLst>
            <a:ext uri="{FF2B5EF4-FFF2-40B4-BE49-F238E27FC236}">
              <a16:creationId xmlns:a16="http://schemas.microsoft.com/office/drawing/2014/main" id="{00000000-0008-0000-0F00-0000A8010000}"/>
            </a:ext>
          </a:extLst>
        </xdr:cNvPr>
        <xdr:cNvSpPr/>
      </xdr:nvSpPr>
      <xdr:spPr>
        <a:xfrm>
          <a:off x="2571750" y="17458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78105</xdr:rowOff>
    </xdr:from>
    <xdr:to>
      <xdr:col>19</xdr:col>
      <xdr:colOff>177800</xdr:colOff>
      <xdr:row>105</xdr:row>
      <xdr:rowOff>95250</xdr:rowOff>
    </xdr:to>
    <xdr:cxnSp macro="">
      <xdr:nvCxnSpPr>
        <xdr:cNvPr id="425" name="直線コネクタ 424">
          <a:extLst>
            <a:ext uri="{FF2B5EF4-FFF2-40B4-BE49-F238E27FC236}">
              <a16:creationId xmlns:a16="http://schemas.microsoft.com/office/drawing/2014/main" id="{00000000-0008-0000-0F00-0000A9010000}"/>
            </a:ext>
          </a:extLst>
        </xdr:cNvPr>
        <xdr:cNvCxnSpPr/>
      </xdr:nvCxnSpPr>
      <xdr:spPr>
        <a:xfrm>
          <a:off x="2622550" y="17508855"/>
          <a:ext cx="80645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12064</xdr:rowOff>
    </xdr:from>
    <xdr:to>
      <xdr:col>10</xdr:col>
      <xdr:colOff>165100</xdr:colOff>
      <xdr:row>105</xdr:row>
      <xdr:rowOff>113664</xdr:rowOff>
    </xdr:to>
    <xdr:sp macro="" textlink="">
      <xdr:nvSpPr>
        <xdr:cNvPr id="426" name="楕円 425">
          <a:extLst>
            <a:ext uri="{FF2B5EF4-FFF2-40B4-BE49-F238E27FC236}">
              <a16:creationId xmlns:a16="http://schemas.microsoft.com/office/drawing/2014/main" id="{00000000-0008-0000-0F00-0000AA010000}"/>
            </a:ext>
          </a:extLst>
        </xdr:cNvPr>
        <xdr:cNvSpPr/>
      </xdr:nvSpPr>
      <xdr:spPr>
        <a:xfrm>
          <a:off x="1778000" y="17442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62864</xdr:rowOff>
    </xdr:from>
    <xdr:to>
      <xdr:col>15</xdr:col>
      <xdr:colOff>50800</xdr:colOff>
      <xdr:row>105</xdr:row>
      <xdr:rowOff>78105</xdr:rowOff>
    </xdr:to>
    <xdr:cxnSp macro="">
      <xdr:nvCxnSpPr>
        <xdr:cNvPr id="427" name="直線コネクタ 426">
          <a:extLst>
            <a:ext uri="{FF2B5EF4-FFF2-40B4-BE49-F238E27FC236}">
              <a16:creationId xmlns:a16="http://schemas.microsoft.com/office/drawing/2014/main" id="{00000000-0008-0000-0F00-0000AB010000}"/>
            </a:ext>
          </a:extLst>
        </xdr:cNvPr>
        <xdr:cNvCxnSpPr/>
      </xdr:nvCxnSpPr>
      <xdr:spPr>
        <a:xfrm>
          <a:off x="1828800" y="17493614"/>
          <a:ext cx="79375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168275</xdr:rowOff>
    </xdr:from>
    <xdr:to>
      <xdr:col>6</xdr:col>
      <xdr:colOff>38100</xdr:colOff>
      <xdr:row>105</xdr:row>
      <xdr:rowOff>98425</xdr:rowOff>
    </xdr:to>
    <xdr:sp macro="" textlink="">
      <xdr:nvSpPr>
        <xdr:cNvPr id="428" name="楕円 427">
          <a:extLst>
            <a:ext uri="{FF2B5EF4-FFF2-40B4-BE49-F238E27FC236}">
              <a16:creationId xmlns:a16="http://schemas.microsoft.com/office/drawing/2014/main" id="{00000000-0008-0000-0F00-0000AC010000}"/>
            </a:ext>
          </a:extLst>
        </xdr:cNvPr>
        <xdr:cNvSpPr/>
      </xdr:nvSpPr>
      <xdr:spPr>
        <a:xfrm>
          <a:off x="984250" y="1742757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47625</xdr:rowOff>
    </xdr:from>
    <xdr:to>
      <xdr:col>10</xdr:col>
      <xdr:colOff>114300</xdr:colOff>
      <xdr:row>105</xdr:row>
      <xdr:rowOff>62864</xdr:rowOff>
    </xdr:to>
    <xdr:cxnSp macro="">
      <xdr:nvCxnSpPr>
        <xdr:cNvPr id="429" name="直線コネクタ 428">
          <a:extLst>
            <a:ext uri="{FF2B5EF4-FFF2-40B4-BE49-F238E27FC236}">
              <a16:creationId xmlns:a16="http://schemas.microsoft.com/office/drawing/2014/main" id="{00000000-0008-0000-0F00-0000AD010000}"/>
            </a:ext>
          </a:extLst>
        </xdr:cNvPr>
        <xdr:cNvCxnSpPr/>
      </xdr:nvCxnSpPr>
      <xdr:spPr>
        <a:xfrm>
          <a:off x="1028700" y="17478375"/>
          <a:ext cx="8001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13988</xdr:rowOff>
    </xdr:from>
    <xdr:ext cx="405111" cy="259045"/>
    <xdr:sp macro="" textlink="">
      <xdr:nvSpPr>
        <xdr:cNvPr id="430" name="n_1aveValue【市民会館】&#10;有形固定資産減価償却率">
          <a:extLst>
            <a:ext uri="{FF2B5EF4-FFF2-40B4-BE49-F238E27FC236}">
              <a16:creationId xmlns:a16="http://schemas.microsoft.com/office/drawing/2014/main" id="{00000000-0008-0000-0F00-0000AE010000}"/>
            </a:ext>
          </a:extLst>
        </xdr:cNvPr>
        <xdr:cNvSpPr txBox="1"/>
      </xdr:nvSpPr>
      <xdr:spPr>
        <a:xfrm>
          <a:off x="3239144" y="1693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2557</xdr:rowOff>
    </xdr:from>
    <xdr:ext cx="405111" cy="259045"/>
    <xdr:sp macro="" textlink="">
      <xdr:nvSpPr>
        <xdr:cNvPr id="431" name="n_2aveValue【市民会館】&#10;有形固定資産減価償却率">
          <a:extLst>
            <a:ext uri="{FF2B5EF4-FFF2-40B4-BE49-F238E27FC236}">
              <a16:creationId xmlns:a16="http://schemas.microsoft.com/office/drawing/2014/main" id="{00000000-0008-0000-0F00-0000AF010000}"/>
            </a:ext>
          </a:extLst>
        </xdr:cNvPr>
        <xdr:cNvSpPr txBox="1"/>
      </xdr:nvSpPr>
      <xdr:spPr>
        <a:xfrm>
          <a:off x="2439044" y="1691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166388</xdr:rowOff>
    </xdr:from>
    <xdr:ext cx="405111" cy="259045"/>
    <xdr:sp macro="" textlink="">
      <xdr:nvSpPr>
        <xdr:cNvPr id="432" name="n_3aveValue【市民会館】&#10;有形固定資産減価償却率">
          <a:extLst>
            <a:ext uri="{FF2B5EF4-FFF2-40B4-BE49-F238E27FC236}">
              <a16:creationId xmlns:a16="http://schemas.microsoft.com/office/drawing/2014/main" id="{00000000-0008-0000-0F00-0000B0010000}"/>
            </a:ext>
          </a:extLst>
        </xdr:cNvPr>
        <xdr:cNvSpPr txBox="1"/>
      </xdr:nvSpPr>
      <xdr:spPr>
        <a:xfrm>
          <a:off x="1645294" y="16911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156863</xdr:rowOff>
    </xdr:from>
    <xdr:ext cx="405111" cy="259045"/>
    <xdr:sp macro="" textlink="">
      <xdr:nvSpPr>
        <xdr:cNvPr id="433" name="n_4aveValue【市民会館】&#10;有形固定資産減価償却率">
          <a:extLst>
            <a:ext uri="{FF2B5EF4-FFF2-40B4-BE49-F238E27FC236}">
              <a16:creationId xmlns:a16="http://schemas.microsoft.com/office/drawing/2014/main" id="{00000000-0008-0000-0F00-0000B1010000}"/>
            </a:ext>
          </a:extLst>
        </xdr:cNvPr>
        <xdr:cNvSpPr txBox="1"/>
      </xdr:nvSpPr>
      <xdr:spPr>
        <a:xfrm>
          <a:off x="851544" y="1690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137177</xdr:rowOff>
    </xdr:from>
    <xdr:ext cx="405111" cy="259045"/>
    <xdr:sp macro="" textlink="">
      <xdr:nvSpPr>
        <xdr:cNvPr id="434" name="n_1mainValue【市民会館】&#10;有形固定資産減価償却率">
          <a:extLst>
            <a:ext uri="{FF2B5EF4-FFF2-40B4-BE49-F238E27FC236}">
              <a16:creationId xmlns:a16="http://schemas.microsoft.com/office/drawing/2014/main" id="{00000000-0008-0000-0F00-0000B2010000}"/>
            </a:ext>
          </a:extLst>
        </xdr:cNvPr>
        <xdr:cNvSpPr txBox="1"/>
      </xdr:nvSpPr>
      <xdr:spPr>
        <a:xfrm>
          <a:off x="3239144" y="17567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120032</xdr:rowOff>
    </xdr:from>
    <xdr:ext cx="405111" cy="259045"/>
    <xdr:sp macro="" textlink="">
      <xdr:nvSpPr>
        <xdr:cNvPr id="435" name="n_2mainValue【市民会館】&#10;有形固定資産減価償却率">
          <a:extLst>
            <a:ext uri="{FF2B5EF4-FFF2-40B4-BE49-F238E27FC236}">
              <a16:creationId xmlns:a16="http://schemas.microsoft.com/office/drawing/2014/main" id="{00000000-0008-0000-0F00-0000B3010000}"/>
            </a:ext>
          </a:extLst>
        </xdr:cNvPr>
        <xdr:cNvSpPr txBox="1"/>
      </xdr:nvSpPr>
      <xdr:spPr>
        <a:xfrm>
          <a:off x="2439044" y="17550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104791</xdr:rowOff>
    </xdr:from>
    <xdr:ext cx="405111" cy="259045"/>
    <xdr:sp macro="" textlink="">
      <xdr:nvSpPr>
        <xdr:cNvPr id="436" name="n_3mainValue【市民会館】&#10;有形固定資産減価償却率">
          <a:extLst>
            <a:ext uri="{FF2B5EF4-FFF2-40B4-BE49-F238E27FC236}">
              <a16:creationId xmlns:a16="http://schemas.microsoft.com/office/drawing/2014/main" id="{00000000-0008-0000-0F00-0000B4010000}"/>
            </a:ext>
          </a:extLst>
        </xdr:cNvPr>
        <xdr:cNvSpPr txBox="1"/>
      </xdr:nvSpPr>
      <xdr:spPr>
        <a:xfrm>
          <a:off x="1645294" y="17535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89552</xdr:rowOff>
    </xdr:from>
    <xdr:ext cx="405111" cy="259045"/>
    <xdr:sp macro="" textlink="">
      <xdr:nvSpPr>
        <xdr:cNvPr id="437" name="n_4mainValue【市民会館】&#10;有形固定資産減価償却率">
          <a:extLst>
            <a:ext uri="{FF2B5EF4-FFF2-40B4-BE49-F238E27FC236}">
              <a16:creationId xmlns:a16="http://schemas.microsoft.com/office/drawing/2014/main" id="{00000000-0008-0000-0F00-0000B5010000}"/>
            </a:ext>
          </a:extLst>
        </xdr:cNvPr>
        <xdr:cNvSpPr txBox="1"/>
      </xdr:nvSpPr>
      <xdr:spPr>
        <a:xfrm>
          <a:off x="851544" y="17520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a:extLst>
            <a:ext uri="{FF2B5EF4-FFF2-40B4-BE49-F238E27FC236}">
              <a16:creationId xmlns:a16="http://schemas.microsoft.com/office/drawing/2014/main" id="{00000000-0008-0000-0F00-0000B6010000}"/>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a:extLst>
            <a:ext uri="{FF2B5EF4-FFF2-40B4-BE49-F238E27FC236}">
              <a16:creationId xmlns:a16="http://schemas.microsoft.com/office/drawing/2014/main" id="{00000000-0008-0000-0F00-0000B7010000}"/>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a:extLst>
            <a:ext uri="{FF2B5EF4-FFF2-40B4-BE49-F238E27FC236}">
              <a16:creationId xmlns:a16="http://schemas.microsoft.com/office/drawing/2014/main" id="{00000000-0008-0000-0F00-0000B8010000}"/>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a:extLst>
            <a:ext uri="{FF2B5EF4-FFF2-40B4-BE49-F238E27FC236}">
              <a16:creationId xmlns:a16="http://schemas.microsoft.com/office/drawing/2014/main" id="{00000000-0008-0000-0F00-0000B9010000}"/>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a:extLst>
            <a:ext uri="{FF2B5EF4-FFF2-40B4-BE49-F238E27FC236}">
              <a16:creationId xmlns:a16="http://schemas.microsoft.com/office/drawing/2014/main" id="{00000000-0008-0000-0F00-0000BA010000}"/>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a:extLst>
            <a:ext uri="{FF2B5EF4-FFF2-40B4-BE49-F238E27FC236}">
              <a16:creationId xmlns:a16="http://schemas.microsoft.com/office/drawing/2014/main" id="{00000000-0008-0000-0F00-0000BB010000}"/>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a:extLst>
            <a:ext uri="{FF2B5EF4-FFF2-40B4-BE49-F238E27FC236}">
              <a16:creationId xmlns:a16="http://schemas.microsoft.com/office/drawing/2014/main" id="{00000000-0008-0000-0F00-0000BC010000}"/>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a:extLst>
            <a:ext uri="{FF2B5EF4-FFF2-40B4-BE49-F238E27FC236}">
              <a16:creationId xmlns:a16="http://schemas.microsoft.com/office/drawing/2014/main" id="{00000000-0008-0000-0F00-0000BD010000}"/>
            </a:ext>
          </a:extLst>
        </xdr:cNvPr>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a:extLst>
            <a:ext uri="{FF2B5EF4-FFF2-40B4-BE49-F238E27FC236}">
              <a16:creationId xmlns:a16="http://schemas.microsoft.com/office/drawing/2014/main" id="{00000000-0008-0000-0F00-0000BE010000}"/>
            </a:ext>
          </a:extLst>
        </xdr:cNvPr>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a:extLst>
            <a:ext uri="{FF2B5EF4-FFF2-40B4-BE49-F238E27FC236}">
              <a16:creationId xmlns:a16="http://schemas.microsoft.com/office/drawing/2014/main" id="{00000000-0008-0000-0F00-0000BF010000}"/>
            </a:ext>
          </a:extLst>
        </xdr:cNvPr>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8" name="直線コネクタ 447">
          <a:extLst>
            <a:ext uri="{FF2B5EF4-FFF2-40B4-BE49-F238E27FC236}">
              <a16:creationId xmlns:a16="http://schemas.microsoft.com/office/drawing/2014/main" id="{00000000-0008-0000-0F00-0000C0010000}"/>
            </a:ext>
          </a:extLst>
        </xdr:cNvPr>
        <xdr:cNvCxnSpPr/>
      </xdr:nvCxnSpPr>
      <xdr:spPr>
        <a:xfrm>
          <a:off x="5956300" y="1809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9" name="テキスト ボックス 448">
          <a:extLst>
            <a:ext uri="{FF2B5EF4-FFF2-40B4-BE49-F238E27FC236}">
              <a16:creationId xmlns:a16="http://schemas.microsoft.com/office/drawing/2014/main" id="{00000000-0008-0000-0F00-0000C1010000}"/>
            </a:ext>
          </a:extLst>
        </xdr:cNvPr>
        <xdr:cNvSpPr txBox="1"/>
      </xdr:nvSpPr>
      <xdr:spPr>
        <a:xfrm>
          <a:off x="55272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0" name="直線コネクタ 449">
          <a:extLst>
            <a:ext uri="{FF2B5EF4-FFF2-40B4-BE49-F238E27FC236}">
              <a16:creationId xmlns:a16="http://schemas.microsoft.com/office/drawing/2014/main" id="{00000000-0008-0000-0F00-0000C2010000}"/>
            </a:ext>
          </a:extLst>
        </xdr:cNvPr>
        <xdr:cNvCxnSpPr/>
      </xdr:nvCxnSpPr>
      <xdr:spPr>
        <a:xfrm>
          <a:off x="5956300" y="17716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1" name="テキスト ボックス 450">
          <a:extLst>
            <a:ext uri="{FF2B5EF4-FFF2-40B4-BE49-F238E27FC236}">
              <a16:creationId xmlns:a16="http://schemas.microsoft.com/office/drawing/2014/main" id="{00000000-0008-0000-0F00-0000C3010000}"/>
            </a:ext>
          </a:extLst>
        </xdr:cNvPr>
        <xdr:cNvSpPr txBox="1"/>
      </xdr:nvSpPr>
      <xdr:spPr>
        <a:xfrm>
          <a:off x="552722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2" name="直線コネクタ 451">
          <a:extLst>
            <a:ext uri="{FF2B5EF4-FFF2-40B4-BE49-F238E27FC236}">
              <a16:creationId xmlns:a16="http://schemas.microsoft.com/office/drawing/2014/main" id="{00000000-0008-0000-0F00-0000C4010000}"/>
            </a:ext>
          </a:extLst>
        </xdr:cNvPr>
        <xdr:cNvCxnSpPr/>
      </xdr:nvCxnSpPr>
      <xdr:spPr>
        <a:xfrm>
          <a:off x="5956300" y="1733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3" name="テキスト ボックス 452">
          <a:extLst>
            <a:ext uri="{FF2B5EF4-FFF2-40B4-BE49-F238E27FC236}">
              <a16:creationId xmlns:a16="http://schemas.microsoft.com/office/drawing/2014/main" id="{00000000-0008-0000-0F00-0000C5010000}"/>
            </a:ext>
          </a:extLst>
        </xdr:cNvPr>
        <xdr:cNvSpPr txBox="1"/>
      </xdr:nvSpPr>
      <xdr:spPr>
        <a:xfrm>
          <a:off x="55272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4" name="直線コネクタ 453">
          <a:extLst>
            <a:ext uri="{FF2B5EF4-FFF2-40B4-BE49-F238E27FC236}">
              <a16:creationId xmlns:a16="http://schemas.microsoft.com/office/drawing/2014/main" id="{00000000-0008-0000-0F00-0000C6010000}"/>
            </a:ext>
          </a:extLst>
        </xdr:cNvPr>
        <xdr:cNvCxnSpPr/>
      </xdr:nvCxnSpPr>
      <xdr:spPr>
        <a:xfrm>
          <a:off x="5956300" y="1695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5" name="テキスト ボックス 454">
          <a:extLst>
            <a:ext uri="{FF2B5EF4-FFF2-40B4-BE49-F238E27FC236}">
              <a16:creationId xmlns:a16="http://schemas.microsoft.com/office/drawing/2014/main" id="{00000000-0008-0000-0F00-0000C7010000}"/>
            </a:ext>
          </a:extLst>
        </xdr:cNvPr>
        <xdr:cNvSpPr txBox="1"/>
      </xdr:nvSpPr>
      <xdr:spPr>
        <a:xfrm>
          <a:off x="552722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6" name="直線コネクタ 455">
          <a:extLst>
            <a:ext uri="{FF2B5EF4-FFF2-40B4-BE49-F238E27FC236}">
              <a16:creationId xmlns:a16="http://schemas.microsoft.com/office/drawing/2014/main" id="{00000000-0008-0000-0F00-0000C8010000}"/>
            </a:ext>
          </a:extLst>
        </xdr:cNvPr>
        <xdr:cNvCxnSpPr/>
      </xdr:nvCxnSpPr>
      <xdr:spPr>
        <a:xfrm>
          <a:off x="5956300" y="1657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7" name="テキスト ボックス 456">
          <a:extLst>
            <a:ext uri="{FF2B5EF4-FFF2-40B4-BE49-F238E27FC236}">
              <a16:creationId xmlns:a16="http://schemas.microsoft.com/office/drawing/2014/main" id="{00000000-0008-0000-0F00-0000C9010000}"/>
            </a:ext>
          </a:extLst>
        </xdr:cNvPr>
        <xdr:cNvSpPr txBox="1"/>
      </xdr:nvSpPr>
      <xdr:spPr>
        <a:xfrm>
          <a:off x="552722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a:extLst>
            <a:ext uri="{FF2B5EF4-FFF2-40B4-BE49-F238E27FC236}">
              <a16:creationId xmlns:a16="http://schemas.microsoft.com/office/drawing/2014/main" id="{00000000-0008-0000-0F00-0000CA010000}"/>
            </a:ext>
          </a:extLst>
        </xdr:cNvPr>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9" name="テキスト ボックス 458">
          <a:extLst>
            <a:ext uri="{FF2B5EF4-FFF2-40B4-BE49-F238E27FC236}">
              <a16:creationId xmlns:a16="http://schemas.microsoft.com/office/drawing/2014/main" id="{00000000-0008-0000-0F00-0000CB010000}"/>
            </a:ext>
          </a:extLst>
        </xdr:cNvPr>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a:extLst>
            <a:ext uri="{FF2B5EF4-FFF2-40B4-BE49-F238E27FC236}">
              <a16:creationId xmlns:a16="http://schemas.microsoft.com/office/drawing/2014/main" id="{00000000-0008-0000-0F00-0000CC010000}"/>
            </a:ext>
          </a:extLst>
        </xdr:cNvPr>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99061</xdr:rowOff>
    </xdr:from>
    <xdr:to>
      <xdr:col>54</xdr:col>
      <xdr:colOff>189865</xdr:colOff>
      <xdr:row>108</xdr:row>
      <xdr:rowOff>30480</xdr:rowOff>
    </xdr:to>
    <xdr:cxnSp macro="">
      <xdr:nvCxnSpPr>
        <xdr:cNvPr id="461" name="直線コネクタ 460">
          <a:extLst>
            <a:ext uri="{FF2B5EF4-FFF2-40B4-BE49-F238E27FC236}">
              <a16:creationId xmlns:a16="http://schemas.microsoft.com/office/drawing/2014/main" id="{00000000-0008-0000-0F00-0000CD010000}"/>
            </a:ext>
          </a:extLst>
        </xdr:cNvPr>
        <xdr:cNvCxnSpPr/>
      </xdr:nvCxnSpPr>
      <xdr:spPr>
        <a:xfrm flipV="1">
          <a:off x="9429115" y="16672561"/>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34307</xdr:rowOff>
    </xdr:from>
    <xdr:ext cx="469744" cy="259045"/>
    <xdr:sp macro="" textlink="">
      <xdr:nvSpPr>
        <xdr:cNvPr id="462" name="【市民会館】&#10;一人当たり面積最小値テキスト">
          <a:extLst>
            <a:ext uri="{FF2B5EF4-FFF2-40B4-BE49-F238E27FC236}">
              <a16:creationId xmlns:a16="http://schemas.microsoft.com/office/drawing/2014/main" id="{00000000-0008-0000-0F00-0000CE010000}"/>
            </a:ext>
          </a:extLst>
        </xdr:cNvPr>
        <xdr:cNvSpPr txBox="1"/>
      </xdr:nvSpPr>
      <xdr:spPr>
        <a:xfrm>
          <a:off x="9467850" y="17979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30480</xdr:rowOff>
    </xdr:from>
    <xdr:to>
      <xdr:col>55</xdr:col>
      <xdr:colOff>88900</xdr:colOff>
      <xdr:row>108</xdr:row>
      <xdr:rowOff>30480</xdr:rowOff>
    </xdr:to>
    <xdr:cxnSp macro="">
      <xdr:nvCxnSpPr>
        <xdr:cNvPr id="463" name="直線コネクタ 462">
          <a:extLst>
            <a:ext uri="{FF2B5EF4-FFF2-40B4-BE49-F238E27FC236}">
              <a16:creationId xmlns:a16="http://schemas.microsoft.com/office/drawing/2014/main" id="{00000000-0008-0000-0F00-0000CF010000}"/>
            </a:ext>
          </a:extLst>
        </xdr:cNvPr>
        <xdr:cNvCxnSpPr/>
      </xdr:nvCxnSpPr>
      <xdr:spPr>
        <a:xfrm>
          <a:off x="9359900" y="179755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45738</xdr:rowOff>
    </xdr:from>
    <xdr:ext cx="469744" cy="259045"/>
    <xdr:sp macro="" textlink="">
      <xdr:nvSpPr>
        <xdr:cNvPr id="464" name="【市民会館】&#10;一人当たり面積最大値テキスト">
          <a:extLst>
            <a:ext uri="{FF2B5EF4-FFF2-40B4-BE49-F238E27FC236}">
              <a16:creationId xmlns:a16="http://schemas.microsoft.com/office/drawing/2014/main" id="{00000000-0008-0000-0F00-0000D0010000}"/>
            </a:ext>
          </a:extLst>
        </xdr:cNvPr>
        <xdr:cNvSpPr txBox="1"/>
      </xdr:nvSpPr>
      <xdr:spPr>
        <a:xfrm>
          <a:off x="9467850" y="16447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99061</xdr:rowOff>
    </xdr:from>
    <xdr:to>
      <xdr:col>55</xdr:col>
      <xdr:colOff>88900</xdr:colOff>
      <xdr:row>100</xdr:row>
      <xdr:rowOff>99061</xdr:rowOff>
    </xdr:to>
    <xdr:cxnSp macro="">
      <xdr:nvCxnSpPr>
        <xdr:cNvPr id="465" name="直線コネクタ 464">
          <a:extLst>
            <a:ext uri="{FF2B5EF4-FFF2-40B4-BE49-F238E27FC236}">
              <a16:creationId xmlns:a16="http://schemas.microsoft.com/office/drawing/2014/main" id="{00000000-0008-0000-0F00-0000D1010000}"/>
            </a:ext>
          </a:extLst>
        </xdr:cNvPr>
        <xdr:cNvCxnSpPr/>
      </xdr:nvCxnSpPr>
      <xdr:spPr>
        <a:xfrm>
          <a:off x="9359900" y="166725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59707</xdr:rowOff>
    </xdr:from>
    <xdr:ext cx="469744" cy="259045"/>
    <xdr:sp macro="" textlink="">
      <xdr:nvSpPr>
        <xdr:cNvPr id="466" name="【市民会館】&#10;一人当たり面積平均値テキスト">
          <a:extLst>
            <a:ext uri="{FF2B5EF4-FFF2-40B4-BE49-F238E27FC236}">
              <a16:creationId xmlns:a16="http://schemas.microsoft.com/office/drawing/2014/main" id="{00000000-0008-0000-0F00-0000D2010000}"/>
            </a:ext>
          </a:extLst>
        </xdr:cNvPr>
        <xdr:cNvSpPr txBox="1"/>
      </xdr:nvSpPr>
      <xdr:spPr>
        <a:xfrm>
          <a:off x="9467850" y="17319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36830</xdr:rowOff>
    </xdr:from>
    <xdr:to>
      <xdr:col>55</xdr:col>
      <xdr:colOff>50800</xdr:colOff>
      <xdr:row>105</xdr:row>
      <xdr:rowOff>138430</xdr:rowOff>
    </xdr:to>
    <xdr:sp macro="" textlink="">
      <xdr:nvSpPr>
        <xdr:cNvPr id="467" name="フローチャート: 判断 466">
          <a:extLst>
            <a:ext uri="{FF2B5EF4-FFF2-40B4-BE49-F238E27FC236}">
              <a16:creationId xmlns:a16="http://schemas.microsoft.com/office/drawing/2014/main" id="{00000000-0008-0000-0F00-0000D3010000}"/>
            </a:ext>
          </a:extLst>
        </xdr:cNvPr>
        <xdr:cNvSpPr/>
      </xdr:nvSpPr>
      <xdr:spPr>
        <a:xfrm>
          <a:off x="9398000" y="174675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36830</xdr:rowOff>
    </xdr:from>
    <xdr:to>
      <xdr:col>50</xdr:col>
      <xdr:colOff>165100</xdr:colOff>
      <xdr:row>105</xdr:row>
      <xdr:rowOff>138430</xdr:rowOff>
    </xdr:to>
    <xdr:sp macro="" textlink="">
      <xdr:nvSpPr>
        <xdr:cNvPr id="468" name="フローチャート: 判断 467">
          <a:extLst>
            <a:ext uri="{FF2B5EF4-FFF2-40B4-BE49-F238E27FC236}">
              <a16:creationId xmlns:a16="http://schemas.microsoft.com/office/drawing/2014/main" id="{00000000-0008-0000-0F00-0000D4010000}"/>
            </a:ext>
          </a:extLst>
        </xdr:cNvPr>
        <xdr:cNvSpPr/>
      </xdr:nvSpPr>
      <xdr:spPr>
        <a:xfrm>
          <a:off x="8636000" y="1746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36830</xdr:rowOff>
    </xdr:from>
    <xdr:to>
      <xdr:col>46</xdr:col>
      <xdr:colOff>38100</xdr:colOff>
      <xdr:row>105</xdr:row>
      <xdr:rowOff>138430</xdr:rowOff>
    </xdr:to>
    <xdr:sp macro="" textlink="">
      <xdr:nvSpPr>
        <xdr:cNvPr id="469" name="フローチャート: 判断 468">
          <a:extLst>
            <a:ext uri="{FF2B5EF4-FFF2-40B4-BE49-F238E27FC236}">
              <a16:creationId xmlns:a16="http://schemas.microsoft.com/office/drawing/2014/main" id="{00000000-0008-0000-0F00-0000D5010000}"/>
            </a:ext>
          </a:extLst>
        </xdr:cNvPr>
        <xdr:cNvSpPr/>
      </xdr:nvSpPr>
      <xdr:spPr>
        <a:xfrm>
          <a:off x="7842250" y="174675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82550</xdr:rowOff>
    </xdr:from>
    <xdr:to>
      <xdr:col>41</xdr:col>
      <xdr:colOff>101600</xdr:colOff>
      <xdr:row>106</xdr:row>
      <xdr:rowOff>12700</xdr:rowOff>
    </xdr:to>
    <xdr:sp macro="" textlink="">
      <xdr:nvSpPr>
        <xdr:cNvPr id="470" name="フローチャート: 判断 469">
          <a:extLst>
            <a:ext uri="{FF2B5EF4-FFF2-40B4-BE49-F238E27FC236}">
              <a16:creationId xmlns:a16="http://schemas.microsoft.com/office/drawing/2014/main" id="{00000000-0008-0000-0F00-0000D6010000}"/>
            </a:ext>
          </a:extLst>
        </xdr:cNvPr>
        <xdr:cNvSpPr/>
      </xdr:nvSpPr>
      <xdr:spPr>
        <a:xfrm>
          <a:off x="7029450" y="1751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105411</xdr:rowOff>
    </xdr:from>
    <xdr:to>
      <xdr:col>36</xdr:col>
      <xdr:colOff>165100</xdr:colOff>
      <xdr:row>106</xdr:row>
      <xdr:rowOff>35561</xdr:rowOff>
    </xdr:to>
    <xdr:sp macro="" textlink="">
      <xdr:nvSpPr>
        <xdr:cNvPr id="471" name="フローチャート: 判断 470">
          <a:extLst>
            <a:ext uri="{FF2B5EF4-FFF2-40B4-BE49-F238E27FC236}">
              <a16:creationId xmlns:a16="http://schemas.microsoft.com/office/drawing/2014/main" id="{00000000-0008-0000-0F00-0000D7010000}"/>
            </a:ext>
          </a:extLst>
        </xdr:cNvPr>
        <xdr:cNvSpPr/>
      </xdr:nvSpPr>
      <xdr:spPr>
        <a:xfrm>
          <a:off x="6235700" y="17536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00000000-0008-0000-0F00-0000D8010000}"/>
            </a:ext>
          </a:extLst>
        </xdr:cNvPr>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0000000-0008-0000-0F00-0000D9010000}"/>
            </a:ext>
          </a:extLst>
        </xdr:cNvPr>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0000000-0008-0000-0F00-0000DA010000}"/>
            </a:ext>
          </a:extLst>
        </xdr:cNvPr>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00000000-0008-0000-0F00-0000DB010000}"/>
            </a:ext>
          </a:extLst>
        </xdr:cNvPr>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00000000-0008-0000-0F00-0000DC010000}"/>
            </a:ext>
          </a:extLst>
        </xdr:cNvPr>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120650</xdr:rowOff>
    </xdr:from>
    <xdr:to>
      <xdr:col>55</xdr:col>
      <xdr:colOff>50800</xdr:colOff>
      <xdr:row>106</xdr:row>
      <xdr:rowOff>50800</xdr:rowOff>
    </xdr:to>
    <xdr:sp macro="" textlink="">
      <xdr:nvSpPr>
        <xdr:cNvPr id="477" name="楕円 476">
          <a:extLst>
            <a:ext uri="{FF2B5EF4-FFF2-40B4-BE49-F238E27FC236}">
              <a16:creationId xmlns:a16="http://schemas.microsoft.com/office/drawing/2014/main" id="{00000000-0008-0000-0F00-0000DD010000}"/>
            </a:ext>
          </a:extLst>
        </xdr:cNvPr>
        <xdr:cNvSpPr/>
      </xdr:nvSpPr>
      <xdr:spPr>
        <a:xfrm>
          <a:off x="9398000" y="175514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99077</xdr:rowOff>
    </xdr:from>
    <xdr:ext cx="469744" cy="259045"/>
    <xdr:sp macro="" textlink="">
      <xdr:nvSpPr>
        <xdr:cNvPr id="478" name="【市民会館】&#10;一人当たり面積該当値テキスト">
          <a:extLst>
            <a:ext uri="{FF2B5EF4-FFF2-40B4-BE49-F238E27FC236}">
              <a16:creationId xmlns:a16="http://schemas.microsoft.com/office/drawing/2014/main" id="{00000000-0008-0000-0F00-0000DE010000}"/>
            </a:ext>
          </a:extLst>
        </xdr:cNvPr>
        <xdr:cNvSpPr txBox="1"/>
      </xdr:nvSpPr>
      <xdr:spPr>
        <a:xfrm>
          <a:off x="9467850" y="17529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120650</xdr:rowOff>
    </xdr:from>
    <xdr:to>
      <xdr:col>50</xdr:col>
      <xdr:colOff>165100</xdr:colOff>
      <xdr:row>106</xdr:row>
      <xdr:rowOff>50800</xdr:rowOff>
    </xdr:to>
    <xdr:sp macro="" textlink="">
      <xdr:nvSpPr>
        <xdr:cNvPr id="479" name="楕円 478">
          <a:extLst>
            <a:ext uri="{FF2B5EF4-FFF2-40B4-BE49-F238E27FC236}">
              <a16:creationId xmlns:a16="http://schemas.microsoft.com/office/drawing/2014/main" id="{00000000-0008-0000-0F00-0000DF010000}"/>
            </a:ext>
          </a:extLst>
        </xdr:cNvPr>
        <xdr:cNvSpPr/>
      </xdr:nvSpPr>
      <xdr:spPr>
        <a:xfrm>
          <a:off x="8636000" y="1755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0</xdr:rowOff>
    </xdr:from>
    <xdr:to>
      <xdr:col>55</xdr:col>
      <xdr:colOff>0</xdr:colOff>
      <xdr:row>106</xdr:row>
      <xdr:rowOff>0</xdr:rowOff>
    </xdr:to>
    <xdr:cxnSp macro="">
      <xdr:nvCxnSpPr>
        <xdr:cNvPr id="480" name="直線コネクタ 479">
          <a:extLst>
            <a:ext uri="{FF2B5EF4-FFF2-40B4-BE49-F238E27FC236}">
              <a16:creationId xmlns:a16="http://schemas.microsoft.com/office/drawing/2014/main" id="{00000000-0008-0000-0F00-0000E0010000}"/>
            </a:ext>
          </a:extLst>
        </xdr:cNvPr>
        <xdr:cNvCxnSpPr/>
      </xdr:nvCxnSpPr>
      <xdr:spPr>
        <a:xfrm>
          <a:off x="8686800" y="1760220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120650</xdr:rowOff>
    </xdr:from>
    <xdr:to>
      <xdr:col>46</xdr:col>
      <xdr:colOff>38100</xdr:colOff>
      <xdr:row>106</xdr:row>
      <xdr:rowOff>50800</xdr:rowOff>
    </xdr:to>
    <xdr:sp macro="" textlink="">
      <xdr:nvSpPr>
        <xdr:cNvPr id="481" name="楕円 480">
          <a:extLst>
            <a:ext uri="{FF2B5EF4-FFF2-40B4-BE49-F238E27FC236}">
              <a16:creationId xmlns:a16="http://schemas.microsoft.com/office/drawing/2014/main" id="{00000000-0008-0000-0F00-0000E1010000}"/>
            </a:ext>
          </a:extLst>
        </xdr:cNvPr>
        <xdr:cNvSpPr/>
      </xdr:nvSpPr>
      <xdr:spPr>
        <a:xfrm>
          <a:off x="7842250" y="175514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0</xdr:rowOff>
    </xdr:from>
    <xdr:to>
      <xdr:col>50</xdr:col>
      <xdr:colOff>114300</xdr:colOff>
      <xdr:row>106</xdr:row>
      <xdr:rowOff>0</xdr:rowOff>
    </xdr:to>
    <xdr:cxnSp macro="">
      <xdr:nvCxnSpPr>
        <xdr:cNvPr id="482" name="直線コネクタ 481">
          <a:extLst>
            <a:ext uri="{FF2B5EF4-FFF2-40B4-BE49-F238E27FC236}">
              <a16:creationId xmlns:a16="http://schemas.microsoft.com/office/drawing/2014/main" id="{00000000-0008-0000-0F00-0000E2010000}"/>
            </a:ext>
          </a:extLst>
        </xdr:cNvPr>
        <xdr:cNvCxnSpPr/>
      </xdr:nvCxnSpPr>
      <xdr:spPr>
        <a:xfrm>
          <a:off x="7886700" y="176022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113030</xdr:rowOff>
    </xdr:from>
    <xdr:to>
      <xdr:col>41</xdr:col>
      <xdr:colOff>101600</xdr:colOff>
      <xdr:row>106</xdr:row>
      <xdr:rowOff>43180</xdr:rowOff>
    </xdr:to>
    <xdr:sp macro="" textlink="">
      <xdr:nvSpPr>
        <xdr:cNvPr id="483" name="楕円 482">
          <a:extLst>
            <a:ext uri="{FF2B5EF4-FFF2-40B4-BE49-F238E27FC236}">
              <a16:creationId xmlns:a16="http://schemas.microsoft.com/office/drawing/2014/main" id="{00000000-0008-0000-0F00-0000E3010000}"/>
            </a:ext>
          </a:extLst>
        </xdr:cNvPr>
        <xdr:cNvSpPr/>
      </xdr:nvSpPr>
      <xdr:spPr>
        <a:xfrm>
          <a:off x="7029450" y="1754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163830</xdr:rowOff>
    </xdr:from>
    <xdr:to>
      <xdr:col>45</xdr:col>
      <xdr:colOff>177800</xdr:colOff>
      <xdr:row>106</xdr:row>
      <xdr:rowOff>0</xdr:rowOff>
    </xdr:to>
    <xdr:cxnSp macro="">
      <xdr:nvCxnSpPr>
        <xdr:cNvPr id="484" name="直線コネクタ 483">
          <a:extLst>
            <a:ext uri="{FF2B5EF4-FFF2-40B4-BE49-F238E27FC236}">
              <a16:creationId xmlns:a16="http://schemas.microsoft.com/office/drawing/2014/main" id="{00000000-0008-0000-0F00-0000E4010000}"/>
            </a:ext>
          </a:extLst>
        </xdr:cNvPr>
        <xdr:cNvCxnSpPr/>
      </xdr:nvCxnSpPr>
      <xdr:spPr>
        <a:xfrm>
          <a:off x="7080250" y="17594580"/>
          <a:ext cx="8064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113030</xdr:rowOff>
    </xdr:from>
    <xdr:to>
      <xdr:col>36</xdr:col>
      <xdr:colOff>165100</xdr:colOff>
      <xdr:row>106</xdr:row>
      <xdr:rowOff>43180</xdr:rowOff>
    </xdr:to>
    <xdr:sp macro="" textlink="">
      <xdr:nvSpPr>
        <xdr:cNvPr id="485" name="楕円 484">
          <a:extLst>
            <a:ext uri="{FF2B5EF4-FFF2-40B4-BE49-F238E27FC236}">
              <a16:creationId xmlns:a16="http://schemas.microsoft.com/office/drawing/2014/main" id="{00000000-0008-0000-0F00-0000E5010000}"/>
            </a:ext>
          </a:extLst>
        </xdr:cNvPr>
        <xdr:cNvSpPr/>
      </xdr:nvSpPr>
      <xdr:spPr>
        <a:xfrm>
          <a:off x="6235700" y="1754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163830</xdr:rowOff>
    </xdr:from>
    <xdr:to>
      <xdr:col>41</xdr:col>
      <xdr:colOff>50800</xdr:colOff>
      <xdr:row>105</xdr:row>
      <xdr:rowOff>163830</xdr:rowOff>
    </xdr:to>
    <xdr:cxnSp macro="">
      <xdr:nvCxnSpPr>
        <xdr:cNvPr id="486" name="直線コネクタ 485">
          <a:extLst>
            <a:ext uri="{FF2B5EF4-FFF2-40B4-BE49-F238E27FC236}">
              <a16:creationId xmlns:a16="http://schemas.microsoft.com/office/drawing/2014/main" id="{00000000-0008-0000-0F00-0000E6010000}"/>
            </a:ext>
          </a:extLst>
        </xdr:cNvPr>
        <xdr:cNvCxnSpPr/>
      </xdr:nvCxnSpPr>
      <xdr:spPr>
        <a:xfrm>
          <a:off x="6286500" y="1759458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154957</xdr:rowOff>
    </xdr:from>
    <xdr:ext cx="469744" cy="259045"/>
    <xdr:sp macro="" textlink="">
      <xdr:nvSpPr>
        <xdr:cNvPr id="487" name="n_1aveValue【市民会館】&#10;一人当たり面積">
          <a:extLst>
            <a:ext uri="{FF2B5EF4-FFF2-40B4-BE49-F238E27FC236}">
              <a16:creationId xmlns:a16="http://schemas.microsoft.com/office/drawing/2014/main" id="{00000000-0008-0000-0F00-0000E7010000}"/>
            </a:ext>
          </a:extLst>
        </xdr:cNvPr>
        <xdr:cNvSpPr txBox="1"/>
      </xdr:nvSpPr>
      <xdr:spPr>
        <a:xfrm>
          <a:off x="8458277" y="1724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154957</xdr:rowOff>
    </xdr:from>
    <xdr:ext cx="469744" cy="259045"/>
    <xdr:sp macro="" textlink="">
      <xdr:nvSpPr>
        <xdr:cNvPr id="488" name="n_2aveValue【市民会館】&#10;一人当たり面積">
          <a:extLst>
            <a:ext uri="{FF2B5EF4-FFF2-40B4-BE49-F238E27FC236}">
              <a16:creationId xmlns:a16="http://schemas.microsoft.com/office/drawing/2014/main" id="{00000000-0008-0000-0F00-0000E8010000}"/>
            </a:ext>
          </a:extLst>
        </xdr:cNvPr>
        <xdr:cNvSpPr txBox="1"/>
      </xdr:nvSpPr>
      <xdr:spPr>
        <a:xfrm>
          <a:off x="7677227" y="1724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29227</xdr:rowOff>
    </xdr:from>
    <xdr:ext cx="469744" cy="259045"/>
    <xdr:sp macro="" textlink="">
      <xdr:nvSpPr>
        <xdr:cNvPr id="489" name="n_3aveValue【市民会館】&#10;一人当たり面積">
          <a:extLst>
            <a:ext uri="{FF2B5EF4-FFF2-40B4-BE49-F238E27FC236}">
              <a16:creationId xmlns:a16="http://schemas.microsoft.com/office/drawing/2014/main" id="{00000000-0008-0000-0F00-0000E9010000}"/>
            </a:ext>
          </a:extLst>
        </xdr:cNvPr>
        <xdr:cNvSpPr txBox="1"/>
      </xdr:nvSpPr>
      <xdr:spPr>
        <a:xfrm>
          <a:off x="6864427" y="1728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52088</xdr:rowOff>
    </xdr:from>
    <xdr:ext cx="469744" cy="259045"/>
    <xdr:sp macro="" textlink="">
      <xdr:nvSpPr>
        <xdr:cNvPr id="490" name="n_4aveValue【市民会館】&#10;一人当たり面積">
          <a:extLst>
            <a:ext uri="{FF2B5EF4-FFF2-40B4-BE49-F238E27FC236}">
              <a16:creationId xmlns:a16="http://schemas.microsoft.com/office/drawing/2014/main" id="{00000000-0008-0000-0F00-0000EA010000}"/>
            </a:ext>
          </a:extLst>
        </xdr:cNvPr>
        <xdr:cNvSpPr txBox="1"/>
      </xdr:nvSpPr>
      <xdr:spPr>
        <a:xfrm>
          <a:off x="6070677" y="17311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41927</xdr:rowOff>
    </xdr:from>
    <xdr:ext cx="469744" cy="259045"/>
    <xdr:sp macro="" textlink="">
      <xdr:nvSpPr>
        <xdr:cNvPr id="491" name="n_1mainValue【市民会館】&#10;一人当たり面積">
          <a:extLst>
            <a:ext uri="{FF2B5EF4-FFF2-40B4-BE49-F238E27FC236}">
              <a16:creationId xmlns:a16="http://schemas.microsoft.com/office/drawing/2014/main" id="{00000000-0008-0000-0F00-0000EB010000}"/>
            </a:ext>
          </a:extLst>
        </xdr:cNvPr>
        <xdr:cNvSpPr txBox="1"/>
      </xdr:nvSpPr>
      <xdr:spPr>
        <a:xfrm>
          <a:off x="8458277" y="17644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41927</xdr:rowOff>
    </xdr:from>
    <xdr:ext cx="469744" cy="259045"/>
    <xdr:sp macro="" textlink="">
      <xdr:nvSpPr>
        <xdr:cNvPr id="492" name="n_2mainValue【市民会館】&#10;一人当たり面積">
          <a:extLst>
            <a:ext uri="{FF2B5EF4-FFF2-40B4-BE49-F238E27FC236}">
              <a16:creationId xmlns:a16="http://schemas.microsoft.com/office/drawing/2014/main" id="{00000000-0008-0000-0F00-0000EC010000}"/>
            </a:ext>
          </a:extLst>
        </xdr:cNvPr>
        <xdr:cNvSpPr txBox="1"/>
      </xdr:nvSpPr>
      <xdr:spPr>
        <a:xfrm>
          <a:off x="7677227" y="17644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34307</xdr:rowOff>
    </xdr:from>
    <xdr:ext cx="469744" cy="259045"/>
    <xdr:sp macro="" textlink="">
      <xdr:nvSpPr>
        <xdr:cNvPr id="493" name="n_3mainValue【市民会館】&#10;一人当たり面積">
          <a:extLst>
            <a:ext uri="{FF2B5EF4-FFF2-40B4-BE49-F238E27FC236}">
              <a16:creationId xmlns:a16="http://schemas.microsoft.com/office/drawing/2014/main" id="{00000000-0008-0000-0F00-0000ED010000}"/>
            </a:ext>
          </a:extLst>
        </xdr:cNvPr>
        <xdr:cNvSpPr txBox="1"/>
      </xdr:nvSpPr>
      <xdr:spPr>
        <a:xfrm>
          <a:off x="6864427" y="17636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34307</xdr:rowOff>
    </xdr:from>
    <xdr:ext cx="469744" cy="259045"/>
    <xdr:sp macro="" textlink="">
      <xdr:nvSpPr>
        <xdr:cNvPr id="494" name="n_4mainValue【市民会館】&#10;一人当たり面積">
          <a:extLst>
            <a:ext uri="{FF2B5EF4-FFF2-40B4-BE49-F238E27FC236}">
              <a16:creationId xmlns:a16="http://schemas.microsoft.com/office/drawing/2014/main" id="{00000000-0008-0000-0F00-0000EE010000}"/>
            </a:ext>
          </a:extLst>
        </xdr:cNvPr>
        <xdr:cNvSpPr txBox="1"/>
      </xdr:nvSpPr>
      <xdr:spPr>
        <a:xfrm>
          <a:off x="6070677" y="17636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a:extLst>
            <a:ext uri="{FF2B5EF4-FFF2-40B4-BE49-F238E27FC236}">
              <a16:creationId xmlns:a16="http://schemas.microsoft.com/office/drawing/2014/main" id="{00000000-0008-0000-0F00-0000EF010000}"/>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a:extLst>
            <a:ext uri="{FF2B5EF4-FFF2-40B4-BE49-F238E27FC236}">
              <a16:creationId xmlns:a16="http://schemas.microsoft.com/office/drawing/2014/main" id="{00000000-0008-0000-0F00-0000F0010000}"/>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a:extLst>
            <a:ext uri="{FF2B5EF4-FFF2-40B4-BE49-F238E27FC236}">
              <a16:creationId xmlns:a16="http://schemas.microsoft.com/office/drawing/2014/main" id="{00000000-0008-0000-0F00-0000F1010000}"/>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a:extLst>
            <a:ext uri="{FF2B5EF4-FFF2-40B4-BE49-F238E27FC236}">
              <a16:creationId xmlns:a16="http://schemas.microsoft.com/office/drawing/2014/main" id="{00000000-0008-0000-0F00-0000F2010000}"/>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a:extLst>
            <a:ext uri="{FF2B5EF4-FFF2-40B4-BE49-F238E27FC236}">
              <a16:creationId xmlns:a16="http://schemas.microsoft.com/office/drawing/2014/main" id="{00000000-0008-0000-0F00-0000F3010000}"/>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a:extLst>
            <a:ext uri="{FF2B5EF4-FFF2-40B4-BE49-F238E27FC236}">
              <a16:creationId xmlns:a16="http://schemas.microsoft.com/office/drawing/2014/main" id="{00000000-0008-0000-0F00-0000F4010000}"/>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a:extLst>
            <a:ext uri="{FF2B5EF4-FFF2-40B4-BE49-F238E27FC236}">
              <a16:creationId xmlns:a16="http://schemas.microsoft.com/office/drawing/2014/main" id="{00000000-0008-0000-0F00-0000F5010000}"/>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a:extLst>
            <a:ext uri="{FF2B5EF4-FFF2-40B4-BE49-F238E27FC236}">
              <a16:creationId xmlns:a16="http://schemas.microsoft.com/office/drawing/2014/main" id="{00000000-0008-0000-0F00-0000F6010000}"/>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a:extLst>
            <a:ext uri="{FF2B5EF4-FFF2-40B4-BE49-F238E27FC236}">
              <a16:creationId xmlns:a16="http://schemas.microsoft.com/office/drawing/2014/main" id="{00000000-0008-0000-0F00-0000F7010000}"/>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a:extLst>
            <a:ext uri="{FF2B5EF4-FFF2-40B4-BE49-F238E27FC236}">
              <a16:creationId xmlns:a16="http://schemas.microsoft.com/office/drawing/2014/main" id="{00000000-0008-0000-0F00-0000F8010000}"/>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5" name="テキスト ボックス 504">
          <a:extLst>
            <a:ext uri="{FF2B5EF4-FFF2-40B4-BE49-F238E27FC236}">
              <a16:creationId xmlns:a16="http://schemas.microsoft.com/office/drawing/2014/main" id="{00000000-0008-0000-0F00-0000F9010000}"/>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6" name="直線コネクタ 505">
          <a:extLst>
            <a:ext uri="{FF2B5EF4-FFF2-40B4-BE49-F238E27FC236}">
              <a16:creationId xmlns:a16="http://schemas.microsoft.com/office/drawing/2014/main" id="{00000000-0008-0000-0F00-0000FA010000}"/>
            </a:ext>
          </a:extLst>
        </xdr:cNvPr>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7" name="テキスト ボックス 506">
          <a:extLst>
            <a:ext uri="{FF2B5EF4-FFF2-40B4-BE49-F238E27FC236}">
              <a16:creationId xmlns:a16="http://schemas.microsoft.com/office/drawing/2014/main" id="{00000000-0008-0000-0F00-0000FB010000}"/>
            </a:ext>
          </a:extLst>
        </xdr:cNvPr>
        <xdr:cNvSpPr txBox="1"/>
      </xdr:nvSpPr>
      <xdr:spPr>
        <a:xfrm>
          <a:off x="107977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8" name="直線コネクタ 507">
          <a:extLst>
            <a:ext uri="{FF2B5EF4-FFF2-40B4-BE49-F238E27FC236}">
              <a16:creationId xmlns:a16="http://schemas.microsoft.com/office/drawing/2014/main" id="{00000000-0008-0000-0F00-0000FC010000}"/>
            </a:ext>
          </a:extLst>
        </xdr:cNvPr>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9" name="テキスト ボックス 508">
          <a:extLst>
            <a:ext uri="{FF2B5EF4-FFF2-40B4-BE49-F238E27FC236}">
              <a16:creationId xmlns:a16="http://schemas.microsoft.com/office/drawing/2014/main" id="{00000000-0008-0000-0F00-0000FD010000}"/>
            </a:ext>
          </a:extLst>
        </xdr:cNvPr>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0" name="直線コネクタ 509">
          <a:extLst>
            <a:ext uri="{FF2B5EF4-FFF2-40B4-BE49-F238E27FC236}">
              <a16:creationId xmlns:a16="http://schemas.microsoft.com/office/drawing/2014/main" id="{00000000-0008-0000-0F00-0000FE010000}"/>
            </a:ext>
          </a:extLst>
        </xdr:cNvPr>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1" name="テキスト ボックス 510">
          <a:extLst>
            <a:ext uri="{FF2B5EF4-FFF2-40B4-BE49-F238E27FC236}">
              <a16:creationId xmlns:a16="http://schemas.microsoft.com/office/drawing/2014/main" id="{00000000-0008-0000-0F00-0000FF010000}"/>
            </a:ext>
          </a:extLst>
        </xdr:cNvPr>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2" name="直線コネクタ 511">
          <a:extLst>
            <a:ext uri="{FF2B5EF4-FFF2-40B4-BE49-F238E27FC236}">
              <a16:creationId xmlns:a16="http://schemas.microsoft.com/office/drawing/2014/main" id="{00000000-0008-0000-0F00-000000020000}"/>
            </a:ext>
          </a:extLst>
        </xdr:cNvPr>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3" name="テキスト ボックス 512">
          <a:extLst>
            <a:ext uri="{FF2B5EF4-FFF2-40B4-BE49-F238E27FC236}">
              <a16:creationId xmlns:a16="http://schemas.microsoft.com/office/drawing/2014/main" id="{00000000-0008-0000-0F00-000001020000}"/>
            </a:ext>
          </a:extLst>
        </xdr:cNvPr>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4" name="直線コネクタ 513">
          <a:extLst>
            <a:ext uri="{FF2B5EF4-FFF2-40B4-BE49-F238E27FC236}">
              <a16:creationId xmlns:a16="http://schemas.microsoft.com/office/drawing/2014/main" id="{00000000-0008-0000-0F00-000002020000}"/>
            </a:ext>
          </a:extLst>
        </xdr:cNvPr>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5" name="テキスト ボックス 514">
          <a:extLst>
            <a:ext uri="{FF2B5EF4-FFF2-40B4-BE49-F238E27FC236}">
              <a16:creationId xmlns:a16="http://schemas.microsoft.com/office/drawing/2014/main" id="{00000000-0008-0000-0F00-000003020000}"/>
            </a:ext>
          </a:extLst>
        </xdr:cNvPr>
        <xdr:cNvSpPr txBox="1"/>
      </xdr:nvSpPr>
      <xdr:spPr>
        <a:xfrm>
          <a:off x="108427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a:extLst>
            <a:ext uri="{FF2B5EF4-FFF2-40B4-BE49-F238E27FC236}">
              <a16:creationId xmlns:a16="http://schemas.microsoft.com/office/drawing/2014/main" id="{00000000-0008-0000-0F00-000004020000}"/>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7" name="テキスト ボックス 516">
          <a:extLst>
            <a:ext uri="{FF2B5EF4-FFF2-40B4-BE49-F238E27FC236}">
              <a16:creationId xmlns:a16="http://schemas.microsoft.com/office/drawing/2014/main" id="{00000000-0008-0000-0F00-000005020000}"/>
            </a:ext>
          </a:extLst>
        </xdr:cNvPr>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a:extLst>
            <a:ext uri="{FF2B5EF4-FFF2-40B4-BE49-F238E27FC236}">
              <a16:creationId xmlns:a16="http://schemas.microsoft.com/office/drawing/2014/main" id="{00000000-0008-0000-0F00-000006020000}"/>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152400</xdr:rowOff>
    </xdr:from>
    <xdr:to>
      <xdr:col>85</xdr:col>
      <xdr:colOff>126364</xdr:colOff>
      <xdr:row>42</xdr:row>
      <xdr:rowOff>17145</xdr:rowOff>
    </xdr:to>
    <xdr:cxnSp macro="">
      <xdr:nvCxnSpPr>
        <xdr:cNvPr id="519" name="直線コネクタ 518">
          <a:extLst>
            <a:ext uri="{FF2B5EF4-FFF2-40B4-BE49-F238E27FC236}">
              <a16:creationId xmlns:a16="http://schemas.microsoft.com/office/drawing/2014/main" id="{00000000-0008-0000-0F00-000007020000}"/>
            </a:ext>
          </a:extLst>
        </xdr:cNvPr>
        <xdr:cNvCxnSpPr/>
      </xdr:nvCxnSpPr>
      <xdr:spPr>
        <a:xfrm flipV="1">
          <a:off x="14699614" y="5607050"/>
          <a:ext cx="0" cy="1350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20972</xdr:rowOff>
    </xdr:from>
    <xdr:ext cx="405111" cy="259045"/>
    <xdr:sp macro="" textlink="">
      <xdr:nvSpPr>
        <xdr:cNvPr id="520" name="【一般廃棄物処理施設】&#10;有形固定資産減価償却率最小値テキスト">
          <a:extLst>
            <a:ext uri="{FF2B5EF4-FFF2-40B4-BE49-F238E27FC236}">
              <a16:creationId xmlns:a16="http://schemas.microsoft.com/office/drawing/2014/main" id="{00000000-0008-0000-0F00-000008020000}"/>
            </a:ext>
          </a:extLst>
        </xdr:cNvPr>
        <xdr:cNvSpPr txBox="1"/>
      </xdr:nvSpPr>
      <xdr:spPr>
        <a:xfrm>
          <a:off x="14738350" y="6961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17145</xdr:rowOff>
    </xdr:from>
    <xdr:to>
      <xdr:col>86</xdr:col>
      <xdr:colOff>25400</xdr:colOff>
      <xdr:row>42</xdr:row>
      <xdr:rowOff>17145</xdr:rowOff>
    </xdr:to>
    <xdr:cxnSp macro="">
      <xdr:nvCxnSpPr>
        <xdr:cNvPr id="521" name="直線コネクタ 520">
          <a:extLst>
            <a:ext uri="{FF2B5EF4-FFF2-40B4-BE49-F238E27FC236}">
              <a16:creationId xmlns:a16="http://schemas.microsoft.com/office/drawing/2014/main" id="{00000000-0008-0000-0F00-000009020000}"/>
            </a:ext>
          </a:extLst>
        </xdr:cNvPr>
        <xdr:cNvCxnSpPr/>
      </xdr:nvCxnSpPr>
      <xdr:spPr>
        <a:xfrm>
          <a:off x="14611350" y="69576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99077</xdr:rowOff>
    </xdr:from>
    <xdr:ext cx="405111" cy="259045"/>
    <xdr:sp macro="" textlink="">
      <xdr:nvSpPr>
        <xdr:cNvPr id="522" name="【一般廃棄物処理施設】&#10;有形固定資産減価償却率最大値テキスト">
          <a:extLst>
            <a:ext uri="{FF2B5EF4-FFF2-40B4-BE49-F238E27FC236}">
              <a16:creationId xmlns:a16="http://schemas.microsoft.com/office/drawing/2014/main" id="{00000000-0008-0000-0F00-00000A020000}"/>
            </a:ext>
          </a:extLst>
        </xdr:cNvPr>
        <xdr:cNvSpPr txBox="1"/>
      </xdr:nvSpPr>
      <xdr:spPr>
        <a:xfrm>
          <a:off x="14738350" y="5388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152400</xdr:rowOff>
    </xdr:from>
    <xdr:to>
      <xdr:col>86</xdr:col>
      <xdr:colOff>25400</xdr:colOff>
      <xdr:row>33</xdr:row>
      <xdr:rowOff>152400</xdr:rowOff>
    </xdr:to>
    <xdr:cxnSp macro="">
      <xdr:nvCxnSpPr>
        <xdr:cNvPr id="523" name="直線コネクタ 522">
          <a:extLst>
            <a:ext uri="{FF2B5EF4-FFF2-40B4-BE49-F238E27FC236}">
              <a16:creationId xmlns:a16="http://schemas.microsoft.com/office/drawing/2014/main" id="{00000000-0008-0000-0F00-00000B020000}"/>
            </a:ext>
          </a:extLst>
        </xdr:cNvPr>
        <xdr:cNvCxnSpPr/>
      </xdr:nvCxnSpPr>
      <xdr:spPr>
        <a:xfrm>
          <a:off x="14611350" y="56070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154322</xdr:rowOff>
    </xdr:from>
    <xdr:ext cx="405111" cy="259045"/>
    <xdr:sp macro="" textlink="">
      <xdr:nvSpPr>
        <xdr:cNvPr id="524" name="【一般廃棄物処理施設】&#10;有形固定資産減価償却率平均値テキスト">
          <a:extLst>
            <a:ext uri="{FF2B5EF4-FFF2-40B4-BE49-F238E27FC236}">
              <a16:creationId xmlns:a16="http://schemas.microsoft.com/office/drawing/2014/main" id="{00000000-0008-0000-0F00-00000C020000}"/>
            </a:ext>
          </a:extLst>
        </xdr:cNvPr>
        <xdr:cNvSpPr txBox="1"/>
      </xdr:nvSpPr>
      <xdr:spPr>
        <a:xfrm>
          <a:off x="14738350" y="62693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4445</xdr:rowOff>
    </xdr:from>
    <xdr:to>
      <xdr:col>85</xdr:col>
      <xdr:colOff>177800</xdr:colOff>
      <xdr:row>38</xdr:row>
      <xdr:rowOff>106045</xdr:rowOff>
    </xdr:to>
    <xdr:sp macro="" textlink="">
      <xdr:nvSpPr>
        <xdr:cNvPr id="525" name="フローチャート: 判断 524">
          <a:extLst>
            <a:ext uri="{FF2B5EF4-FFF2-40B4-BE49-F238E27FC236}">
              <a16:creationId xmlns:a16="http://schemas.microsoft.com/office/drawing/2014/main" id="{00000000-0008-0000-0F00-00000D020000}"/>
            </a:ext>
          </a:extLst>
        </xdr:cNvPr>
        <xdr:cNvSpPr/>
      </xdr:nvSpPr>
      <xdr:spPr>
        <a:xfrm>
          <a:off x="14649450" y="628459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147320</xdr:rowOff>
    </xdr:from>
    <xdr:to>
      <xdr:col>81</xdr:col>
      <xdr:colOff>101600</xdr:colOff>
      <xdr:row>38</xdr:row>
      <xdr:rowOff>77470</xdr:rowOff>
    </xdr:to>
    <xdr:sp macro="" textlink="">
      <xdr:nvSpPr>
        <xdr:cNvPr id="526" name="フローチャート: 判断 525">
          <a:extLst>
            <a:ext uri="{FF2B5EF4-FFF2-40B4-BE49-F238E27FC236}">
              <a16:creationId xmlns:a16="http://schemas.microsoft.com/office/drawing/2014/main" id="{00000000-0008-0000-0F00-00000E020000}"/>
            </a:ext>
          </a:extLst>
        </xdr:cNvPr>
        <xdr:cNvSpPr/>
      </xdr:nvSpPr>
      <xdr:spPr>
        <a:xfrm>
          <a:off x="13887450" y="62623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156845</xdr:rowOff>
    </xdr:from>
    <xdr:to>
      <xdr:col>76</xdr:col>
      <xdr:colOff>165100</xdr:colOff>
      <xdr:row>38</xdr:row>
      <xdr:rowOff>86995</xdr:rowOff>
    </xdr:to>
    <xdr:sp macro="" textlink="">
      <xdr:nvSpPr>
        <xdr:cNvPr id="527" name="フローチャート: 判断 526">
          <a:extLst>
            <a:ext uri="{FF2B5EF4-FFF2-40B4-BE49-F238E27FC236}">
              <a16:creationId xmlns:a16="http://schemas.microsoft.com/office/drawing/2014/main" id="{00000000-0008-0000-0F00-00000F020000}"/>
            </a:ext>
          </a:extLst>
        </xdr:cNvPr>
        <xdr:cNvSpPr/>
      </xdr:nvSpPr>
      <xdr:spPr>
        <a:xfrm>
          <a:off x="13093700" y="627189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33020</xdr:rowOff>
    </xdr:from>
    <xdr:to>
      <xdr:col>72</xdr:col>
      <xdr:colOff>38100</xdr:colOff>
      <xdr:row>38</xdr:row>
      <xdr:rowOff>134620</xdr:rowOff>
    </xdr:to>
    <xdr:sp macro="" textlink="">
      <xdr:nvSpPr>
        <xdr:cNvPr id="528" name="フローチャート: 判断 527">
          <a:extLst>
            <a:ext uri="{FF2B5EF4-FFF2-40B4-BE49-F238E27FC236}">
              <a16:creationId xmlns:a16="http://schemas.microsoft.com/office/drawing/2014/main" id="{00000000-0008-0000-0F00-000010020000}"/>
            </a:ext>
          </a:extLst>
        </xdr:cNvPr>
        <xdr:cNvSpPr/>
      </xdr:nvSpPr>
      <xdr:spPr>
        <a:xfrm>
          <a:off x="12299950" y="63131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48260</xdr:rowOff>
    </xdr:from>
    <xdr:to>
      <xdr:col>67</xdr:col>
      <xdr:colOff>101600</xdr:colOff>
      <xdr:row>38</xdr:row>
      <xdr:rowOff>149860</xdr:rowOff>
    </xdr:to>
    <xdr:sp macro="" textlink="">
      <xdr:nvSpPr>
        <xdr:cNvPr id="529" name="フローチャート: 判断 528">
          <a:extLst>
            <a:ext uri="{FF2B5EF4-FFF2-40B4-BE49-F238E27FC236}">
              <a16:creationId xmlns:a16="http://schemas.microsoft.com/office/drawing/2014/main" id="{00000000-0008-0000-0F00-000011020000}"/>
            </a:ext>
          </a:extLst>
        </xdr:cNvPr>
        <xdr:cNvSpPr/>
      </xdr:nvSpPr>
      <xdr:spPr>
        <a:xfrm>
          <a:off x="11487150" y="6328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00000000-0008-0000-0F00-000012020000}"/>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00000000-0008-0000-0F00-000013020000}"/>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00000000-0008-0000-0F00-000014020000}"/>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00000000-0008-0000-0F00-000015020000}"/>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00000000-0008-0000-0F00-000016020000}"/>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635</xdr:rowOff>
    </xdr:from>
    <xdr:to>
      <xdr:col>85</xdr:col>
      <xdr:colOff>177800</xdr:colOff>
      <xdr:row>38</xdr:row>
      <xdr:rowOff>102235</xdr:rowOff>
    </xdr:to>
    <xdr:sp macro="" textlink="">
      <xdr:nvSpPr>
        <xdr:cNvPr id="535" name="楕円 534">
          <a:extLst>
            <a:ext uri="{FF2B5EF4-FFF2-40B4-BE49-F238E27FC236}">
              <a16:creationId xmlns:a16="http://schemas.microsoft.com/office/drawing/2014/main" id="{00000000-0008-0000-0F00-000017020000}"/>
            </a:ext>
          </a:extLst>
        </xdr:cNvPr>
        <xdr:cNvSpPr/>
      </xdr:nvSpPr>
      <xdr:spPr>
        <a:xfrm>
          <a:off x="14649450" y="628078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23512</xdr:rowOff>
    </xdr:from>
    <xdr:ext cx="405111" cy="259045"/>
    <xdr:sp macro="" textlink="">
      <xdr:nvSpPr>
        <xdr:cNvPr id="536" name="【一般廃棄物処理施設】&#10;有形固定資産減価償却率該当値テキスト">
          <a:extLst>
            <a:ext uri="{FF2B5EF4-FFF2-40B4-BE49-F238E27FC236}">
              <a16:creationId xmlns:a16="http://schemas.microsoft.com/office/drawing/2014/main" id="{00000000-0008-0000-0F00-000018020000}"/>
            </a:ext>
          </a:extLst>
        </xdr:cNvPr>
        <xdr:cNvSpPr txBox="1"/>
      </xdr:nvSpPr>
      <xdr:spPr>
        <a:xfrm>
          <a:off x="14738350" y="613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107315</xdr:rowOff>
    </xdr:from>
    <xdr:to>
      <xdr:col>81</xdr:col>
      <xdr:colOff>101600</xdr:colOff>
      <xdr:row>38</xdr:row>
      <xdr:rowOff>37465</xdr:rowOff>
    </xdr:to>
    <xdr:sp macro="" textlink="">
      <xdr:nvSpPr>
        <xdr:cNvPr id="537" name="楕円 536">
          <a:extLst>
            <a:ext uri="{FF2B5EF4-FFF2-40B4-BE49-F238E27FC236}">
              <a16:creationId xmlns:a16="http://schemas.microsoft.com/office/drawing/2014/main" id="{00000000-0008-0000-0F00-000019020000}"/>
            </a:ext>
          </a:extLst>
        </xdr:cNvPr>
        <xdr:cNvSpPr/>
      </xdr:nvSpPr>
      <xdr:spPr>
        <a:xfrm>
          <a:off x="13887450" y="62223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158115</xdr:rowOff>
    </xdr:from>
    <xdr:to>
      <xdr:col>85</xdr:col>
      <xdr:colOff>127000</xdr:colOff>
      <xdr:row>38</xdr:row>
      <xdr:rowOff>51435</xdr:rowOff>
    </xdr:to>
    <xdr:cxnSp macro="">
      <xdr:nvCxnSpPr>
        <xdr:cNvPr id="538" name="直線コネクタ 537">
          <a:extLst>
            <a:ext uri="{FF2B5EF4-FFF2-40B4-BE49-F238E27FC236}">
              <a16:creationId xmlns:a16="http://schemas.microsoft.com/office/drawing/2014/main" id="{00000000-0008-0000-0F00-00001A020000}"/>
            </a:ext>
          </a:extLst>
        </xdr:cNvPr>
        <xdr:cNvCxnSpPr/>
      </xdr:nvCxnSpPr>
      <xdr:spPr>
        <a:xfrm>
          <a:off x="13938250" y="6273165"/>
          <a:ext cx="762000" cy="58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73025</xdr:rowOff>
    </xdr:from>
    <xdr:to>
      <xdr:col>76</xdr:col>
      <xdr:colOff>165100</xdr:colOff>
      <xdr:row>39</xdr:row>
      <xdr:rowOff>3175</xdr:rowOff>
    </xdr:to>
    <xdr:sp macro="" textlink="">
      <xdr:nvSpPr>
        <xdr:cNvPr id="539" name="楕円 538">
          <a:extLst>
            <a:ext uri="{FF2B5EF4-FFF2-40B4-BE49-F238E27FC236}">
              <a16:creationId xmlns:a16="http://schemas.microsoft.com/office/drawing/2014/main" id="{00000000-0008-0000-0F00-00001B020000}"/>
            </a:ext>
          </a:extLst>
        </xdr:cNvPr>
        <xdr:cNvSpPr/>
      </xdr:nvSpPr>
      <xdr:spPr>
        <a:xfrm>
          <a:off x="13093700" y="635317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158115</xdr:rowOff>
    </xdr:from>
    <xdr:to>
      <xdr:col>81</xdr:col>
      <xdr:colOff>50800</xdr:colOff>
      <xdr:row>38</xdr:row>
      <xdr:rowOff>123825</xdr:rowOff>
    </xdr:to>
    <xdr:cxnSp macro="">
      <xdr:nvCxnSpPr>
        <xdr:cNvPr id="540" name="直線コネクタ 539">
          <a:extLst>
            <a:ext uri="{FF2B5EF4-FFF2-40B4-BE49-F238E27FC236}">
              <a16:creationId xmlns:a16="http://schemas.microsoft.com/office/drawing/2014/main" id="{00000000-0008-0000-0F00-00001C020000}"/>
            </a:ext>
          </a:extLst>
        </xdr:cNvPr>
        <xdr:cNvCxnSpPr/>
      </xdr:nvCxnSpPr>
      <xdr:spPr>
        <a:xfrm flipV="1">
          <a:off x="13144500" y="6273165"/>
          <a:ext cx="793750" cy="130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17780</xdr:rowOff>
    </xdr:from>
    <xdr:to>
      <xdr:col>72</xdr:col>
      <xdr:colOff>38100</xdr:colOff>
      <xdr:row>38</xdr:row>
      <xdr:rowOff>119380</xdr:rowOff>
    </xdr:to>
    <xdr:sp macro="" textlink="">
      <xdr:nvSpPr>
        <xdr:cNvPr id="541" name="楕円 540">
          <a:extLst>
            <a:ext uri="{FF2B5EF4-FFF2-40B4-BE49-F238E27FC236}">
              <a16:creationId xmlns:a16="http://schemas.microsoft.com/office/drawing/2014/main" id="{00000000-0008-0000-0F00-00001D020000}"/>
            </a:ext>
          </a:extLst>
        </xdr:cNvPr>
        <xdr:cNvSpPr/>
      </xdr:nvSpPr>
      <xdr:spPr>
        <a:xfrm>
          <a:off x="12299950" y="62979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68580</xdr:rowOff>
    </xdr:from>
    <xdr:to>
      <xdr:col>76</xdr:col>
      <xdr:colOff>114300</xdr:colOff>
      <xdr:row>38</xdr:row>
      <xdr:rowOff>123825</xdr:rowOff>
    </xdr:to>
    <xdr:cxnSp macro="">
      <xdr:nvCxnSpPr>
        <xdr:cNvPr id="542" name="直線コネクタ 541">
          <a:extLst>
            <a:ext uri="{FF2B5EF4-FFF2-40B4-BE49-F238E27FC236}">
              <a16:creationId xmlns:a16="http://schemas.microsoft.com/office/drawing/2014/main" id="{00000000-0008-0000-0F00-00001E020000}"/>
            </a:ext>
          </a:extLst>
        </xdr:cNvPr>
        <xdr:cNvCxnSpPr/>
      </xdr:nvCxnSpPr>
      <xdr:spPr>
        <a:xfrm>
          <a:off x="12344400" y="6348730"/>
          <a:ext cx="8001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137795</xdr:rowOff>
    </xdr:from>
    <xdr:to>
      <xdr:col>67</xdr:col>
      <xdr:colOff>101600</xdr:colOff>
      <xdr:row>38</xdr:row>
      <xdr:rowOff>67945</xdr:rowOff>
    </xdr:to>
    <xdr:sp macro="" textlink="">
      <xdr:nvSpPr>
        <xdr:cNvPr id="543" name="楕円 542">
          <a:extLst>
            <a:ext uri="{FF2B5EF4-FFF2-40B4-BE49-F238E27FC236}">
              <a16:creationId xmlns:a16="http://schemas.microsoft.com/office/drawing/2014/main" id="{00000000-0008-0000-0F00-00001F020000}"/>
            </a:ext>
          </a:extLst>
        </xdr:cNvPr>
        <xdr:cNvSpPr/>
      </xdr:nvSpPr>
      <xdr:spPr>
        <a:xfrm>
          <a:off x="11487150" y="625284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17145</xdr:rowOff>
    </xdr:from>
    <xdr:to>
      <xdr:col>71</xdr:col>
      <xdr:colOff>177800</xdr:colOff>
      <xdr:row>38</xdr:row>
      <xdr:rowOff>68580</xdr:rowOff>
    </xdr:to>
    <xdr:cxnSp macro="">
      <xdr:nvCxnSpPr>
        <xdr:cNvPr id="544" name="直線コネクタ 543">
          <a:extLst>
            <a:ext uri="{FF2B5EF4-FFF2-40B4-BE49-F238E27FC236}">
              <a16:creationId xmlns:a16="http://schemas.microsoft.com/office/drawing/2014/main" id="{00000000-0008-0000-0F00-000020020000}"/>
            </a:ext>
          </a:extLst>
        </xdr:cNvPr>
        <xdr:cNvCxnSpPr/>
      </xdr:nvCxnSpPr>
      <xdr:spPr>
        <a:xfrm>
          <a:off x="11537950" y="6297295"/>
          <a:ext cx="80645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68597</xdr:rowOff>
    </xdr:from>
    <xdr:ext cx="405111" cy="259045"/>
    <xdr:sp macro="" textlink="">
      <xdr:nvSpPr>
        <xdr:cNvPr id="545" name="n_1aveValue【一般廃棄物処理施設】&#10;有形固定資産減価償却率">
          <a:extLst>
            <a:ext uri="{FF2B5EF4-FFF2-40B4-BE49-F238E27FC236}">
              <a16:creationId xmlns:a16="http://schemas.microsoft.com/office/drawing/2014/main" id="{00000000-0008-0000-0F00-000021020000}"/>
            </a:ext>
          </a:extLst>
        </xdr:cNvPr>
        <xdr:cNvSpPr txBox="1"/>
      </xdr:nvSpPr>
      <xdr:spPr>
        <a:xfrm>
          <a:off x="13742044" y="6348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103522</xdr:rowOff>
    </xdr:from>
    <xdr:ext cx="405111" cy="259045"/>
    <xdr:sp macro="" textlink="">
      <xdr:nvSpPr>
        <xdr:cNvPr id="546" name="n_2aveValue【一般廃棄物処理施設】&#10;有形固定資産減価償却率">
          <a:extLst>
            <a:ext uri="{FF2B5EF4-FFF2-40B4-BE49-F238E27FC236}">
              <a16:creationId xmlns:a16="http://schemas.microsoft.com/office/drawing/2014/main" id="{00000000-0008-0000-0F00-000022020000}"/>
            </a:ext>
          </a:extLst>
        </xdr:cNvPr>
        <xdr:cNvSpPr txBox="1"/>
      </xdr:nvSpPr>
      <xdr:spPr>
        <a:xfrm>
          <a:off x="12960994" y="6053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125747</xdr:rowOff>
    </xdr:from>
    <xdr:ext cx="405111" cy="259045"/>
    <xdr:sp macro="" textlink="">
      <xdr:nvSpPr>
        <xdr:cNvPr id="547" name="n_3aveValue【一般廃棄物処理施設】&#10;有形固定資産減価償却率">
          <a:extLst>
            <a:ext uri="{FF2B5EF4-FFF2-40B4-BE49-F238E27FC236}">
              <a16:creationId xmlns:a16="http://schemas.microsoft.com/office/drawing/2014/main" id="{00000000-0008-0000-0F00-000023020000}"/>
            </a:ext>
          </a:extLst>
        </xdr:cNvPr>
        <xdr:cNvSpPr txBox="1"/>
      </xdr:nvSpPr>
      <xdr:spPr>
        <a:xfrm>
          <a:off x="12167244" y="6405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140987</xdr:rowOff>
    </xdr:from>
    <xdr:ext cx="405111" cy="259045"/>
    <xdr:sp macro="" textlink="">
      <xdr:nvSpPr>
        <xdr:cNvPr id="548" name="n_4aveValue【一般廃棄物処理施設】&#10;有形固定資産減価償却率">
          <a:extLst>
            <a:ext uri="{FF2B5EF4-FFF2-40B4-BE49-F238E27FC236}">
              <a16:creationId xmlns:a16="http://schemas.microsoft.com/office/drawing/2014/main" id="{00000000-0008-0000-0F00-000024020000}"/>
            </a:ext>
          </a:extLst>
        </xdr:cNvPr>
        <xdr:cNvSpPr txBox="1"/>
      </xdr:nvSpPr>
      <xdr:spPr>
        <a:xfrm>
          <a:off x="11354444" y="6421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53992</xdr:rowOff>
    </xdr:from>
    <xdr:ext cx="405111" cy="259045"/>
    <xdr:sp macro="" textlink="">
      <xdr:nvSpPr>
        <xdr:cNvPr id="549" name="n_1mainValue【一般廃棄物処理施設】&#10;有形固定資産減価償却率">
          <a:extLst>
            <a:ext uri="{FF2B5EF4-FFF2-40B4-BE49-F238E27FC236}">
              <a16:creationId xmlns:a16="http://schemas.microsoft.com/office/drawing/2014/main" id="{00000000-0008-0000-0F00-000025020000}"/>
            </a:ext>
          </a:extLst>
        </xdr:cNvPr>
        <xdr:cNvSpPr txBox="1"/>
      </xdr:nvSpPr>
      <xdr:spPr>
        <a:xfrm>
          <a:off x="13742044" y="6003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165752</xdr:rowOff>
    </xdr:from>
    <xdr:ext cx="405111" cy="259045"/>
    <xdr:sp macro="" textlink="">
      <xdr:nvSpPr>
        <xdr:cNvPr id="550" name="n_2mainValue【一般廃棄物処理施設】&#10;有形固定資産減価償却率">
          <a:extLst>
            <a:ext uri="{FF2B5EF4-FFF2-40B4-BE49-F238E27FC236}">
              <a16:creationId xmlns:a16="http://schemas.microsoft.com/office/drawing/2014/main" id="{00000000-0008-0000-0F00-000026020000}"/>
            </a:ext>
          </a:extLst>
        </xdr:cNvPr>
        <xdr:cNvSpPr txBox="1"/>
      </xdr:nvSpPr>
      <xdr:spPr>
        <a:xfrm>
          <a:off x="12960994" y="6445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135907</xdr:rowOff>
    </xdr:from>
    <xdr:ext cx="405111" cy="259045"/>
    <xdr:sp macro="" textlink="">
      <xdr:nvSpPr>
        <xdr:cNvPr id="551" name="n_3mainValue【一般廃棄物処理施設】&#10;有形固定資産減価償却率">
          <a:extLst>
            <a:ext uri="{FF2B5EF4-FFF2-40B4-BE49-F238E27FC236}">
              <a16:creationId xmlns:a16="http://schemas.microsoft.com/office/drawing/2014/main" id="{00000000-0008-0000-0F00-000027020000}"/>
            </a:ext>
          </a:extLst>
        </xdr:cNvPr>
        <xdr:cNvSpPr txBox="1"/>
      </xdr:nvSpPr>
      <xdr:spPr>
        <a:xfrm>
          <a:off x="12167244" y="6085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84472</xdr:rowOff>
    </xdr:from>
    <xdr:ext cx="405111" cy="259045"/>
    <xdr:sp macro="" textlink="">
      <xdr:nvSpPr>
        <xdr:cNvPr id="552" name="n_4mainValue【一般廃棄物処理施設】&#10;有形固定資産減価償却率">
          <a:extLst>
            <a:ext uri="{FF2B5EF4-FFF2-40B4-BE49-F238E27FC236}">
              <a16:creationId xmlns:a16="http://schemas.microsoft.com/office/drawing/2014/main" id="{00000000-0008-0000-0F00-000028020000}"/>
            </a:ext>
          </a:extLst>
        </xdr:cNvPr>
        <xdr:cNvSpPr txBox="1"/>
      </xdr:nvSpPr>
      <xdr:spPr>
        <a:xfrm>
          <a:off x="11354444" y="6034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a:extLst>
            <a:ext uri="{FF2B5EF4-FFF2-40B4-BE49-F238E27FC236}">
              <a16:creationId xmlns:a16="http://schemas.microsoft.com/office/drawing/2014/main" id="{00000000-0008-0000-0F00-000029020000}"/>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a:extLst>
            <a:ext uri="{FF2B5EF4-FFF2-40B4-BE49-F238E27FC236}">
              <a16:creationId xmlns:a16="http://schemas.microsoft.com/office/drawing/2014/main" id="{00000000-0008-0000-0F00-00002A020000}"/>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a:extLst>
            <a:ext uri="{FF2B5EF4-FFF2-40B4-BE49-F238E27FC236}">
              <a16:creationId xmlns:a16="http://schemas.microsoft.com/office/drawing/2014/main" id="{00000000-0008-0000-0F00-00002B020000}"/>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a:extLst>
            <a:ext uri="{FF2B5EF4-FFF2-40B4-BE49-F238E27FC236}">
              <a16:creationId xmlns:a16="http://schemas.microsoft.com/office/drawing/2014/main" id="{00000000-0008-0000-0F00-00002C020000}"/>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a:extLst>
            <a:ext uri="{FF2B5EF4-FFF2-40B4-BE49-F238E27FC236}">
              <a16:creationId xmlns:a16="http://schemas.microsoft.com/office/drawing/2014/main" id="{00000000-0008-0000-0F00-00002D020000}"/>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a:extLst>
            <a:ext uri="{FF2B5EF4-FFF2-40B4-BE49-F238E27FC236}">
              <a16:creationId xmlns:a16="http://schemas.microsoft.com/office/drawing/2014/main" id="{00000000-0008-0000-0F00-00002E020000}"/>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a:extLst>
            <a:ext uri="{FF2B5EF4-FFF2-40B4-BE49-F238E27FC236}">
              <a16:creationId xmlns:a16="http://schemas.microsoft.com/office/drawing/2014/main" id="{00000000-0008-0000-0F00-00002F020000}"/>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a:extLst>
            <a:ext uri="{FF2B5EF4-FFF2-40B4-BE49-F238E27FC236}">
              <a16:creationId xmlns:a16="http://schemas.microsoft.com/office/drawing/2014/main" id="{00000000-0008-0000-0F00-000030020000}"/>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a:extLst>
            <a:ext uri="{FF2B5EF4-FFF2-40B4-BE49-F238E27FC236}">
              <a16:creationId xmlns:a16="http://schemas.microsoft.com/office/drawing/2014/main" id="{00000000-0008-0000-0F00-000031020000}"/>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a:extLst>
            <a:ext uri="{FF2B5EF4-FFF2-40B4-BE49-F238E27FC236}">
              <a16:creationId xmlns:a16="http://schemas.microsoft.com/office/drawing/2014/main" id="{00000000-0008-0000-0F00-000032020000}"/>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3" name="直線コネクタ 562">
          <a:extLst>
            <a:ext uri="{FF2B5EF4-FFF2-40B4-BE49-F238E27FC236}">
              <a16:creationId xmlns:a16="http://schemas.microsoft.com/office/drawing/2014/main" id="{00000000-0008-0000-0F00-000033020000}"/>
            </a:ext>
          </a:extLst>
        </xdr:cNvPr>
        <xdr:cNvCxnSpPr/>
      </xdr:nvCxnSpPr>
      <xdr:spPr>
        <a:xfrm>
          <a:off x="16459200" y="70330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4" name="テキスト ボックス 563">
          <a:extLst>
            <a:ext uri="{FF2B5EF4-FFF2-40B4-BE49-F238E27FC236}">
              <a16:creationId xmlns:a16="http://schemas.microsoft.com/office/drawing/2014/main" id="{00000000-0008-0000-0F00-000034020000}"/>
            </a:ext>
          </a:extLst>
        </xdr:cNvPr>
        <xdr:cNvSpPr txBox="1"/>
      </xdr:nvSpPr>
      <xdr:spPr>
        <a:xfrm>
          <a:off x="16248514" y="6897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5" name="直線コネクタ 564">
          <a:extLst>
            <a:ext uri="{FF2B5EF4-FFF2-40B4-BE49-F238E27FC236}">
              <a16:creationId xmlns:a16="http://schemas.microsoft.com/office/drawing/2014/main" id="{00000000-0008-0000-0F00-000035020000}"/>
            </a:ext>
          </a:extLst>
        </xdr:cNvPr>
        <xdr:cNvCxnSpPr/>
      </xdr:nvCxnSpPr>
      <xdr:spPr>
        <a:xfrm>
          <a:off x="16459200" y="6719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6" name="テキスト ボックス 565">
          <a:extLst>
            <a:ext uri="{FF2B5EF4-FFF2-40B4-BE49-F238E27FC236}">
              <a16:creationId xmlns:a16="http://schemas.microsoft.com/office/drawing/2014/main" id="{00000000-0008-0000-0F00-000036020000}"/>
            </a:ext>
          </a:extLst>
        </xdr:cNvPr>
        <xdr:cNvSpPr txBox="1"/>
      </xdr:nvSpPr>
      <xdr:spPr>
        <a:xfrm>
          <a:off x="15985051" y="65833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7" name="直線コネクタ 566">
          <a:extLst>
            <a:ext uri="{FF2B5EF4-FFF2-40B4-BE49-F238E27FC236}">
              <a16:creationId xmlns:a16="http://schemas.microsoft.com/office/drawing/2014/main" id="{00000000-0008-0000-0F00-000037020000}"/>
            </a:ext>
          </a:extLst>
        </xdr:cNvPr>
        <xdr:cNvCxnSpPr/>
      </xdr:nvCxnSpPr>
      <xdr:spPr>
        <a:xfrm>
          <a:off x="16459200" y="64053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8" name="テキスト ボックス 567">
          <a:extLst>
            <a:ext uri="{FF2B5EF4-FFF2-40B4-BE49-F238E27FC236}">
              <a16:creationId xmlns:a16="http://schemas.microsoft.com/office/drawing/2014/main" id="{00000000-0008-0000-0F00-000038020000}"/>
            </a:ext>
          </a:extLst>
        </xdr:cNvPr>
        <xdr:cNvSpPr txBox="1"/>
      </xdr:nvSpPr>
      <xdr:spPr>
        <a:xfrm>
          <a:off x="15985051" y="62694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9" name="直線コネクタ 568">
          <a:extLst>
            <a:ext uri="{FF2B5EF4-FFF2-40B4-BE49-F238E27FC236}">
              <a16:creationId xmlns:a16="http://schemas.microsoft.com/office/drawing/2014/main" id="{00000000-0008-0000-0F00-000039020000}"/>
            </a:ext>
          </a:extLst>
        </xdr:cNvPr>
        <xdr:cNvCxnSpPr/>
      </xdr:nvCxnSpPr>
      <xdr:spPr>
        <a:xfrm>
          <a:off x="16459200" y="60914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70" name="テキスト ボックス 569">
          <a:extLst>
            <a:ext uri="{FF2B5EF4-FFF2-40B4-BE49-F238E27FC236}">
              <a16:creationId xmlns:a16="http://schemas.microsoft.com/office/drawing/2014/main" id="{00000000-0008-0000-0F00-00003A020000}"/>
            </a:ext>
          </a:extLst>
        </xdr:cNvPr>
        <xdr:cNvSpPr txBox="1"/>
      </xdr:nvSpPr>
      <xdr:spPr>
        <a:xfrm>
          <a:off x="15985051" y="594924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1" name="直線コネクタ 570">
          <a:extLst>
            <a:ext uri="{FF2B5EF4-FFF2-40B4-BE49-F238E27FC236}">
              <a16:creationId xmlns:a16="http://schemas.microsoft.com/office/drawing/2014/main" id="{00000000-0008-0000-0F00-00003B020000}"/>
            </a:ext>
          </a:extLst>
        </xdr:cNvPr>
        <xdr:cNvCxnSpPr/>
      </xdr:nvCxnSpPr>
      <xdr:spPr>
        <a:xfrm>
          <a:off x="16459200" y="57775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2" name="テキスト ボックス 571">
          <a:extLst>
            <a:ext uri="{FF2B5EF4-FFF2-40B4-BE49-F238E27FC236}">
              <a16:creationId xmlns:a16="http://schemas.microsoft.com/office/drawing/2014/main" id="{00000000-0008-0000-0F00-00003C020000}"/>
            </a:ext>
          </a:extLst>
        </xdr:cNvPr>
        <xdr:cNvSpPr txBox="1"/>
      </xdr:nvSpPr>
      <xdr:spPr>
        <a:xfrm>
          <a:off x="15939981" y="563537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3" name="直線コネクタ 572">
          <a:extLst>
            <a:ext uri="{FF2B5EF4-FFF2-40B4-BE49-F238E27FC236}">
              <a16:creationId xmlns:a16="http://schemas.microsoft.com/office/drawing/2014/main" id="{00000000-0008-0000-0F00-00003D020000}"/>
            </a:ext>
          </a:extLst>
        </xdr:cNvPr>
        <xdr:cNvCxnSpPr/>
      </xdr:nvCxnSpPr>
      <xdr:spPr>
        <a:xfrm>
          <a:off x="16459200" y="54573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4" name="テキスト ボックス 573">
          <a:extLst>
            <a:ext uri="{FF2B5EF4-FFF2-40B4-BE49-F238E27FC236}">
              <a16:creationId xmlns:a16="http://schemas.microsoft.com/office/drawing/2014/main" id="{00000000-0008-0000-0F00-00003E020000}"/>
            </a:ext>
          </a:extLst>
        </xdr:cNvPr>
        <xdr:cNvSpPr txBox="1"/>
      </xdr:nvSpPr>
      <xdr:spPr>
        <a:xfrm>
          <a:off x="15939981" y="532149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a:extLst>
            <a:ext uri="{FF2B5EF4-FFF2-40B4-BE49-F238E27FC236}">
              <a16:creationId xmlns:a16="http://schemas.microsoft.com/office/drawing/2014/main" id="{00000000-0008-0000-0F00-00003F020000}"/>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a:extLst>
            <a:ext uri="{FF2B5EF4-FFF2-40B4-BE49-F238E27FC236}">
              <a16:creationId xmlns:a16="http://schemas.microsoft.com/office/drawing/2014/main" id="{00000000-0008-0000-0F00-000040020000}"/>
            </a:ext>
          </a:extLst>
        </xdr:cNvPr>
        <xdr:cNvSpPr txBox="1"/>
      </xdr:nvSpPr>
      <xdr:spPr>
        <a:xfrm>
          <a:off x="1593998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a:extLst>
            <a:ext uri="{FF2B5EF4-FFF2-40B4-BE49-F238E27FC236}">
              <a16:creationId xmlns:a16="http://schemas.microsoft.com/office/drawing/2014/main" id="{00000000-0008-0000-0F00-000041020000}"/>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4637</xdr:rowOff>
    </xdr:from>
    <xdr:to>
      <xdr:col>116</xdr:col>
      <xdr:colOff>62864</xdr:colOff>
      <xdr:row>42</xdr:row>
      <xdr:rowOff>35738</xdr:rowOff>
    </xdr:to>
    <xdr:cxnSp macro="">
      <xdr:nvCxnSpPr>
        <xdr:cNvPr id="578" name="直線コネクタ 577">
          <a:extLst>
            <a:ext uri="{FF2B5EF4-FFF2-40B4-BE49-F238E27FC236}">
              <a16:creationId xmlns:a16="http://schemas.microsoft.com/office/drawing/2014/main" id="{00000000-0008-0000-0F00-000042020000}"/>
            </a:ext>
          </a:extLst>
        </xdr:cNvPr>
        <xdr:cNvCxnSpPr/>
      </xdr:nvCxnSpPr>
      <xdr:spPr>
        <a:xfrm flipV="1">
          <a:off x="19951064" y="5459287"/>
          <a:ext cx="0" cy="1517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39565</xdr:rowOff>
    </xdr:from>
    <xdr:ext cx="469744" cy="259045"/>
    <xdr:sp macro="" textlink="">
      <xdr:nvSpPr>
        <xdr:cNvPr id="579" name="【一般廃棄物処理施設】&#10;一人当たり有形固定資産（償却資産）額最小値テキスト">
          <a:extLst>
            <a:ext uri="{FF2B5EF4-FFF2-40B4-BE49-F238E27FC236}">
              <a16:creationId xmlns:a16="http://schemas.microsoft.com/office/drawing/2014/main" id="{00000000-0008-0000-0F00-000043020000}"/>
            </a:ext>
          </a:extLst>
        </xdr:cNvPr>
        <xdr:cNvSpPr txBox="1"/>
      </xdr:nvSpPr>
      <xdr:spPr>
        <a:xfrm>
          <a:off x="19989800" y="6980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35738</xdr:rowOff>
    </xdr:from>
    <xdr:to>
      <xdr:col>116</xdr:col>
      <xdr:colOff>152400</xdr:colOff>
      <xdr:row>42</xdr:row>
      <xdr:rowOff>35738</xdr:rowOff>
    </xdr:to>
    <xdr:cxnSp macro="">
      <xdr:nvCxnSpPr>
        <xdr:cNvPr id="580" name="直線コネクタ 579">
          <a:extLst>
            <a:ext uri="{FF2B5EF4-FFF2-40B4-BE49-F238E27FC236}">
              <a16:creationId xmlns:a16="http://schemas.microsoft.com/office/drawing/2014/main" id="{00000000-0008-0000-0F00-000044020000}"/>
            </a:ext>
          </a:extLst>
        </xdr:cNvPr>
        <xdr:cNvCxnSpPr/>
      </xdr:nvCxnSpPr>
      <xdr:spPr>
        <a:xfrm>
          <a:off x="19881850" y="69762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122764</xdr:rowOff>
    </xdr:from>
    <xdr:ext cx="599010" cy="259045"/>
    <xdr:sp macro="" textlink="">
      <xdr:nvSpPr>
        <xdr:cNvPr id="581" name="【一般廃棄物処理施設】&#10;一人当たり有形固定資産（償却資産）額最大値テキスト">
          <a:extLst>
            <a:ext uri="{FF2B5EF4-FFF2-40B4-BE49-F238E27FC236}">
              <a16:creationId xmlns:a16="http://schemas.microsoft.com/office/drawing/2014/main" id="{00000000-0008-0000-0F00-000045020000}"/>
            </a:ext>
          </a:extLst>
        </xdr:cNvPr>
        <xdr:cNvSpPr txBox="1"/>
      </xdr:nvSpPr>
      <xdr:spPr>
        <a:xfrm>
          <a:off x="19989800" y="5247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4637</xdr:rowOff>
    </xdr:from>
    <xdr:to>
      <xdr:col>116</xdr:col>
      <xdr:colOff>152400</xdr:colOff>
      <xdr:row>33</xdr:row>
      <xdr:rowOff>4637</xdr:rowOff>
    </xdr:to>
    <xdr:cxnSp macro="">
      <xdr:nvCxnSpPr>
        <xdr:cNvPr id="582" name="直線コネクタ 581">
          <a:extLst>
            <a:ext uri="{FF2B5EF4-FFF2-40B4-BE49-F238E27FC236}">
              <a16:creationId xmlns:a16="http://schemas.microsoft.com/office/drawing/2014/main" id="{00000000-0008-0000-0F00-000046020000}"/>
            </a:ext>
          </a:extLst>
        </xdr:cNvPr>
        <xdr:cNvCxnSpPr/>
      </xdr:nvCxnSpPr>
      <xdr:spPr>
        <a:xfrm>
          <a:off x="19881850" y="54592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63546</xdr:rowOff>
    </xdr:from>
    <xdr:ext cx="534377" cy="259045"/>
    <xdr:sp macro="" textlink="">
      <xdr:nvSpPr>
        <xdr:cNvPr id="583" name="【一般廃棄物処理施設】&#10;一人当たり有形固定資産（償却資産）額平均値テキスト">
          <a:extLst>
            <a:ext uri="{FF2B5EF4-FFF2-40B4-BE49-F238E27FC236}">
              <a16:creationId xmlns:a16="http://schemas.microsoft.com/office/drawing/2014/main" id="{00000000-0008-0000-0F00-000047020000}"/>
            </a:ext>
          </a:extLst>
        </xdr:cNvPr>
        <xdr:cNvSpPr txBox="1"/>
      </xdr:nvSpPr>
      <xdr:spPr>
        <a:xfrm>
          <a:off x="19989800" y="63436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85119</xdr:rowOff>
    </xdr:from>
    <xdr:to>
      <xdr:col>116</xdr:col>
      <xdr:colOff>114300</xdr:colOff>
      <xdr:row>39</xdr:row>
      <xdr:rowOff>15269</xdr:rowOff>
    </xdr:to>
    <xdr:sp macro="" textlink="">
      <xdr:nvSpPr>
        <xdr:cNvPr id="584" name="フローチャート: 判断 583">
          <a:extLst>
            <a:ext uri="{FF2B5EF4-FFF2-40B4-BE49-F238E27FC236}">
              <a16:creationId xmlns:a16="http://schemas.microsoft.com/office/drawing/2014/main" id="{00000000-0008-0000-0F00-000048020000}"/>
            </a:ext>
          </a:extLst>
        </xdr:cNvPr>
        <xdr:cNvSpPr/>
      </xdr:nvSpPr>
      <xdr:spPr>
        <a:xfrm>
          <a:off x="19900900" y="636526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96538</xdr:rowOff>
    </xdr:from>
    <xdr:to>
      <xdr:col>112</xdr:col>
      <xdr:colOff>38100</xdr:colOff>
      <xdr:row>39</xdr:row>
      <xdr:rowOff>26688</xdr:rowOff>
    </xdr:to>
    <xdr:sp macro="" textlink="">
      <xdr:nvSpPr>
        <xdr:cNvPr id="585" name="フローチャート: 判断 584">
          <a:extLst>
            <a:ext uri="{FF2B5EF4-FFF2-40B4-BE49-F238E27FC236}">
              <a16:creationId xmlns:a16="http://schemas.microsoft.com/office/drawing/2014/main" id="{00000000-0008-0000-0F00-000049020000}"/>
            </a:ext>
          </a:extLst>
        </xdr:cNvPr>
        <xdr:cNvSpPr/>
      </xdr:nvSpPr>
      <xdr:spPr>
        <a:xfrm>
          <a:off x="19157950" y="637668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128956</xdr:rowOff>
    </xdr:from>
    <xdr:to>
      <xdr:col>107</xdr:col>
      <xdr:colOff>101600</xdr:colOff>
      <xdr:row>39</xdr:row>
      <xdr:rowOff>59106</xdr:rowOff>
    </xdr:to>
    <xdr:sp macro="" textlink="">
      <xdr:nvSpPr>
        <xdr:cNvPr id="586" name="フローチャート: 判断 585">
          <a:extLst>
            <a:ext uri="{FF2B5EF4-FFF2-40B4-BE49-F238E27FC236}">
              <a16:creationId xmlns:a16="http://schemas.microsoft.com/office/drawing/2014/main" id="{00000000-0008-0000-0F00-00004A020000}"/>
            </a:ext>
          </a:extLst>
        </xdr:cNvPr>
        <xdr:cNvSpPr/>
      </xdr:nvSpPr>
      <xdr:spPr>
        <a:xfrm>
          <a:off x="18345150" y="640910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156007</xdr:rowOff>
    </xdr:from>
    <xdr:to>
      <xdr:col>102</xdr:col>
      <xdr:colOff>165100</xdr:colOff>
      <xdr:row>39</xdr:row>
      <xdr:rowOff>86157</xdr:rowOff>
    </xdr:to>
    <xdr:sp macro="" textlink="">
      <xdr:nvSpPr>
        <xdr:cNvPr id="587" name="フローチャート: 判断 586">
          <a:extLst>
            <a:ext uri="{FF2B5EF4-FFF2-40B4-BE49-F238E27FC236}">
              <a16:creationId xmlns:a16="http://schemas.microsoft.com/office/drawing/2014/main" id="{00000000-0008-0000-0F00-00004B020000}"/>
            </a:ext>
          </a:extLst>
        </xdr:cNvPr>
        <xdr:cNvSpPr/>
      </xdr:nvSpPr>
      <xdr:spPr>
        <a:xfrm>
          <a:off x="17551400" y="64361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131699</xdr:rowOff>
    </xdr:from>
    <xdr:to>
      <xdr:col>98</xdr:col>
      <xdr:colOff>38100</xdr:colOff>
      <xdr:row>39</xdr:row>
      <xdr:rowOff>61849</xdr:rowOff>
    </xdr:to>
    <xdr:sp macro="" textlink="">
      <xdr:nvSpPr>
        <xdr:cNvPr id="588" name="フローチャート: 判断 587">
          <a:extLst>
            <a:ext uri="{FF2B5EF4-FFF2-40B4-BE49-F238E27FC236}">
              <a16:creationId xmlns:a16="http://schemas.microsoft.com/office/drawing/2014/main" id="{00000000-0008-0000-0F00-00004C020000}"/>
            </a:ext>
          </a:extLst>
        </xdr:cNvPr>
        <xdr:cNvSpPr/>
      </xdr:nvSpPr>
      <xdr:spPr>
        <a:xfrm>
          <a:off x="16757650" y="641184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00000000-0008-0000-0F00-00004D020000}"/>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00000000-0008-0000-0F00-00004E020000}"/>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00000000-0008-0000-0F00-00004F020000}"/>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00000000-0008-0000-0F00-000050020000}"/>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00000000-0008-0000-0F00-000051020000}"/>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668</xdr:rowOff>
    </xdr:from>
    <xdr:to>
      <xdr:col>116</xdr:col>
      <xdr:colOff>114300</xdr:colOff>
      <xdr:row>36</xdr:row>
      <xdr:rowOff>102268</xdr:rowOff>
    </xdr:to>
    <xdr:sp macro="" textlink="">
      <xdr:nvSpPr>
        <xdr:cNvPr id="594" name="楕円 593">
          <a:extLst>
            <a:ext uri="{FF2B5EF4-FFF2-40B4-BE49-F238E27FC236}">
              <a16:creationId xmlns:a16="http://schemas.microsoft.com/office/drawing/2014/main" id="{00000000-0008-0000-0F00-000052020000}"/>
            </a:ext>
          </a:extLst>
        </xdr:cNvPr>
        <xdr:cNvSpPr/>
      </xdr:nvSpPr>
      <xdr:spPr>
        <a:xfrm>
          <a:off x="19900900" y="5950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23545</xdr:rowOff>
    </xdr:from>
    <xdr:ext cx="534377" cy="259045"/>
    <xdr:sp macro="" textlink="">
      <xdr:nvSpPr>
        <xdr:cNvPr id="595" name="【一般廃棄物処理施設】&#10;一人当たり有形固定資産（償却資産）額該当値テキスト">
          <a:extLst>
            <a:ext uri="{FF2B5EF4-FFF2-40B4-BE49-F238E27FC236}">
              <a16:creationId xmlns:a16="http://schemas.microsoft.com/office/drawing/2014/main" id="{00000000-0008-0000-0F00-000053020000}"/>
            </a:ext>
          </a:extLst>
        </xdr:cNvPr>
        <xdr:cNvSpPr txBox="1"/>
      </xdr:nvSpPr>
      <xdr:spPr>
        <a:xfrm>
          <a:off x="19989800" y="5808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169135</xdr:rowOff>
    </xdr:from>
    <xdr:to>
      <xdr:col>112</xdr:col>
      <xdr:colOff>38100</xdr:colOff>
      <xdr:row>36</xdr:row>
      <xdr:rowOff>99285</xdr:rowOff>
    </xdr:to>
    <xdr:sp macro="" textlink="">
      <xdr:nvSpPr>
        <xdr:cNvPr id="596" name="楕円 595">
          <a:extLst>
            <a:ext uri="{FF2B5EF4-FFF2-40B4-BE49-F238E27FC236}">
              <a16:creationId xmlns:a16="http://schemas.microsoft.com/office/drawing/2014/main" id="{00000000-0008-0000-0F00-000054020000}"/>
            </a:ext>
          </a:extLst>
        </xdr:cNvPr>
        <xdr:cNvSpPr/>
      </xdr:nvSpPr>
      <xdr:spPr>
        <a:xfrm>
          <a:off x="19157950" y="594763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48485</xdr:rowOff>
    </xdr:from>
    <xdr:to>
      <xdr:col>116</xdr:col>
      <xdr:colOff>63500</xdr:colOff>
      <xdr:row>36</xdr:row>
      <xdr:rowOff>51468</xdr:rowOff>
    </xdr:to>
    <xdr:cxnSp macro="">
      <xdr:nvCxnSpPr>
        <xdr:cNvPr id="597" name="直線コネクタ 596">
          <a:extLst>
            <a:ext uri="{FF2B5EF4-FFF2-40B4-BE49-F238E27FC236}">
              <a16:creationId xmlns:a16="http://schemas.microsoft.com/office/drawing/2014/main" id="{00000000-0008-0000-0F00-000055020000}"/>
            </a:ext>
          </a:extLst>
        </xdr:cNvPr>
        <xdr:cNvCxnSpPr/>
      </xdr:nvCxnSpPr>
      <xdr:spPr>
        <a:xfrm>
          <a:off x="19202400" y="5998435"/>
          <a:ext cx="749300" cy="2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146569</xdr:rowOff>
    </xdr:from>
    <xdr:to>
      <xdr:col>107</xdr:col>
      <xdr:colOff>101600</xdr:colOff>
      <xdr:row>37</xdr:row>
      <xdr:rowOff>76719</xdr:rowOff>
    </xdr:to>
    <xdr:sp macro="" textlink="">
      <xdr:nvSpPr>
        <xdr:cNvPr id="598" name="楕円 597">
          <a:extLst>
            <a:ext uri="{FF2B5EF4-FFF2-40B4-BE49-F238E27FC236}">
              <a16:creationId xmlns:a16="http://schemas.microsoft.com/office/drawing/2014/main" id="{00000000-0008-0000-0F00-000056020000}"/>
            </a:ext>
          </a:extLst>
        </xdr:cNvPr>
        <xdr:cNvSpPr/>
      </xdr:nvSpPr>
      <xdr:spPr>
        <a:xfrm>
          <a:off x="18345150" y="609651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48485</xdr:rowOff>
    </xdr:from>
    <xdr:to>
      <xdr:col>111</xdr:col>
      <xdr:colOff>177800</xdr:colOff>
      <xdr:row>37</xdr:row>
      <xdr:rowOff>25919</xdr:rowOff>
    </xdr:to>
    <xdr:cxnSp macro="">
      <xdr:nvCxnSpPr>
        <xdr:cNvPr id="599" name="直線コネクタ 598">
          <a:extLst>
            <a:ext uri="{FF2B5EF4-FFF2-40B4-BE49-F238E27FC236}">
              <a16:creationId xmlns:a16="http://schemas.microsoft.com/office/drawing/2014/main" id="{00000000-0008-0000-0F00-000057020000}"/>
            </a:ext>
          </a:extLst>
        </xdr:cNvPr>
        <xdr:cNvCxnSpPr/>
      </xdr:nvCxnSpPr>
      <xdr:spPr>
        <a:xfrm flipV="1">
          <a:off x="18395950" y="5998435"/>
          <a:ext cx="806450" cy="142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141463</xdr:rowOff>
    </xdr:from>
    <xdr:to>
      <xdr:col>102</xdr:col>
      <xdr:colOff>165100</xdr:colOff>
      <xdr:row>37</xdr:row>
      <xdr:rowOff>71613</xdr:rowOff>
    </xdr:to>
    <xdr:sp macro="" textlink="">
      <xdr:nvSpPr>
        <xdr:cNvPr id="600" name="楕円 599">
          <a:extLst>
            <a:ext uri="{FF2B5EF4-FFF2-40B4-BE49-F238E27FC236}">
              <a16:creationId xmlns:a16="http://schemas.microsoft.com/office/drawing/2014/main" id="{00000000-0008-0000-0F00-000058020000}"/>
            </a:ext>
          </a:extLst>
        </xdr:cNvPr>
        <xdr:cNvSpPr/>
      </xdr:nvSpPr>
      <xdr:spPr>
        <a:xfrm>
          <a:off x="17551400" y="609141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20813</xdr:rowOff>
    </xdr:from>
    <xdr:to>
      <xdr:col>107</xdr:col>
      <xdr:colOff>50800</xdr:colOff>
      <xdr:row>37</xdr:row>
      <xdr:rowOff>25919</xdr:rowOff>
    </xdr:to>
    <xdr:cxnSp macro="">
      <xdr:nvCxnSpPr>
        <xdr:cNvPr id="601" name="直線コネクタ 600">
          <a:extLst>
            <a:ext uri="{FF2B5EF4-FFF2-40B4-BE49-F238E27FC236}">
              <a16:creationId xmlns:a16="http://schemas.microsoft.com/office/drawing/2014/main" id="{00000000-0008-0000-0F00-000059020000}"/>
            </a:ext>
          </a:extLst>
        </xdr:cNvPr>
        <xdr:cNvCxnSpPr/>
      </xdr:nvCxnSpPr>
      <xdr:spPr>
        <a:xfrm>
          <a:off x="17602200" y="6135863"/>
          <a:ext cx="793750" cy="5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137055</xdr:rowOff>
    </xdr:from>
    <xdr:to>
      <xdr:col>98</xdr:col>
      <xdr:colOff>38100</xdr:colOff>
      <xdr:row>37</xdr:row>
      <xdr:rowOff>67205</xdr:rowOff>
    </xdr:to>
    <xdr:sp macro="" textlink="">
      <xdr:nvSpPr>
        <xdr:cNvPr id="602" name="楕円 601">
          <a:extLst>
            <a:ext uri="{FF2B5EF4-FFF2-40B4-BE49-F238E27FC236}">
              <a16:creationId xmlns:a16="http://schemas.microsoft.com/office/drawing/2014/main" id="{00000000-0008-0000-0F00-00005A020000}"/>
            </a:ext>
          </a:extLst>
        </xdr:cNvPr>
        <xdr:cNvSpPr/>
      </xdr:nvSpPr>
      <xdr:spPr>
        <a:xfrm>
          <a:off x="16757650" y="608700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16405</xdr:rowOff>
    </xdr:from>
    <xdr:to>
      <xdr:col>102</xdr:col>
      <xdr:colOff>114300</xdr:colOff>
      <xdr:row>37</xdr:row>
      <xdr:rowOff>20813</xdr:rowOff>
    </xdr:to>
    <xdr:cxnSp macro="">
      <xdr:nvCxnSpPr>
        <xdr:cNvPr id="603" name="直線コネクタ 602">
          <a:extLst>
            <a:ext uri="{FF2B5EF4-FFF2-40B4-BE49-F238E27FC236}">
              <a16:creationId xmlns:a16="http://schemas.microsoft.com/office/drawing/2014/main" id="{00000000-0008-0000-0F00-00005B020000}"/>
            </a:ext>
          </a:extLst>
        </xdr:cNvPr>
        <xdr:cNvCxnSpPr/>
      </xdr:nvCxnSpPr>
      <xdr:spPr>
        <a:xfrm>
          <a:off x="16802100" y="6131455"/>
          <a:ext cx="800100" cy="4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17815</xdr:rowOff>
    </xdr:from>
    <xdr:ext cx="534377" cy="259045"/>
    <xdr:sp macro="" textlink="">
      <xdr:nvSpPr>
        <xdr:cNvPr id="604" name="n_1aveValue【一般廃棄物処理施設】&#10;一人当たり有形固定資産（償却資産）額">
          <a:extLst>
            <a:ext uri="{FF2B5EF4-FFF2-40B4-BE49-F238E27FC236}">
              <a16:creationId xmlns:a16="http://schemas.microsoft.com/office/drawing/2014/main" id="{00000000-0008-0000-0F00-00005C020000}"/>
            </a:ext>
          </a:extLst>
        </xdr:cNvPr>
        <xdr:cNvSpPr txBox="1"/>
      </xdr:nvSpPr>
      <xdr:spPr>
        <a:xfrm>
          <a:off x="18947911" y="6463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50233</xdr:rowOff>
    </xdr:from>
    <xdr:ext cx="534377" cy="259045"/>
    <xdr:sp macro="" textlink="">
      <xdr:nvSpPr>
        <xdr:cNvPr id="605" name="n_2aveValue【一般廃棄物処理施設】&#10;一人当たり有形固定資産（償却資産）額">
          <a:extLst>
            <a:ext uri="{FF2B5EF4-FFF2-40B4-BE49-F238E27FC236}">
              <a16:creationId xmlns:a16="http://schemas.microsoft.com/office/drawing/2014/main" id="{00000000-0008-0000-0F00-00005D020000}"/>
            </a:ext>
          </a:extLst>
        </xdr:cNvPr>
        <xdr:cNvSpPr txBox="1"/>
      </xdr:nvSpPr>
      <xdr:spPr>
        <a:xfrm>
          <a:off x="18166861" y="6495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77284</xdr:rowOff>
    </xdr:from>
    <xdr:ext cx="534377" cy="259045"/>
    <xdr:sp macro="" textlink="">
      <xdr:nvSpPr>
        <xdr:cNvPr id="606" name="n_3aveValue【一般廃棄物処理施設】&#10;一人当たり有形固定資産（償却資産）額">
          <a:extLst>
            <a:ext uri="{FF2B5EF4-FFF2-40B4-BE49-F238E27FC236}">
              <a16:creationId xmlns:a16="http://schemas.microsoft.com/office/drawing/2014/main" id="{00000000-0008-0000-0F00-00005E020000}"/>
            </a:ext>
          </a:extLst>
        </xdr:cNvPr>
        <xdr:cNvSpPr txBox="1"/>
      </xdr:nvSpPr>
      <xdr:spPr>
        <a:xfrm>
          <a:off x="17354061" y="6522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52976</xdr:rowOff>
    </xdr:from>
    <xdr:ext cx="534377" cy="259045"/>
    <xdr:sp macro="" textlink="">
      <xdr:nvSpPr>
        <xdr:cNvPr id="607" name="n_4aveValue【一般廃棄物処理施設】&#10;一人当たり有形固定資産（償却資産）額">
          <a:extLst>
            <a:ext uri="{FF2B5EF4-FFF2-40B4-BE49-F238E27FC236}">
              <a16:creationId xmlns:a16="http://schemas.microsoft.com/office/drawing/2014/main" id="{00000000-0008-0000-0F00-00005F020000}"/>
            </a:ext>
          </a:extLst>
        </xdr:cNvPr>
        <xdr:cNvSpPr txBox="1"/>
      </xdr:nvSpPr>
      <xdr:spPr>
        <a:xfrm>
          <a:off x="16560311" y="6498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34</xdr:row>
      <xdr:rowOff>115812</xdr:rowOff>
    </xdr:from>
    <xdr:ext cx="534377" cy="259045"/>
    <xdr:sp macro="" textlink="">
      <xdr:nvSpPr>
        <xdr:cNvPr id="608" name="n_1mainValue【一般廃棄物処理施設】&#10;一人当たり有形固定資産（償却資産）額">
          <a:extLst>
            <a:ext uri="{FF2B5EF4-FFF2-40B4-BE49-F238E27FC236}">
              <a16:creationId xmlns:a16="http://schemas.microsoft.com/office/drawing/2014/main" id="{00000000-0008-0000-0F00-000060020000}"/>
            </a:ext>
          </a:extLst>
        </xdr:cNvPr>
        <xdr:cNvSpPr txBox="1"/>
      </xdr:nvSpPr>
      <xdr:spPr>
        <a:xfrm>
          <a:off x="18947911" y="5735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35</xdr:row>
      <xdr:rowOff>93246</xdr:rowOff>
    </xdr:from>
    <xdr:ext cx="534377" cy="259045"/>
    <xdr:sp macro="" textlink="">
      <xdr:nvSpPr>
        <xdr:cNvPr id="609" name="n_2mainValue【一般廃棄物処理施設】&#10;一人当たり有形固定資産（償却資産）額">
          <a:extLst>
            <a:ext uri="{FF2B5EF4-FFF2-40B4-BE49-F238E27FC236}">
              <a16:creationId xmlns:a16="http://schemas.microsoft.com/office/drawing/2014/main" id="{00000000-0008-0000-0F00-000061020000}"/>
            </a:ext>
          </a:extLst>
        </xdr:cNvPr>
        <xdr:cNvSpPr txBox="1"/>
      </xdr:nvSpPr>
      <xdr:spPr>
        <a:xfrm>
          <a:off x="18166861" y="5878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35</xdr:row>
      <xdr:rowOff>88140</xdr:rowOff>
    </xdr:from>
    <xdr:ext cx="534377" cy="259045"/>
    <xdr:sp macro="" textlink="">
      <xdr:nvSpPr>
        <xdr:cNvPr id="610" name="n_3mainValue【一般廃棄物処理施設】&#10;一人当たり有形固定資産（償却資産）額">
          <a:extLst>
            <a:ext uri="{FF2B5EF4-FFF2-40B4-BE49-F238E27FC236}">
              <a16:creationId xmlns:a16="http://schemas.microsoft.com/office/drawing/2014/main" id="{00000000-0008-0000-0F00-000062020000}"/>
            </a:ext>
          </a:extLst>
        </xdr:cNvPr>
        <xdr:cNvSpPr txBox="1"/>
      </xdr:nvSpPr>
      <xdr:spPr>
        <a:xfrm>
          <a:off x="17354061" y="5872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35</xdr:row>
      <xdr:rowOff>83732</xdr:rowOff>
    </xdr:from>
    <xdr:ext cx="534377" cy="259045"/>
    <xdr:sp macro="" textlink="">
      <xdr:nvSpPr>
        <xdr:cNvPr id="611" name="n_4mainValue【一般廃棄物処理施設】&#10;一人当たり有形固定資産（償却資産）額">
          <a:extLst>
            <a:ext uri="{FF2B5EF4-FFF2-40B4-BE49-F238E27FC236}">
              <a16:creationId xmlns:a16="http://schemas.microsoft.com/office/drawing/2014/main" id="{00000000-0008-0000-0F00-000063020000}"/>
            </a:ext>
          </a:extLst>
        </xdr:cNvPr>
        <xdr:cNvSpPr txBox="1"/>
      </xdr:nvSpPr>
      <xdr:spPr>
        <a:xfrm>
          <a:off x="16560311" y="5868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a:extLst>
            <a:ext uri="{FF2B5EF4-FFF2-40B4-BE49-F238E27FC236}">
              <a16:creationId xmlns:a16="http://schemas.microsoft.com/office/drawing/2014/main" id="{00000000-0008-0000-0F00-000064020000}"/>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a:extLst>
            <a:ext uri="{FF2B5EF4-FFF2-40B4-BE49-F238E27FC236}">
              <a16:creationId xmlns:a16="http://schemas.microsoft.com/office/drawing/2014/main" id="{00000000-0008-0000-0F00-000065020000}"/>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a:extLst>
            <a:ext uri="{FF2B5EF4-FFF2-40B4-BE49-F238E27FC236}">
              <a16:creationId xmlns:a16="http://schemas.microsoft.com/office/drawing/2014/main" id="{00000000-0008-0000-0F00-000066020000}"/>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a:extLst>
            <a:ext uri="{FF2B5EF4-FFF2-40B4-BE49-F238E27FC236}">
              <a16:creationId xmlns:a16="http://schemas.microsoft.com/office/drawing/2014/main" id="{00000000-0008-0000-0F00-000067020000}"/>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a:extLst>
            <a:ext uri="{FF2B5EF4-FFF2-40B4-BE49-F238E27FC236}">
              <a16:creationId xmlns:a16="http://schemas.microsoft.com/office/drawing/2014/main" id="{00000000-0008-0000-0F00-000068020000}"/>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a:extLst>
            <a:ext uri="{FF2B5EF4-FFF2-40B4-BE49-F238E27FC236}">
              <a16:creationId xmlns:a16="http://schemas.microsoft.com/office/drawing/2014/main" id="{00000000-0008-0000-0F00-000069020000}"/>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a:extLst>
            <a:ext uri="{FF2B5EF4-FFF2-40B4-BE49-F238E27FC236}">
              <a16:creationId xmlns:a16="http://schemas.microsoft.com/office/drawing/2014/main" id="{00000000-0008-0000-0F00-00006A020000}"/>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a:extLst>
            <a:ext uri="{FF2B5EF4-FFF2-40B4-BE49-F238E27FC236}">
              <a16:creationId xmlns:a16="http://schemas.microsoft.com/office/drawing/2014/main" id="{00000000-0008-0000-0F00-00006B020000}"/>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a:extLst>
            <a:ext uri="{FF2B5EF4-FFF2-40B4-BE49-F238E27FC236}">
              <a16:creationId xmlns:a16="http://schemas.microsoft.com/office/drawing/2014/main" id="{00000000-0008-0000-0F00-00006C020000}"/>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a:extLst>
            <a:ext uri="{FF2B5EF4-FFF2-40B4-BE49-F238E27FC236}">
              <a16:creationId xmlns:a16="http://schemas.microsoft.com/office/drawing/2014/main" id="{00000000-0008-0000-0F00-00006D020000}"/>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a:extLst>
            <a:ext uri="{FF2B5EF4-FFF2-40B4-BE49-F238E27FC236}">
              <a16:creationId xmlns:a16="http://schemas.microsoft.com/office/drawing/2014/main" id="{00000000-0008-0000-0F00-00006E020000}"/>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a:extLst>
            <a:ext uri="{FF2B5EF4-FFF2-40B4-BE49-F238E27FC236}">
              <a16:creationId xmlns:a16="http://schemas.microsoft.com/office/drawing/2014/main" id="{00000000-0008-0000-0F00-00006F020000}"/>
            </a:ext>
          </a:extLst>
        </xdr:cNvPr>
        <xdr:cNvCxnSpPr/>
      </xdr:nvCxnSpPr>
      <xdr:spPr>
        <a:xfrm>
          <a:off x="11207750" y="107033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a:extLst>
            <a:ext uri="{FF2B5EF4-FFF2-40B4-BE49-F238E27FC236}">
              <a16:creationId xmlns:a16="http://schemas.microsoft.com/office/drawing/2014/main" id="{00000000-0008-0000-0F00-000070020000}"/>
            </a:ext>
          </a:extLst>
        </xdr:cNvPr>
        <xdr:cNvSpPr txBox="1"/>
      </xdr:nvSpPr>
      <xdr:spPr>
        <a:xfrm>
          <a:off x="1079772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a:extLst>
            <a:ext uri="{FF2B5EF4-FFF2-40B4-BE49-F238E27FC236}">
              <a16:creationId xmlns:a16="http://schemas.microsoft.com/office/drawing/2014/main" id="{00000000-0008-0000-0F00-000071020000}"/>
            </a:ext>
          </a:extLst>
        </xdr:cNvPr>
        <xdr:cNvCxnSpPr/>
      </xdr:nvCxnSpPr>
      <xdr:spPr>
        <a:xfrm>
          <a:off x="11207750" y="103895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a:extLst>
            <a:ext uri="{FF2B5EF4-FFF2-40B4-BE49-F238E27FC236}">
              <a16:creationId xmlns:a16="http://schemas.microsoft.com/office/drawing/2014/main" id="{00000000-0008-0000-0F00-000072020000}"/>
            </a:ext>
          </a:extLst>
        </xdr:cNvPr>
        <xdr:cNvSpPr txBox="1"/>
      </xdr:nvSpPr>
      <xdr:spPr>
        <a:xfrm>
          <a:off x="108427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a:extLst>
            <a:ext uri="{FF2B5EF4-FFF2-40B4-BE49-F238E27FC236}">
              <a16:creationId xmlns:a16="http://schemas.microsoft.com/office/drawing/2014/main" id="{00000000-0008-0000-0F00-000073020000}"/>
            </a:ext>
          </a:extLst>
        </xdr:cNvPr>
        <xdr:cNvCxnSpPr/>
      </xdr:nvCxnSpPr>
      <xdr:spPr>
        <a:xfrm>
          <a:off x="11207750" y="100756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a:extLst>
            <a:ext uri="{FF2B5EF4-FFF2-40B4-BE49-F238E27FC236}">
              <a16:creationId xmlns:a16="http://schemas.microsoft.com/office/drawing/2014/main" id="{00000000-0008-0000-0F00-000074020000}"/>
            </a:ext>
          </a:extLst>
        </xdr:cNvPr>
        <xdr:cNvSpPr txBox="1"/>
      </xdr:nvSpPr>
      <xdr:spPr>
        <a:xfrm>
          <a:off x="108427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a:extLst>
            <a:ext uri="{FF2B5EF4-FFF2-40B4-BE49-F238E27FC236}">
              <a16:creationId xmlns:a16="http://schemas.microsoft.com/office/drawing/2014/main" id="{00000000-0008-0000-0F00-000075020000}"/>
            </a:ext>
          </a:extLst>
        </xdr:cNvPr>
        <xdr:cNvCxnSpPr/>
      </xdr:nvCxnSpPr>
      <xdr:spPr>
        <a:xfrm>
          <a:off x="11207750" y="97554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a:extLst>
            <a:ext uri="{FF2B5EF4-FFF2-40B4-BE49-F238E27FC236}">
              <a16:creationId xmlns:a16="http://schemas.microsoft.com/office/drawing/2014/main" id="{00000000-0008-0000-0F00-000076020000}"/>
            </a:ext>
          </a:extLst>
        </xdr:cNvPr>
        <xdr:cNvSpPr txBox="1"/>
      </xdr:nvSpPr>
      <xdr:spPr>
        <a:xfrm>
          <a:off x="108427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a:extLst>
            <a:ext uri="{FF2B5EF4-FFF2-40B4-BE49-F238E27FC236}">
              <a16:creationId xmlns:a16="http://schemas.microsoft.com/office/drawing/2014/main" id="{00000000-0008-0000-0F00-000077020000}"/>
            </a:ext>
          </a:extLst>
        </xdr:cNvPr>
        <xdr:cNvCxnSpPr/>
      </xdr:nvCxnSpPr>
      <xdr:spPr>
        <a:xfrm>
          <a:off x="11207750" y="94415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a:extLst>
            <a:ext uri="{FF2B5EF4-FFF2-40B4-BE49-F238E27FC236}">
              <a16:creationId xmlns:a16="http://schemas.microsoft.com/office/drawing/2014/main" id="{00000000-0008-0000-0F00-000078020000}"/>
            </a:ext>
          </a:extLst>
        </xdr:cNvPr>
        <xdr:cNvSpPr txBox="1"/>
      </xdr:nvSpPr>
      <xdr:spPr>
        <a:xfrm>
          <a:off x="108427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a:extLst>
            <a:ext uri="{FF2B5EF4-FFF2-40B4-BE49-F238E27FC236}">
              <a16:creationId xmlns:a16="http://schemas.microsoft.com/office/drawing/2014/main" id="{00000000-0008-0000-0F00-000079020000}"/>
            </a:ext>
          </a:extLst>
        </xdr:cNvPr>
        <xdr:cNvCxnSpPr/>
      </xdr:nvCxnSpPr>
      <xdr:spPr>
        <a:xfrm>
          <a:off x="11207750" y="91276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a:extLst>
            <a:ext uri="{FF2B5EF4-FFF2-40B4-BE49-F238E27FC236}">
              <a16:creationId xmlns:a16="http://schemas.microsoft.com/office/drawing/2014/main" id="{00000000-0008-0000-0F00-00007A020000}"/>
            </a:ext>
          </a:extLst>
        </xdr:cNvPr>
        <xdr:cNvSpPr txBox="1"/>
      </xdr:nvSpPr>
      <xdr:spPr>
        <a:xfrm>
          <a:off x="1090691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a:extLst>
            <a:ext uri="{FF2B5EF4-FFF2-40B4-BE49-F238E27FC236}">
              <a16:creationId xmlns:a16="http://schemas.microsoft.com/office/drawing/2014/main" id="{00000000-0008-0000-0F00-00007B020000}"/>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a:extLst>
            <a:ext uri="{FF2B5EF4-FFF2-40B4-BE49-F238E27FC236}">
              <a16:creationId xmlns:a16="http://schemas.microsoft.com/office/drawing/2014/main" id="{00000000-0008-0000-0F00-00007C020000}"/>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96338</xdr:rowOff>
    </xdr:from>
    <xdr:to>
      <xdr:col>85</xdr:col>
      <xdr:colOff>126364</xdr:colOff>
      <xdr:row>64</xdr:row>
      <xdr:rowOff>35923</xdr:rowOff>
    </xdr:to>
    <xdr:cxnSp macro="">
      <xdr:nvCxnSpPr>
        <xdr:cNvPr id="637" name="直線コネクタ 636">
          <a:extLst>
            <a:ext uri="{FF2B5EF4-FFF2-40B4-BE49-F238E27FC236}">
              <a16:creationId xmlns:a16="http://schemas.microsoft.com/office/drawing/2014/main" id="{00000000-0008-0000-0F00-00007D020000}"/>
            </a:ext>
          </a:extLst>
        </xdr:cNvPr>
        <xdr:cNvCxnSpPr/>
      </xdr:nvCxnSpPr>
      <xdr:spPr>
        <a:xfrm flipV="1">
          <a:off x="14699614" y="9183188"/>
          <a:ext cx="0" cy="1425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39750</xdr:rowOff>
    </xdr:from>
    <xdr:ext cx="405111" cy="259045"/>
    <xdr:sp macro="" textlink="">
      <xdr:nvSpPr>
        <xdr:cNvPr id="638" name="【保健センター・保健所】&#10;有形固定資産減価償却率最小値テキスト">
          <a:extLst>
            <a:ext uri="{FF2B5EF4-FFF2-40B4-BE49-F238E27FC236}">
              <a16:creationId xmlns:a16="http://schemas.microsoft.com/office/drawing/2014/main" id="{00000000-0008-0000-0F00-00007E020000}"/>
            </a:ext>
          </a:extLst>
        </xdr:cNvPr>
        <xdr:cNvSpPr txBox="1"/>
      </xdr:nvSpPr>
      <xdr:spPr>
        <a:xfrm>
          <a:off x="14738350" y="10612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35923</xdr:rowOff>
    </xdr:from>
    <xdr:to>
      <xdr:col>86</xdr:col>
      <xdr:colOff>25400</xdr:colOff>
      <xdr:row>64</xdr:row>
      <xdr:rowOff>35923</xdr:rowOff>
    </xdr:to>
    <xdr:cxnSp macro="">
      <xdr:nvCxnSpPr>
        <xdr:cNvPr id="639" name="直線コネクタ 638">
          <a:extLst>
            <a:ext uri="{FF2B5EF4-FFF2-40B4-BE49-F238E27FC236}">
              <a16:creationId xmlns:a16="http://schemas.microsoft.com/office/drawing/2014/main" id="{00000000-0008-0000-0F00-00007F020000}"/>
            </a:ext>
          </a:extLst>
        </xdr:cNvPr>
        <xdr:cNvCxnSpPr/>
      </xdr:nvCxnSpPr>
      <xdr:spPr>
        <a:xfrm>
          <a:off x="14611350" y="1060867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43015</xdr:rowOff>
    </xdr:from>
    <xdr:ext cx="340478" cy="259045"/>
    <xdr:sp macro="" textlink="">
      <xdr:nvSpPr>
        <xdr:cNvPr id="640" name="【保健センター・保健所】&#10;有形固定資産減価償却率最大値テキスト">
          <a:extLst>
            <a:ext uri="{FF2B5EF4-FFF2-40B4-BE49-F238E27FC236}">
              <a16:creationId xmlns:a16="http://schemas.microsoft.com/office/drawing/2014/main" id="{00000000-0008-0000-0F00-000080020000}"/>
            </a:ext>
          </a:extLst>
        </xdr:cNvPr>
        <xdr:cNvSpPr txBox="1"/>
      </xdr:nvSpPr>
      <xdr:spPr>
        <a:xfrm>
          <a:off x="14738350" y="89647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96338</xdr:rowOff>
    </xdr:from>
    <xdr:to>
      <xdr:col>86</xdr:col>
      <xdr:colOff>25400</xdr:colOff>
      <xdr:row>55</xdr:row>
      <xdr:rowOff>96338</xdr:rowOff>
    </xdr:to>
    <xdr:cxnSp macro="">
      <xdr:nvCxnSpPr>
        <xdr:cNvPr id="641" name="直線コネクタ 640">
          <a:extLst>
            <a:ext uri="{FF2B5EF4-FFF2-40B4-BE49-F238E27FC236}">
              <a16:creationId xmlns:a16="http://schemas.microsoft.com/office/drawing/2014/main" id="{00000000-0008-0000-0F00-000081020000}"/>
            </a:ext>
          </a:extLst>
        </xdr:cNvPr>
        <xdr:cNvCxnSpPr/>
      </xdr:nvCxnSpPr>
      <xdr:spPr>
        <a:xfrm>
          <a:off x="14611350" y="91831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84744</xdr:rowOff>
    </xdr:from>
    <xdr:ext cx="405111" cy="259045"/>
    <xdr:sp macro="" textlink="">
      <xdr:nvSpPr>
        <xdr:cNvPr id="642" name="【保健センター・保健所】&#10;有形固定資産減価償却率平均値テキスト">
          <a:extLst>
            <a:ext uri="{FF2B5EF4-FFF2-40B4-BE49-F238E27FC236}">
              <a16:creationId xmlns:a16="http://schemas.microsoft.com/office/drawing/2014/main" id="{00000000-0008-0000-0F00-000082020000}"/>
            </a:ext>
          </a:extLst>
        </xdr:cNvPr>
        <xdr:cNvSpPr txBox="1"/>
      </xdr:nvSpPr>
      <xdr:spPr>
        <a:xfrm>
          <a:off x="14738350" y="983199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61867</xdr:rowOff>
    </xdr:from>
    <xdr:to>
      <xdr:col>85</xdr:col>
      <xdr:colOff>177800</xdr:colOff>
      <xdr:row>60</xdr:row>
      <xdr:rowOff>163467</xdr:rowOff>
    </xdr:to>
    <xdr:sp macro="" textlink="">
      <xdr:nvSpPr>
        <xdr:cNvPr id="643" name="フローチャート: 判断 642">
          <a:extLst>
            <a:ext uri="{FF2B5EF4-FFF2-40B4-BE49-F238E27FC236}">
              <a16:creationId xmlns:a16="http://schemas.microsoft.com/office/drawing/2014/main" id="{00000000-0008-0000-0F00-000083020000}"/>
            </a:ext>
          </a:extLst>
        </xdr:cNvPr>
        <xdr:cNvSpPr/>
      </xdr:nvSpPr>
      <xdr:spPr>
        <a:xfrm>
          <a:off x="14649450" y="9974217"/>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39007</xdr:rowOff>
    </xdr:from>
    <xdr:to>
      <xdr:col>81</xdr:col>
      <xdr:colOff>101600</xdr:colOff>
      <xdr:row>60</xdr:row>
      <xdr:rowOff>140607</xdr:rowOff>
    </xdr:to>
    <xdr:sp macro="" textlink="">
      <xdr:nvSpPr>
        <xdr:cNvPr id="644" name="フローチャート: 判断 643">
          <a:extLst>
            <a:ext uri="{FF2B5EF4-FFF2-40B4-BE49-F238E27FC236}">
              <a16:creationId xmlns:a16="http://schemas.microsoft.com/office/drawing/2014/main" id="{00000000-0008-0000-0F00-000084020000}"/>
            </a:ext>
          </a:extLst>
        </xdr:cNvPr>
        <xdr:cNvSpPr/>
      </xdr:nvSpPr>
      <xdr:spPr>
        <a:xfrm>
          <a:off x="13887450" y="9951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30843</xdr:rowOff>
    </xdr:from>
    <xdr:to>
      <xdr:col>76</xdr:col>
      <xdr:colOff>165100</xdr:colOff>
      <xdr:row>60</xdr:row>
      <xdr:rowOff>132443</xdr:rowOff>
    </xdr:to>
    <xdr:sp macro="" textlink="">
      <xdr:nvSpPr>
        <xdr:cNvPr id="645" name="フローチャート: 判断 644">
          <a:extLst>
            <a:ext uri="{FF2B5EF4-FFF2-40B4-BE49-F238E27FC236}">
              <a16:creationId xmlns:a16="http://schemas.microsoft.com/office/drawing/2014/main" id="{00000000-0008-0000-0F00-000085020000}"/>
            </a:ext>
          </a:extLst>
        </xdr:cNvPr>
        <xdr:cNvSpPr/>
      </xdr:nvSpPr>
      <xdr:spPr>
        <a:xfrm>
          <a:off x="13093700" y="994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164737</xdr:rowOff>
    </xdr:from>
    <xdr:to>
      <xdr:col>72</xdr:col>
      <xdr:colOff>38100</xdr:colOff>
      <xdr:row>60</xdr:row>
      <xdr:rowOff>94887</xdr:rowOff>
    </xdr:to>
    <xdr:sp macro="" textlink="">
      <xdr:nvSpPr>
        <xdr:cNvPr id="646" name="フローチャート: 判断 645">
          <a:extLst>
            <a:ext uri="{FF2B5EF4-FFF2-40B4-BE49-F238E27FC236}">
              <a16:creationId xmlns:a16="http://schemas.microsoft.com/office/drawing/2014/main" id="{00000000-0008-0000-0F00-000086020000}"/>
            </a:ext>
          </a:extLst>
        </xdr:cNvPr>
        <xdr:cNvSpPr/>
      </xdr:nvSpPr>
      <xdr:spPr>
        <a:xfrm>
          <a:off x="12299950" y="991198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127181</xdr:rowOff>
    </xdr:from>
    <xdr:to>
      <xdr:col>67</xdr:col>
      <xdr:colOff>101600</xdr:colOff>
      <xdr:row>60</xdr:row>
      <xdr:rowOff>57331</xdr:rowOff>
    </xdr:to>
    <xdr:sp macro="" textlink="">
      <xdr:nvSpPr>
        <xdr:cNvPr id="647" name="フローチャート: 判断 646">
          <a:extLst>
            <a:ext uri="{FF2B5EF4-FFF2-40B4-BE49-F238E27FC236}">
              <a16:creationId xmlns:a16="http://schemas.microsoft.com/office/drawing/2014/main" id="{00000000-0008-0000-0F00-000087020000}"/>
            </a:ext>
          </a:extLst>
        </xdr:cNvPr>
        <xdr:cNvSpPr/>
      </xdr:nvSpPr>
      <xdr:spPr>
        <a:xfrm>
          <a:off x="11487150" y="987443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00000000-0008-0000-0F00-000088020000}"/>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00000000-0008-0000-0F00-000089020000}"/>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00000000-0008-0000-0F00-00008A020000}"/>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00000000-0008-0000-0F00-00008B020000}"/>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00000000-0008-0000-0F00-00008C020000}"/>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156573</xdr:rowOff>
    </xdr:from>
    <xdr:to>
      <xdr:col>85</xdr:col>
      <xdr:colOff>177800</xdr:colOff>
      <xdr:row>64</xdr:row>
      <xdr:rowOff>86723</xdr:rowOff>
    </xdr:to>
    <xdr:sp macro="" textlink="">
      <xdr:nvSpPr>
        <xdr:cNvPr id="653" name="楕円 652">
          <a:extLst>
            <a:ext uri="{FF2B5EF4-FFF2-40B4-BE49-F238E27FC236}">
              <a16:creationId xmlns:a16="http://schemas.microsoft.com/office/drawing/2014/main" id="{00000000-0008-0000-0F00-00008D020000}"/>
            </a:ext>
          </a:extLst>
        </xdr:cNvPr>
        <xdr:cNvSpPr/>
      </xdr:nvSpPr>
      <xdr:spPr>
        <a:xfrm>
          <a:off x="14649450" y="10564223"/>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71500</xdr:rowOff>
    </xdr:from>
    <xdr:ext cx="405111" cy="259045"/>
    <xdr:sp macro="" textlink="">
      <xdr:nvSpPr>
        <xdr:cNvPr id="654" name="【保健センター・保健所】&#10;有形固定資産減価償却率該当値テキスト">
          <a:extLst>
            <a:ext uri="{FF2B5EF4-FFF2-40B4-BE49-F238E27FC236}">
              <a16:creationId xmlns:a16="http://schemas.microsoft.com/office/drawing/2014/main" id="{00000000-0008-0000-0F00-00008E020000}"/>
            </a:ext>
          </a:extLst>
        </xdr:cNvPr>
        <xdr:cNvSpPr txBox="1"/>
      </xdr:nvSpPr>
      <xdr:spPr>
        <a:xfrm>
          <a:off x="14738350" y="1047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117384</xdr:rowOff>
    </xdr:from>
    <xdr:to>
      <xdr:col>81</xdr:col>
      <xdr:colOff>101600</xdr:colOff>
      <xdr:row>64</xdr:row>
      <xdr:rowOff>47534</xdr:rowOff>
    </xdr:to>
    <xdr:sp macro="" textlink="">
      <xdr:nvSpPr>
        <xdr:cNvPr id="655" name="楕円 654">
          <a:extLst>
            <a:ext uri="{FF2B5EF4-FFF2-40B4-BE49-F238E27FC236}">
              <a16:creationId xmlns:a16="http://schemas.microsoft.com/office/drawing/2014/main" id="{00000000-0008-0000-0F00-00008F020000}"/>
            </a:ext>
          </a:extLst>
        </xdr:cNvPr>
        <xdr:cNvSpPr/>
      </xdr:nvSpPr>
      <xdr:spPr>
        <a:xfrm>
          <a:off x="13887450" y="1052503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168184</xdr:rowOff>
    </xdr:from>
    <xdr:to>
      <xdr:col>85</xdr:col>
      <xdr:colOff>127000</xdr:colOff>
      <xdr:row>64</xdr:row>
      <xdr:rowOff>35923</xdr:rowOff>
    </xdr:to>
    <xdr:cxnSp macro="">
      <xdr:nvCxnSpPr>
        <xdr:cNvPr id="656" name="直線コネクタ 655">
          <a:extLst>
            <a:ext uri="{FF2B5EF4-FFF2-40B4-BE49-F238E27FC236}">
              <a16:creationId xmlns:a16="http://schemas.microsoft.com/office/drawing/2014/main" id="{00000000-0008-0000-0F00-000090020000}"/>
            </a:ext>
          </a:extLst>
        </xdr:cNvPr>
        <xdr:cNvCxnSpPr/>
      </xdr:nvCxnSpPr>
      <xdr:spPr>
        <a:xfrm>
          <a:off x="13938250" y="10575834"/>
          <a:ext cx="762000" cy="32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78196</xdr:rowOff>
    </xdr:from>
    <xdr:to>
      <xdr:col>76</xdr:col>
      <xdr:colOff>165100</xdr:colOff>
      <xdr:row>64</xdr:row>
      <xdr:rowOff>8346</xdr:rowOff>
    </xdr:to>
    <xdr:sp macro="" textlink="">
      <xdr:nvSpPr>
        <xdr:cNvPr id="657" name="楕円 656">
          <a:extLst>
            <a:ext uri="{FF2B5EF4-FFF2-40B4-BE49-F238E27FC236}">
              <a16:creationId xmlns:a16="http://schemas.microsoft.com/office/drawing/2014/main" id="{00000000-0008-0000-0F00-000091020000}"/>
            </a:ext>
          </a:extLst>
        </xdr:cNvPr>
        <xdr:cNvSpPr/>
      </xdr:nvSpPr>
      <xdr:spPr>
        <a:xfrm>
          <a:off x="13093700" y="1048584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128996</xdr:rowOff>
    </xdr:from>
    <xdr:to>
      <xdr:col>81</xdr:col>
      <xdr:colOff>50800</xdr:colOff>
      <xdr:row>63</xdr:row>
      <xdr:rowOff>168184</xdr:rowOff>
    </xdr:to>
    <xdr:cxnSp macro="">
      <xdr:nvCxnSpPr>
        <xdr:cNvPr id="658" name="直線コネクタ 657">
          <a:extLst>
            <a:ext uri="{FF2B5EF4-FFF2-40B4-BE49-F238E27FC236}">
              <a16:creationId xmlns:a16="http://schemas.microsoft.com/office/drawing/2014/main" id="{00000000-0008-0000-0F00-000092020000}"/>
            </a:ext>
          </a:extLst>
        </xdr:cNvPr>
        <xdr:cNvCxnSpPr/>
      </xdr:nvCxnSpPr>
      <xdr:spPr>
        <a:xfrm>
          <a:off x="13144500" y="10536646"/>
          <a:ext cx="79375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78196</xdr:rowOff>
    </xdr:from>
    <xdr:to>
      <xdr:col>72</xdr:col>
      <xdr:colOff>38100</xdr:colOff>
      <xdr:row>64</xdr:row>
      <xdr:rowOff>8346</xdr:rowOff>
    </xdr:to>
    <xdr:sp macro="" textlink="">
      <xdr:nvSpPr>
        <xdr:cNvPr id="659" name="楕円 658">
          <a:extLst>
            <a:ext uri="{FF2B5EF4-FFF2-40B4-BE49-F238E27FC236}">
              <a16:creationId xmlns:a16="http://schemas.microsoft.com/office/drawing/2014/main" id="{00000000-0008-0000-0F00-000093020000}"/>
            </a:ext>
          </a:extLst>
        </xdr:cNvPr>
        <xdr:cNvSpPr/>
      </xdr:nvSpPr>
      <xdr:spPr>
        <a:xfrm>
          <a:off x="12299950" y="1048584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128996</xdr:rowOff>
    </xdr:from>
    <xdr:to>
      <xdr:col>76</xdr:col>
      <xdr:colOff>114300</xdr:colOff>
      <xdr:row>63</xdr:row>
      <xdr:rowOff>128996</xdr:rowOff>
    </xdr:to>
    <xdr:cxnSp macro="">
      <xdr:nvCxnSpPr>
        <xdr:cNvPr id="660" name="直線コネクタ 659">
          <a:extLst>
            <a:ext uri="{FF2B5EF4-FFF2-40B4-BE49-F238E27FC236}">
              <a16:creationId xmlns:a16="http://schemas.microsoft.com/office/drawing/2014/main" id="{00000000-0008-0000-0F00-000094020000}"/>
            </a:ext>
          </a:extLst>
        </xdr:cNvPr>
        <xdr:cNvCxnSpPr/>
      </xdr:nvCxnSpPr>
      <xdr:spPr>
        <a:xfrm>
          <a:off x="12344400" y="10536646"/>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1451</xdr:rowOff>
    </xdr:from>
    <xdr:to>
      <xdr:col>67</xdr:col>
      <xdr:colOff>101600</xdr:colOff>
      <xdr:row>63</xdr:row>
      <xdr:rowOff>103051</xdr:rowOff>
    </xdr:to>
    <xdr:sp macro="" textlink="">
      <xdr:nvSpPr>
        <xdr:cNvPr id="661" name="楕円 660">
          <a:extLst>
            <a:ext uri="{FF2B5EF4-FFF2-40B4-BE49-F238E27FC236}">
              <a16:creationId xmlns:a16="http://schemas.microsoft.com/office/drawing/2014/main" id="{00000000-0008-0000-0F00-000095020000}"/>
            </a:ext>
          </a:extLst>
        </xdr:cNvPr>
        <xdr:cNvSpPr/>
      </xdr:nvSpPr>
      <xdr:spPr>
        <a:xfrm>
          <a:off x="11487150" y="10409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52251</xdr:rowOff>
    </xdr:from>
    <xdr:to>
      <xdr:col>71</xdr:col>
      <xdr:colOff>177800</xdr:colOff>
      <xdr:row>63</xdr:row>
      <xdr:rowOff>128996</xdr:rowOff>
    </xdr:to>
    <xdr:cxnSp macro="">
      <xdr:nvCxnSpPr>
        <xdr:cNvPr id="662" name="直線コネクタ 661">
          <a:extLst>
            <a:ext uri="{FF2B5EF4-FFF2-40B4-BE49-F238E27FC236}">
              <a16:creationId xmlns:a16="http://schemas.microsoft.com/office/drawing/2014/main" id="{00000000-0008-0000-0F00-000096020000}"/>
            </a:ext>
          </a:extLst>
        </xdr:cNvPr>
        <xdr:cNvCxnSpPr/>
      </xdr:nvCxnSpPr>
      <xdr:spPr>
        <a:xfrm>
          <a:off x="11537950" y="10459901"/>
          <a:ext cx="806450" cy="76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157134</xdr:rowOff>
    </xdr:from>
    <xdr:ext cx="405111" cy="259045"/>
    <xdr:sp macro="" textlink="">
      <xdr:nvSpPr>
        <xdr:cNvPr id="663" name="n_1aveValue【保健センター・保健所】&#10;有形固定資産減価償却率">
          <a:extLst>
            <a:ext uri="{FF2B5EF4-FFF2-40B4-BE49-F238E27FC236}">
              <a16:creationId xmlns:a16="http://schemas.microsoft.com/office/drawing/2014/main" id="{00000000-0008-0000-0F00-000097020000}"/>
            </a:ext>
          </a:extLst>
        </xdr:cNvPr>
        <xdr:cNvSpPr txBox="1"/>
      </xdr:nvSpPr>
      <xdr:spPr>
        <a:xfrm>
          <a:off x="13742044" y="9739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148970</xdr:rowOff>
    </xdr:from>
    <xdr:ext cx="405111" cy="259045"/>
    <xdr:sp macro="" textlink="">
      <xdr:nvSpPr>
        <xdr:cNvPr id="664" name="n_2aveValue【保健センター・保健所】&#10;有形固定資産減価償却率">
          <a:extLst>
            <a:ext uri="{FF2B5EF4-FFF2-40B4-BE49-F238E27FC236}">
              <a16:creationId xmlns:a16="http://schemas.microsoft.com/office/drawing/2014/main" id="{00000000-0008-0000-0F00-000098020000}"/>
            </a:ext>
          </a:extLst>
        </xdr:cNvPr>
        <xdr:cNvSpPr txBox="1"/>
      </xdr:nvSpPr>
      <xdr:spPr>
        <a:xfrm>
          <a:off x="12960994" y="9731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111414</xdr:rowOff>
    </xdr:from>
    <xdr:ext cx="405111" cy="259045"/>
    <xdr:sp macro="" textlink="">
      <xdr:nvSpPr>
        <xdr:cNvPr id="665" name="n_3aveValue【保健センター・保健所】&#10;有形固定資産減価償却率">
          <a:extLst>
            <a:ext uri="{FF2B5EF4-FFF2-40B4-BE49-F238E27FC236}">
              <a16:creationId xmlns:a16="http://schemas.microsoft.com/office/drawing/2014/main" id="{00000000-0008-0000-0F00-000099020000}"/>
            </a:ext>
          </a:extLst>
        </xdr:cNvPr>
        <xdr:cNvSpPr txBox="1"/>
      </xdr:nvSpPr>
      <xdr:spPr>
        <a:xfrm>
          <a:off x="12167244" y="9693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73858</xdr:rowOff>
    </xdr:from>
    <xdr:ext cx="405111" cy="259045"/>
    <xdr:sp macro="" textlink="">
      <xdr:nvSpPr>
        <xdr:cNvPr id="666" name="n_4aveValue【保健センター・保健所】&#10;有形固定資産減価償却率">
          <a:extLst>
            <a:ext uri="{FF2B5EF4-FFF2-40B4-BE49-F238E27FC236}">
              <a16:creationId xmlns:a16="http://schemas.microsoft.com/office/drawing/2014/main" id="{00000000-0008-0000-0F00-00009A020000}"/>
            </a:ext>
          </a:extLst>
        </xdr:cNvPr>
        <xdr:cNvSpPr txBox="1"/>
      </xdr:nvSpPr>
      <xdr:spPr>
        <a:xfrm>
          <a:off x="11354444" y="9656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38661</xdr:rowOff>
    </xdr:from>
    <xdr:ext cx="405111" cy="259045"/>
    <xdr:sp macro="" textlink="">
      <xdr:nvSpPr>
        <xdr:cNvPr id="667" name="n_1mainValue【保健センター・保健所】&#10;有形固定資産減価償却率">
          <a:extLst>
            <a:ext uri="{FF2B5EF4-FFF2-40B4-BE49-F238E27FC236}">
              <a16:creationId xmlns:a16="http://schemas.microsoft.com/office/drawing/2014/main" id="{00000000-0008-0000-0F00-00009B020000}"/>
            </a:ext>
          </a:extLst>
        </xdr:cNvPr>
        <xdr:cNvSpPr txBox="1"/>
      </xdr:nvSpPr>
      <xdr:spPr>
        <a:xfrm>
          <a:off x="13742044" y="10611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170923</xdr:rowOff>
    </xdr:from>
    <xdr:ext cx="405111" cy="259045"/>
    <xdr:sp macro="" textlink="">
      <xdr:nvSpPr>
        <xdr:cNvPr id="668" name="n_2mainValue【保健センター・保健所】&#10;有形固定資産減価償却率">
          <a:extLst>
            <a:ext uri="{FF2B5EF4-FFF2-40B4-BE49-F238E27FC236}">
              <a16:creationId xmlns:a16="http://schemas.microsoft.com/office/drawing/2014/main" id="{00000000-0008-0000-0F00-00009C020000}"/>
            </a:ext>
          </a:extLst>
        </xdr:cNvPr>
        <xdr:cNvSpPr txBox="1"/>
      </xdr:nvSpPr>
      <xdr:spPr>
        <a:xfrm>
          <a:off x="12960994" y="10572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170923</xdr:rowOff>
    </xdr:from>
    <xdr:ext cx="405111" cy="259045"/>
    <xdr:sp macro="" textlink="">
      <xdr:nvSpPr>
        <xdr:cNvPr id="669" name="n_3mainValue【保健センター・保健所】&#10;有形固定資産減価償却率">
          <a:extLst>
            <a:ext uri="{FF2B5EF4-FFF2-40B4-BE49-F238E27FC236}">
              <a16:creationId xmlns:a16="http://schemas.microsoft.com/office/drawing/2014/main" id="{00000000-0008-0000-0F00-00009D020000}"/>
            </a:ext>
          </a:extLst>
        </xdr:cNvPr>
        <xdr:cNvSpPr txBox="1"/>
      </xdr:nvSpPr>
      <xdr:spPr>
        <a:xfrm>
          <a:off x="12167244" y="10572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94178</xdr:rowOff>
    </xdr:from>
    <xdr:ext cx="405111" cy="259045"/>
    <xdr:sp macro="" textlink="">
      <xdr:nvSpPr>
        <xdr:cNvPr id="670" name="n_4mainValue【保健センター・保健所】&#10;有形固定資産減価償却率">
          <a:extLst>
            <a:ext uri="{FF2B5EF4-FFF2-40B4-BE49-F238E27FC236}">
              <a16:creationId xmlns:a16="http://schemas.microsoft.com/office/drawing/2014/main" id="{00000000-0008-0000-0F00-00009E020000}"/>
            </a:ext>
          </a:extLst>
        </xdr:cNvPr>
        <xdr:cNvSpPr txBox="1"/>
      </xdr:nvSpPr>
      <xdr:spPr>
        <a:xfrm>
          <a:off x="11354444" y="10501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a:extLst>
            <a:ext uri="{FF2B5EF4-FFF2-40B4-BE49-F238E27FC236}">
              <a16:creationId xmlns:a16="http://schemas.microsoft.com/office/drawing/2014/main" id="{00000000-0008-0000-0F00-00009F020000}"/>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a:extLst>
            <a:ext uri="{FF2B5EF4-FFF2-40B4-BE49-F238E27FC236}">
              <a16:creationId xmlns:a16="http://schemas.microsoft.com/office/drawing/2014/main" id="{00000000-0008-0000-0F00-0000A0020000}"/>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a:extLst>
            <a:ext uri="{FF2B5EF4-FFF2-40B4-BE49-F238E27FC236}">
              <a16:creationId xmlns:a16="http://schemas.microsoft.com/office/drawing/2014/main" id="{00000000-0008-0000-0F00-0000A1020000}"/>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a:extLst>
            <a:ext uri="{FF2B5EF4-FFF2-40B4-BE49-F238E27FC236}">
              <a16:creationId xmlns:a16="http://schemas.microsoft.com/office/drawing/2014/main" id="{00000000-0008-0000-0F00-0000A2020000}"/>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a:extLst>
            <a:ext uri="{FF2B5EF4-FFF2-40B4-BE49-F238E27FC236}">
              <a16:creationId xmlns:a16="http://schemas.microsoft.com/office/drawing/2014/main" id="{00000000-0008-0000-0F00-0000A3020000}"/>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a:extLst>
            <a:ext uri="{FF2B5EF4-FFF2-40B4-BE49-F238E27FC236}">
              <a16:creationId xmlns:a16="http://schemas.microsoft.com/office/drawing/2014/main" id="{00000000-0008-0000-0F00-0000A4020000}"/>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a:extLst>
            <a:ext uri="{FF2B5EF4-FFF2-40B4-BE49-F238E27FC236}">
              <a16:creationId xmlns:a16="http://schemas.microsoft.com/office/drawing/2014/main" id="{00000000-0008-0000-0F00-0000A5020000}"/>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a:extLst>
            <a:ext uri="{FF2B5EF4-FFF2-40B4-BE49-F238E27FC236}">
              <a16:creationId xmlns:a16="http://schemas.microsoft.com/office/drawing/2014/main" id="{00000000-0008-0000-0F00-0000A6020000}"/>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a:extLst>
            <a:ext uri="{FF2B5EF4-FFF2-40B4-BE49-F238E27FC236}">
              <a16:creationId xmlns:a16="http://schemas.microsoft.com/office/drawing/2014/main" id="{00000000-0008-0000-0F00-0000A7020000}"/>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a:extLst>
            <a:ext uri="{FF2B5EF4-FFF2-40B4-BE49-F238E27FC236}">
              <a16:creationId xmlns:a16="http://schemas.microsoft.com/office/drawing/2014/main" id="{00000000-0008-0000-0F00-0000A8020000}"/>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81" name="直線コネクタ 680">
          <a:extLst>
            <a:ext uri="{FF2B5EF4-FFF2-40B4-BE49-F238E27FC236}">
              <a16:creationId xmlns:a16="http://schemas.microsoft.com/office/drawing/2014/main" id="{00000000-0008-0000-0F00-0000A9020000}"/>
            </a:ext>
          </a:extLst>
        </xdr:cNvPr>
        <xdr:cNvCxnSpPr/>
      </xdr:nvCxnSpPr>
      <xdr:spPr>
        <a:xfrm>
          <a:off x="16459200" y="1057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2" name="テキスト ボックス 681">
          <a:extLst>
            <a:ext uri="{FF2B5EF4-FFF2-40B4-BE49-F238E27FC236}">
              <a16:creationId xmlns:a16="http://schemas.microsoft.com/office/drawing/2014/main" id="{00000000-0008-0000-0F00-0000AA020000}"/>
            </a:ext>
          </a:extLst>
        </xdr:cNvPr>
        <xdr:cNvSpPr txBox="1"/>
      </xdr:nvSpPr>
      <xdr:spPr>
        <a:xfrm>
          <a:off x="16049171" y="10436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3" name="直線コネクタ 682">
          <a:extLst>
            <a:ext uri="{FF2B5EF4-FFF2-40B4-BE49-F238E27FC236}">
              <a16:creationId xmlns:a16="http://schemas.microsoft.com/office/drawing/2014/main" id="{00000000-0008-0000-0F00-0000AB020000}"/>
            </a:ext>
          </a:extLst>
        </xdr:cNvPr>
        <xdr:cNvCxnSpPr/>
      </xdr:nvCxnSpPr>
      <xdr:spPr>
        <a:xfrm>
          <a:off x="16459200" y="1013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4" name="テキスト ボックス 683">
          <a:extLst>
            <a:ext uri="{FF2B5EF4-FFF2-40B4-BE49-F238E27FC236}">
              <a16:creationId xmlns:a16="http://schemas.microsoft.com/office/drawing/2014/main" id="{00000000-0008-0000-0F00-0000AC020000}"/>
            </a:ext>
          </a:extLst>
        </xdr:cNvPr>
        <xdr:cNvSpPr txBox="1"/>
      </xdr:nvSpPr>
      <xdr:spPr>
        <a:xfrm>
          <a:off x="16049171" y="9998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5" name="直線コネクタ 684">
          <a:extLst>
            <a:ext uri="{FF2B5EF4-FFF2-40B4-BE49-F238E27FC236}">
              <a16:creationId xmlns:a16="http://schemas.microsoft.com/office/drawing/2014/main" id="{00000000-0008-0000-0F00-0000AD020000}"/>
            </a:ext>
          </a:extLst>
        </xdr:cNvPr>
        <xdr:cNvCxnSpPr/>
      </xdr:nvCxnSpPr>
      <xdr:spPr>
        <a:xfrm>
          <a:off x="16459200" y="9696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6" name="テキスト ボックス 685">
          <a:extLst>
            <a:ext uri="{FF2B5EF4-FFF2-40B4-BE49-F238E27FC236}">
              <a16:creationId xmlns:a16="http://schemas.microsoft.com/office/drawing/2014/main" id="{00000000-0008-0000-0F00-0000AE020000}"/>
            </a:ext>
          </a:extLst>
        </xdr:cNvPr>
        <xdr:cNvSpPr txBox="1"/>
      </xdr:nvSpPr>
      <xdr:spPr>
        <a:xfrm>
          <a:off x="16049171" y="956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7" name="直線コネクタ 686">
          <a:extLst>
            <a:ext uri="{FF2B5EF4-FFF2-40B4-BE49-F238E27FC236}">
              <a16:creationId xmlns:a16="http://schemas.microsoft.com/office/drawing/2014/main" id="{00000000-0008-0000-0F00-0000AF020000}"/>
            </a:ext>
          </a:extLst>
        </xdr:cNvPr>
        <xdr:cNvCxnSpPr/>
      </xdr:nvCxnSpPr>
      <xdr:spPr>
        <a:xfrm>
          <a:off x="16459200" y="9251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8" name="テキスト ボックス 687">
          <a:extLst>
            <a:ext uri="{FF2B5EF4-FFF2-40B4-BE49-F238E27FC236}">
              <a16:creationId xmlns:a16="http://schemas.microsoft.com/office/drawing/2014/main" id="{00000000-0008-0000-0F00-0000B0020000}"/>
            </a:ext>
          </a:extLst>
        </xdr:cNvPr>
        <xdr:cNvSpPr txBox="1"/>
      </xdr:nvSpPr>
      <xdr:spPr>
        <a:xfrm>
          <a:off x="16049171" y="9116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a:extLst>
            <a:ext uri="{FF2B5EF4-FFF2-40B4-BE49-F238E27FC236}">
              <a16:creationId xmlns:a16="http://schemas.microsoft.com/office/drawing/2014/main" id="{00000000-0008-0000-0F00-0000B1020000}"/>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a:extLst>
            <a:ext uri="{FF2B5EF4-FFF2-40B4-BE49-F238E27FC236}">
              <a16:creationId xmlns:a16="http://schemas.microsoft.com/office/drawing/2014/main" id="{00000000-0008-0000-0F00-0000B2020000}"/>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保健センター・保健所】&#10;一人当たり面積グラフ枠">
          <a:extLst>
            <a:ext uri="{FF2B5EF4-FFF2-40B4-BE49-F238E27FC236}">
              <a16:creationId xmlns:a16="http://schemas.microsoft.com/office/drawing/2014/main" id="{00000000-0008-0000-0F00-0000B3020000}"/>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125730</xdr:rowOff>
    </xdr:to>
    <xdr:cxnSp macro="">
      <xdr:nvCxnSpPr>
        <xdr:cNvPr id="692" name="直線コネクタ 691">
          <a:extLst>
            <a:ext uri="{FF2B5EF4-FFF2-40B4-BE49-F238E27FC236}">
              <a16:creationId xmlns:a16="http://schemas.microsoft.com/office/drawing/2014/main" id="{00000000-0008-0000-0F00-0000B4020000}"/>
            </a:ext>
          </a:extLst>
        </xdr:cNvPr>
        <xdr:cNvCxnSpPr/>
      </xdr:nvCxnSpPr>
      <xdr:spPr>
        <a:xfrm flipV="1">
          <a:off x="19951064" y="9389110"/>
          <a:ext cx="0" cy="1144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129557</xdr:rowOff>
    </xdr:from>
    <xdr:ext cx="469744" cy="259045"/>
    <xdr:sp macro="" textlink="">
      <xdr:nvSpPr>
        <xdr:cNvPr id="693" name="【保健センター・保健所】&#10;一人当たり面積最小値テキスト">
          <a:extLst>
            <a:ext uri="{FF2B5EF4-FFF2-40B4-BE49-F238E27FC236}">
              <a16:creationId xmlns:a16="http://schemas.microsoft.com/office/drawing/2014/main" id="{00000000-0008-0000-0F00-0000B5020000}"/>
            </a:ext>
          </a:extLst>
        </xdr:cNvPr>
        <xdr:cNvSpPr txBox="1"/>
      </xdr:nvSpPr>
      <xdr:spPr>
        <a:xfrm>
          <a:off x="19989800"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125730</xdr:rowOff>
    </xdr:from>
    <xdr:to>
      <xdr:col>116</xdr:col>
      <xdr:colOff>152400</xdr:colOff>
      <xdr:row>63</xdr:row>
      <xdr:rowOff>125730</xdr:rowOff>
    </xdr:to>
    <xdr:cxnSp macro="">
      <xdr:nvCxnSpPr>
        <xdr:cNvPr id="694" name="直線コネクタ 693">
          <a:extLst>
            <a:ext uri="{FF2B5EF4-FFF2-40B4-BE49-F238E27FC236}">
              <a16:creationId xmlns:a16="http://schemas.microsoft.com/office/drawing/2014/main" id="{00000000-0008-0000-0F00-0000B6020000}"/>
            </a:ext>
          </a:extLst>
        </xdr:cNvPr>
        <xdr:cNvCxnSpPr/>
      </xdr:nvCxnSpPr>
      <xdr:spPr>
        <a:xfrm>
          <a:off x="19881850" y="105333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695" name="【保健センター・保健所】&#10;一人当たり面積最大値テキスト">
          <a:extLst>
            <a:ext uri="{FF2B5EF4-FFF2-40B4-BE49-F238E27FC236}">
              <a16:creationId xmlns:a16="http://schemas.microsoft.com/office/drawing/2014/main" id="{00000000-0008-0000-0F00-0000B7020000}"/>
            </a:ext>
          </a:extLst>
        </xdr:cNvPr>
        <xdr:cNvSpPr txBox="1"/>
      </xdr:nvSpPr>
      <xdr:spPr>
        <a:xfrm>
          <a:off x="19989800" y="9170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696" name="直線コネクタ 695">
          <a:extLst>
            <a:ext uri="{FF2B5EF4-FFF2-40B4-BE49-F238E27FC236}">
              <a16:creationId xmlns:a16="http://schemas.microsoft.com/office/drawing/2014/main" id="{00000000-0008-0000-0F00-0000B8020000}"/>
            </a:ext>
          </a:extLst>
        </xdr:cNvPr>
        <xdr:cNvCxnSpPr/>
      </xdr:nvCxnSpPr>
      <xdr:spPr>
        <a:xfrm>
          <a:off x="19881850" y="93891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120667</xdr:rowOff>
    </xdr:from>
    <xdr:ext cx="469744" cy="259045"/>
    <xdr:sp macro="" textlink="">
      <xdr:nvSpPr>
        <xdr:cNvPr id="697" name="【保健センター・保健所】&#10;一人当たり面積平均値テキスト">
          <a:extLst>
            <a:ext uri="{FF2B5EF4-FFF2-40B4-BE49-F238E27FC236}">
              <a16:creationId xmlns:a16="http://schemas.microsoft.com/office/drawing/2014/main" id="{00000000-0008-0000-0F00-0000B9020000}"/>
            </a:ext>
          </a:extLst>
        </xdr:cNvPr>
        <xdr:cNvSpPr txBox="1"/>
      </xdr:nvSpPr>
      <xdr:spPr>
        <a:xfrm>
          <a:off x="19989800" y="100330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698" name="フローチャート: 判断 697">
          <a:extLst>
            <a:ext uri="{FF2B5EF4-FFF2-40B4-BE49-F238E27FC236}">
              <a16:creationId xmlns:a16="http://schemas.microsoft.com/office/drawing/2014/main" id="{00000000-0008-0000-0F00-0000BA020000}"/>
            </a:ext>
          </a:extLst>
        </xdr:cNvPr>
        <xdr:cNvSpPr/>
      </xdr:nvSpPr>
      <xdr:spPr>
        <a:xfrm>
          <a:off x="19900900" y="101752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699" name="フローチャート: 判断 698">
          <a:extLst>
            <a:ext uri="{FF2B5EF4-FFF2-40B4-BE49-F238E27FC236}">
              <a16:creationId xmlns:a16="http://schemas.microsoft.com/office/drawing/2014/main" id="{00000000-0008-0000-0F00-0000BB020000}"/>
            </a:ext>
          </a:extLst>
        </xdr:cNvPr>
        <xdr:cNvSpPr/>
      </xdr:nvSpPr>
      <xdr:spPr>
        <a:xfrm>
          <a:off x="19157950" y="1017524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97790</xdr:rowOff>
    </xdr:from>
    <xdr:to>
      <xdr:col>107</xdr:col>
      <xdr:colOff>101600</xdr:colOff>
      <xdr:row>62</xdr:row>
      <xdr:rowOff>27940</xdr:rowOff>
    </xdr:to>
    <xdr:sp macro="" textlink="">
      <xdr:nvSpPr>
        <xdr:cNvPr id="700" name="フローチャート: 判断 699">
          <a:extLst>
            <a:ext uri="{FF2B5EF4-FFF2-40B4-BE49-F238E27FC236}">
              <a16:creationId xmlns:a16="http://schemas.microsoft.com/office/drawing/2014/main" id="{00000000-0008-0000-0F00-0000BC020000}"/>
            </a:ext>
          </a:extLst>
        </xdr:cNvPr>
        <xdr:cNvSpPr/>
      </xdr:nvSpPr>
      <xdr:spPr>
        <a:xfrm>
          <a:off x="18345150" y="101752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97790</xdr:rowOff>
    </xdr:from>
    <xdr:to>
      <xdr:col>102</xdr:col>
      <xdr:colOff>165100</xdr:colOff>
      <xdr:row>62</xdr:row>
      <xdr:rowOff>27940</xdr:rowOff>
    </xdr:to>
    <xdr:sp macro="" textlink="">
      <xdr:nvSpPr>
        <xdr:cNvPr id="701" name="フローチャート: 判断 700">
          <a:extLst>
            <a:ext uri="{FF2B5EF4-FFF2-40B4-BE49-F238E27FC236}">
              <a16:creationId xmlns:a16="http://schemas.microsoft.com/office/drawing/2014/main" id="{00000000-0008-0000-0F00-0000BD020000}"/>
            </a:ext>
          </a:extLst>
        </xdr:cNvPr>
        <xdr:cNvSpPr/>
      </xdr:nvSpPr>
      <xdr:spPr>
        <a:xfrm>
          <a:off x="17551400" y="101752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97790</xdr:rowOff>
    </xdr:from>
    <xdr:to>
      <xdr:col>98</xdr:col>
      <xdr:colOff>38100</xdr:colOff>
      <xdr:row>62</xdr:row>
      <xdr:rowOff>27940</xdr:rowOff>
    </xdr:to>
    <xdr:sp macro="" textlink="">
      <xdr:nvSpPr>
        <xdr:cNvPr id="702" name="フローチャート: 判断 701">
          <a:extLst>
            <a:ext uri="{FF2B5EF4-FFF2-40B4-BE49-F238E27FC236}">
              <a16:creationId xmlns:a16="http://schemas.microsoft.com/office/drawing/2014/main" id="{00000000-0008-0000-0F00-0000BE020000}"/>
            </a:ext>
          </a:extLst>
        </xdr:cNvPr>
        <xdr:cNvSpPr/>
      </xdr:nvSpPr>
      <xdr:spPr>
        <a:xfrm>
          <a:off x="16757650" y="1017524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00000000-0008-0000-0F00-0000BF020000}"/>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00000000-0008-0000-0F00-0000C0020000}"/>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00000000-0008-0000-0F00-0000C1020000}"/>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00000000-0008-0000-0F00-0000C2020000}"/>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00000000-0008-0000-0F00-0000C3020000}"/>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166370</xdr:rowOff>
    </xdr:from>
    <xdr:to>
      <xdr:col>116</xdr:col>
      <xdr:colOff>114300</xdr:colOff>
      <xdr:row>62</xdr:row>
      <xdr:rowOff>96520</xdr:rowOff>
    </xdr:to>
    <xdr:sp macro="" textlink="">
      <xdr:nvSpPr>
        <xdr:cNvPr id="708" name="楕円 707">
          <a:extLst>
            <a:ext uri="{FF2B5EF4-FFF2-40B4-BE49-F238E27FC236}">
              <a16:creationId xmlns:a16="http://schemas.microsoft.com/office/drawing/2014/main" id="{00000000-0008-0000-0F00-0000C4020000}"/>
            </a:ext>
          </a:extLst>
        </xdr:cNvPr>
        <xdr:cNvSpPr/>
      </xdr:nvSpPr>
      <xdr:spPr>
        <a:xfrm>
          <a:off x="19900900" y="102438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144797</xdr:rowOff>
    </xdr:from>
    <xdr:ext cx="469744" cy="259045"/>
    <xdr:sp macro="" textlink="">
      <xdr:nvSpPr>
        <xdr:cNvPr id="709" name="【保健センター・保健所】&#10;一人当たり面積該当値テキスト">
          <a:extLst>
            <a:ext uri="{FF2B5EF4-FFF2-40B4-BE49-F238E27FC236}">
              <a16:creationId xmlns:a16="http://schemas.microsoft.com/office/drawing/2014/main" id="{00000000-0008-0000-0F00-0000C5020000}"/>
            </a:ext>
          </a:extLst>
        </xdr:cNvPr>
        <xdr:cNvSpPr txBox="1"/>
      </xdr:nvSpPr>
      <xdr:spPr>
        <a:xfrm>
          <a:off x="19989800" y="1022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166370</xdr:rowOff>
    </xdr:from>
    <xdr:to>
      <xdr:col>112</xdr:col>
      <xdr:colOff>38100</xdr:colOff>
      <xdr:row>62</xdr:row>
      <xdr:rowOff>96520</xdr:rowOff>
    </xdr:to>
    <xdr:sp macro="" textlink="">
      <xdr:nvSpPr>
        <xdr:cNvPr id="710" name="楕円 709">
          <a:extLst>
            <a:ext uri="{FF2B5EF4-FFF2-40B4-BE49-F238E27FC236}">
              <a16:creationId xmlns:a16="http://schemas.microsoft.com/office/drawing/2014/main" id="{00000000-0008-0000-0F00-0000C6020000}"/>
            </a:ext>
          </a:extLst>
        </xdr:cNvPr>
        <xdr:cNvSpPr/>
      </xdr:nvSpPr>
      <xdr:spPr>
        <a:xfrm>
          <a:off x="19157950" y="1024382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45720</xdr:rowOff>
    </xdr:from>
    <xdr:to>
      <xdr:col>116</xdr:col>
      <xdr:colOff>63500</xdr:colOff>
      <xdr:row>62</xdr:row>
      <xdr:rowOff>45720</xdr:rowOff>
    </xdr:to>
    <xdr:cxnSp macro="">
      <xdr:nvCxnSpPr>
        <xdr:cNvPr id="711" name="直線コネクタ 710">
          <a:extLst>
            <a:ext uri="{FF2B5EF4-FFF2-40B4-BE49-F238E27FC236}">
              <a16:creationId xmlns:a16="http://schemas.microsoft.com/office/drawing/2014/main" id="{00000000-0008-0000-0F00-0000C7020000}"/>
            </a:ext>
          </a:extLst>
        </xdr:cNvPr>
        <xdr:cNvCxnSpPr/>
      </xdr:nvCxnSpPr>
      <xdr:spPr>
        <a:xfrm>
          <a:off x="19202400" y="1028827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166370</xdr:rowOff>
    </xdr:from>
    <xdr:to>
      <xdr:col>107</xdr:col>
      <xdr:colOff>101600</xdr:colOff>
      <xdr:row>62</xdr:row>
      <xdr:rowOff>96520</xdr:rowOff>
    </xdr:to>
    <xdr:sp macro="" textlink="">
      <xdr:nvSpPr>
        <xdr:cNvPr id="712" name="楕円 711">
          <a:extLst>
            <a:ext uri="{FF2B5EF4-FFF2-40B4-BE49-F238E27FC236}">
              <a16:creationId xmlns:a16="http://schemas.microsoft.com/office/drawing/2014/main" id="{00000000-0008-0000-0F00-0000C8020000}"/>
            </a:ext>
          </a:extLst>
        </xdr:cNvPr>
        <xdr:cNvSpPr/>
      </xdr:nvSpPr>
      <xdr:spPr>
        <a:xfrm>
          <a:off x="18345150" y="102438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45720</xdr:rowOff>
    </xdr:from>
    <xdr:to>
      <xdr:col>111</xdr:col>
      <xdr:colOff>177800</xdr:colOff>
      <xdr:row>62</xdr:row>
      <xdr:rowOff>45720</xdr:rowOff>
    </xdr:to>
    <xdr:cxnSp macro="">
      <xdr:nvCxnSpPr>
        <xdr:cNvPr id="713" name="直線コネクタ 712">
          <a:extLst>
            <a:ext uri="{FF2B5EF4-FFF2-40B4-BE49-F238E27FC236}">
              <a16:creationId xmlns:a16="http://schemas.microsoft.com/office/drawing/2014/main" id="{00000000-0008-0000-0F00-0000C9020000}"/>
            </a:ext>
          </a:extLst>
        </xdr:cNvPr>
        <xdr:cNvCxnSpPr/>
      </xdr:nvCxnSpPr>
      <xdr:spPr>
        <a:xfrm>
          <a:off x="18395950" y="1028827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166370</xdr:rowOff>
    </xdr:from>
    <xdr:to>
      <xdr:col>102</xdr:col>
      <xdr:colOff>165100</xdr:colOff>
      <xdr:row>62</xdr:row>
      <xdr:rowOff>96520</xdr:rowOff>
    </xdr:to>
    <xdr:sp macro="" textlink="">
      <xdr:nvSpPr>
        <xdr:cNvPr id="714" name="楕円 713">
          <a:extLst>
            <a:ext uri="{FF2B5EF4-FFF2-40B4-BE49-F238E27FC236}">
              <a16:creationId xmlns:a16="http://schemas.microsoft.com/office/drawing/2014/main" id="{00000000-0008-0000-0F00-0000CA020000}"/>
            </a:ext>
          </a:extLst>
        </xdr:cNvPr>
        <xdr:cNvSpPr/>
      </xdr:nvSpPr>
      <xdr:spPr>
        <a:xfrm>
          <a:off x="17551400" y="102438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45720</xdr:rowOff>
    </xdr:from>
    <xdr:to>
      <xdr:col>107</xdr:col>
      <xdr:colOff>50800</xdr:colOff>
      <xdr:row>62</xdr:row>
      <xdr:rowOff>45720</xdr:rowOff>
    </xdr:to>
    <xdr:cxnSp macro="">
      <xdr:nvCxnSpPr>
        <xdr:cNvPr id="715" name="直線コネクタ 714">
          <a:extLst>
            <a:ext uri="{FF2B5EF4-FFF2-40B4-BE49-F238E27FC236}">
              <a16:creationId xmlns:a16="http://schemas.microsoft.com/office/drawing/2014/main" id="{00000000-0008-0000-0F00-0000CB020000}"/>
            </a:ext>
          </a:extLst>
        </xdr:cNvPr>
        <xdr:cNvCxnSpPr/>
      </xdr:nvCxnSpPr>
      <xdr:spPr>
        <a:xfrm>
          <a:off x="17602200" y="1028827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166370</xdr:rowOff>
    </xdr:from>
    <xdr:to>
      <xdr:col>98</xdr:col>
      <xdr:colOff>38100</xdr:colOff>
      <xdr:row>62</xdr:row>
      <xdr:rowOff>96520</xdr:rowOff>
    </xdr:to>
    <xdr:sp macro="" textlink="">
      <xdr:nvSpPr>
        <xdr:cNvPr id="716" name="楕円 715">
          <a:extLst>
            <a:ext uri="{FF2B5EF4-FFF2-40B4-BE49-F238E27FC236}">
              <a16:creationId xmlns:a16="http://schemas.microsoft.com/office/drawing/2014/main" id="{00000000-0008-0000-0F00-0000CC020000}"/>
            </a:ext>
          </a:extLst>
        </xdr:cNvPr>
        <xdr:cNvSpPr/>
      </xdr:nvSpPr>
      <xdr:spPr>
        <a:xfrm>
          <a:off x="16757650" y="1024382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45720</xdr:rowOff>
    </xdr:from>
    <xdr:to>
      <xdr:col>102</xdr:col>
      <xdr:colOff>114300</xdr:colOff>
      <xdr:row>62</xdr:row>
      <xdr:rowOff>45720</xdr:rowOff>
    </xdr:to>
    <xdr:cxnSp macro="">
      <xdr:nvCxnSpPr>
        <xdr:cNvPr id="717" name="直線コネクタ 716">
          <a:extLst>
            <a:ext uri="{FF2B5EF4-FFF2-40B4-BE49-F238E27FC236}">
              <a16:creationId xmlns:a16="http://schemas.microsoft.com/office/drawing/2014/main" id="{00000000-0008-0000-0F00-0000CD020000}"/>
            </a:ext>
          </a:extLst>
        </xdr:cNvPr>
        <xdr:cNvCxnSpPr/>
      </xdr:nvCxnSpPr>
      <xdr:spPr>
        <a:xfrm>
          <a:off x="16802100" y="1028827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44467</xdr:rowOff>
    </xdr:from>
    <xdr:ext cx="469744" cy="259045"/>
    <xdr:sp macro="" textlink="">
      <xdr:nvSpPr>
        <xdr:cNvPr id="718" name="n_1aveValue【保健センター・保健所】&#10;一人当たり面積">
          <a:extLst>
            <a:ext uri="{FF2B5EF4-FFF2-40B4-BE49-F238E27FC236}">
              <a16:creationId xmlns:a16="http://schemas.microsoft.com/office/drawing/2014/main" id="{00000000-0008-0000-0F00-0000CE020000}"/>
            </a:ext>
          </a:extLst>
        </xdr:cNvPr>
        <xdr:cNvSpPr txBox="1"/>
      </xdr:nvSpPr>
      <xdr:spPr>
        <a:xfrm>
          <a:off x="18980227" y="9956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44467</xdr:rowOff>
    </xdr:from>
    <xdr:ext cx="469744" cy="259045"/>
    <xdr:sp macro="" textlink="">
      <xdr:nvSpPr>
        <xdr:cNvPr id="719" name="n_2aveValue【保健センター・保健所】&#10;一人当たり面積">
          <a:extLst>
            <a:ext uri="{FF2B5EF4-FFF2-40B4-BE49-F238E27FC236}">
              <a16:creationId xmlns:a16="http://schemas.microsoft.com/office/drawing/2014/main" id="{00000000-0008-0000-0F00-0000CF020000}"/>
            </a:ext>
          </a:extLst>
        </xdr:cNvPr>
        <xdr:cNvSpPr txBox="1"/>
      </xdr:nvSpPr>
      <xdr:spPr>
        <a:xfrm>
          <a:off x="18180127" y="9956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44467</xdr:rowOff>
    </xdr:from>
    <xdr:ext cx="469744" cy="259045"/>
    <xdr:sp macro="" textlink="">
      <xdr:nvSpPr>
        <xdr:cNvPr id="720" name="n_3aveValue【保健センター・保健所】&#10;一人当たり面積">
          <a:extLst>
            <a:ext uri="{FF2B5EF4-FFF2-40B4-BE49-F238E27FC236}">
              <a16:creationId xmlns:a16="http://schemas.microsoft.com/office/drawing/2014/main" id="{00000000-0008-0000-0F00-0000D0020000}"/>
            </a:ext>
          </a:extLst>
        </xdr:cNvPr>
        <xdr:cNvSpPr txBox="1"/>
      </xdr:nvSpPr>
      <xdr:spPr>
        <a:xfrm>
          <a:off x="17386377" y="9956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44467</xdr:rowOff>
    </xdr:from>
    <xdr:ext cx="469744" cy="259045"/>
    <xdr:sp macro="" textlink="">
      <xdr:nvSpPr>
        <xdr:cNvPr id="721" name="n_4aveValue【保健センター・保健所】&#10;一人当たり面積">
          <a:extLst>
            <a:ext uri="{FF2B5EF4-FFF2-40B4-BE49-F238E27FC236}">
              <a16:creationId xmlns:a16="http://schemas.microsoft.com/office/drawing/2014/main" id="{00000000-0008-0000-0F00-0000D1020000}"/>
            </a:ext>
          </a:extLst>
        </xdr:cNvPr>
        <xdr:cNvSpPr txBox="1"/>
      </xdr:nvSpPr>
      <xdr:spPr>
        <a:xfrm>
          <a:off x="16592627" y="9956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87647</xdr:rowOff>
    </xdr:from>
    <xdr:ext cx="469744" cy="259045"/>
    <xdr:sp macro="" textlink="">
      <xdr:nvSpPr>
        <xdr:cNvPr id="722" name="n_1mainValue【保健センター・保健所】&#10;一人当たり面積">
          <a:extLst>
            <a:ext uri="{FF2B5EF4-FFF2-40B4-BE49-F238E27FC236}">
              <a16:creationId xmlns:a16="http://schemas.microsoft.com/office/drawing/2014/main" id="{00000000-0008-0000-0F00-0000D2020000}"/>
            </a:ext>
          </a:extLst>
        </xdr:cNvPr>
        <xdr:cNvSpPr txBox="1"/>
      </xdr:nvSpPr>
      <xdr:spPr>
        <a:xfrm>
          <a:off x="18980227" y="10330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87647</xdr:rowOff>
    </xdr:from>
    <xdr:ext cx="469744" cy="259045"/>
    <xdr:sp macro="" textlink="">
      <xdr:nvSpPr>
        <xdr:cNvPr id="723" name="n_2mainValue【保健センター・保健所】&#10;一人当たり面積">
          <a:extLst>
            <a:ext uri="{FF2B5EF4-FFF2-40B4-BE49-F238E27FC236}">
              <a16:creationId xmlns:a16="http://schemas.microsoft.com/office/drawing/2014/main" id="{00000000-0008-0000-0F00-0000D3020000}"/>
            </a:ext>
          </a:extLst>
        </xdr:cNvPr>
        <xdr:cNvSpPr txBox="1"/>
      </xdr:nvSpPr>
      <xdr:spPr>
        <a:xfrm>
          <a:off x="18180127" y="10330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87647</xdr:rowOff>
    </xdr:from>
    <xdr:ext cx="469744" cy="259045"/>
    <xdr:sp macro="" textlink="">
      <xdr:nvSpPr>
        <xdr:cNvPr id="724" name="n_3mainValue【保健センター・保健所】&#10;一人当たり面積">
          <a:extLst>
            <a:ext uri="{FF2B5EF4-FFF2-40B4-BE49-F238E27FC236}">
              <a16:creationId xmlns:a16="http://schemas.microsoft.com/office/drawing/2014/main" id="{00000000-0008-0000-0F00-0000D4020000}"/>
            </a:ext>
          </a:extLst>
        </xdr:cNvPr>
        <xdr:cNvSpPr txBox="1"/>
      </xdr:nvSpPr>
      <xdr:spPr>
        <a:xfrm>
          <a:off x="17386377" y="10330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87647</xdr:rowOff>
    </xdr:from>
    <xdr:ext cx="469744" cy="259045"/>
    <xdr:sp macro="" textlink="">
      <xdr:nvSpPr>
        <xdr:cNvPr id="725" name="n_4mainValue【保健センター・保健所】&#10;一人当たり面積">
          <a:extLst>
            <a:ext uri="{FF2B5EF4-FFF2-40B4-BE49-F238E27FC236}">
              <a16:creationId xmlns:a16="http://schemas.microsoft.com/office/drawing/2014/main" id="{00000000-0008-0000-0F00-0000D5020000}"/>
            </a:ext>
          </a:extLst>
        </xdr:cNvPr>
        <xdr:cNvSpPr txBox="1"/>
      </xdr:nvSpPr>
      <xdr:spPr>
        <a:xfrm>
          <a:off x="16592627" y="10330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a:extLst>
            <a:ext uri="{FF2B5EF4-FFF2-40B4-BE49-F238E27FC236}">
              <a16:creationId xmlns:a16="http://schemas.microsoft.com/office/drawing/2014/main" id="{00000000-0008-0000-0F00-0000D6020000}"/>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a:extLst>
            <a:ext uri="{FF2B5EF4-FFF2-40B4-BE49-F238E27FC236}">
              <a16:creationId xmlns:a16="http://schemas.microsoft.com/office/drawing/2014/main" id="{00000000-0008-0000-0F00-0000D7020000}"/>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a:extLst>
            <a:ext uri="{FF2B5EF4-FFF2-40B4-BE49-F238E27FC236}">
              <a16:creationId xmlns:a16="http://schemas.microsoft.com/office/drawing/2014/main" id="{00000000-0008-0000-0F00-0000D8020000}"/>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a:extLst>
            <a:ext uri="{FF2B5EF4-FFF2-40B4-BE49-F238E27FC236}">
              <a16:creationId xmlns:a16="http://schemas.microsoft.com/office/drawing/2014/main" id="{00000000-0008-0000-0F00-0000D9020000}"/>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a:extLst>
            <a:ext uri="{FF2B5EF4-FFF2-40B4-BE49-F238E27FC236}">
              <a16:creationId xmlns:a16="http://schemas.microsoft.com/office/drawing/2014/main" id="{00000000-0008-0000-0F00-0000DA020000}"/>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a:extLst>
            <a:ext uri="{FF2B5EF4-FFF2-40B4-BE49-F238E27FC236}">
              <a16:creationId xmlns:a16="http://schemas.microsoft.com/office/drawing/2014/main" id="{00000000-0008-0000-0F00-0000DB020000}"/>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a:extLst>
            <a:ext uri="{FF2B5EF4-FFF2-40B4-BE49-F238E27FC236}">
              <a16:creationId xmlns:a16="http://schemas.microsoft.com/office/drawing/2014/main" id="{00000000-0008-0000-0F00-0000DC020000}"/>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a:extLst>
            <a:ext uri="{FF2B5EF4-FFF2-40B4-BE49-F238E27FC236}">
              <a16:creationId xmlns:a16="http://schemas.microsoft.com/office/drawing/2014/main" id="{00000000-0008-0000-0F00-0000DD020000}"/>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a:extLst>
            <a:ext uri="{FF2B5EF4-FFF2-40B4-BE49-F238E27FC236}">
              <a16:creationId xmlns:a16="http://schemas.microsoft.com/office/drawing/2014/main" id="{00000000-0008-0000-0F00-0000DE020000}"/>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a:extLst>
            <a:ext uri="{FF2B5EF4-FFF2-40B4-BE49-F238E27FC236}">
              <a16:creationId xmlns:a16="http://schemas.microsoft.com/office/drawing/2014/main" id="{00000000-0008-0000-0F00-0000DF020000}"/>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a:extLst>
            <a:ext uri="{FF2B5EF4-FFF2-40B4-BE49-F238E27FC236}">
              <a16:creationId xmlns:a16="http://schemas.microsoft.com/office/drawing/2014/main" id="{00000000-0008-0000-0F00-0000E0020000}"/>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7" name="直線コネクタ 736">
          <a:extLst>
            <a:ext uri="{FF2B5EF4-FFF2-40B4-BE49-F238E27FC236}">
              <a16:creationId xmlns:a16="http://schemas.microsoft.com/office/drawing/2014/main" id="{00000000-0008-0000-0F00-0000E1020000}"/>
            </a:ext>
          </a:extLst>
        </xdr:cNvPr>
        <xdr:cNvCxnSpPr/>
      </xdr:nvCxnSpPr>
      <xdr:spPr>
        <a:xfrm>
          <a:off x="11207750" y="14319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8" name="テキスト ボックス 737">
          <a:extLst>
            <a:ext uri="{FF2B5EF4-FFF2-40B4-BE49-F238E27FC236}">
              <a16:creationId xmlns:a16="http://schemas.microsoft.com/office/drawing/2014/main" id="{00000000-0008-0000-0F00-0000E2020000}"/>
            </a:ext>
          </a:extLst>
        </xdr:cNvPr>
        <xdr:cNvSpPr txBox="1"/>
      </xdr:nvSpPr>
      <xdr:spPr>
        <a:xfrm>
          <a:off x="107977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9" name="直線コネクタ 738">
          <a:extLst>
            <a:ext uri="{FF2B5EF4-FFF2-40B4-BE49-F238E27FC236}">
              <a16:creationId xmlns:a16="http://schemas.microsoft.com/office/drawing/2014/main" id="{00000000-0008-0000-0F00-0000E3020000}"/>
            </a:ext>
          </a:extLst>
        </xdr:cNvPr>
        <xdr:cNvCxnSpPr/>
      </xdr:nvCxnSpPr>
      <xdr:spPr>
        <a:xfrm>
          <a:off x="11207750" y="13950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0" name="テキスト ボックス 739">
          <a:extLst>
            <a:ext uri="{FF2B5EF4-FFF2-40B4-BE49-F238E27FC236}">
              <a16:creationId xmlns:a16="http://schemas.microsoft.com/office/drawing/2014/main" id="{00000000-0008-0000-0F00-0000E4020000}"/>
            </a:ext>
          </a:extLst>
        </xdr:cNvPr>
        <xdr:cNvSpPr txBox="1"/>
      </xdr:nvSpPr>
      <xdr:spPr>
        <a:xfrm>
          <a:off x="108427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1" name="直線コネクタ 740">
          <a:extLst>
            <a:ext uri="{FF2B5EF4-FFF2-40B4-BE49-F238E27FC236}">
              <a16:creationId xmlns:a16="http://schemas.microsoft.com/office/drawing/2014/main" id="{00000000-0008-0000-0F00-0000E5020000}"/>
            </a:ext>
          </a:extLst>
        </xdr:cNvPr>
        <xdr:cNvCxnSpPr/>
      </xdr:nvCxnSpPr>
      <xdr:spPr>
        <a:xfrm>
          <a:off x="11207750" y="13582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2" name="テキスト ボックス 741">
          <a:extLst>
            <a:ext uri="{FF2B5EF4-FFF2-40B4-BE49-F238E27FC236}">
              <a16:creationId xmlns:a16="http://schemas.microsoft.com/office/drawing/2014/main" id="{00000000-0008-0000-0F00-0000E6020000}"/>
            </a:ext>
          </a:extLst>
        </xdr:cNvPr>
        <xdr:cNvSpPr txBox="1"/>
      </xdr:nvSpPr>
      <xdr:spPr>
        <a:xfrm>
          <a:off x="108427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3" name="直線コネクタ 742">
          <a:extLst>
            <a:ext uri="{FF2B5EF4-FFF2-40B4-BE49-F238E27FC236}">
              <a16:creationId xmlns:a16="http://schemas.microsoft.com/office/drawing/2014/main" id="{00000000-0008-0000-0F00-0000E7020000}"/>
            </a:ext>
          </a:extLst>
        </xdr:cNvPr>
        <xdr:cNvCxnSpPr/>
      </xdr:nvCxnSpPr>
      <xdr:spPr>
        <a:xfrm>
          <a:off x="11207750" y="1321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4" name="テキスト ボックス 743">
          <a:extLst>
            <a:ext uri="{FF2B5EF4-FFF2-40B4-BE49-F238E27FC236}">
              <a16:creationId xmlns:a16="http://schemas.microsoft.com/office/drawing/2014/main" id="{00000000-0008-0000-0F00-0000E8020000}"/>
            </a:ext>
          </a:extLst>
        </xdr:cNvPr>
        <xdr:cNvSpPr txBox="1"/>
      </xdr:nvSpPr>
      <xdr:spPr>
        <a:xfrm>
          <a:off x="108427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5" name="直線コネクタ 744">
          <a:extLst>
            <a:ext uri="{FF2B5EF4-FFF2-40B4-BE49-F238E27FC236}">
              <a16:creationId xmlns:a16="http://schemas.microsoft.com/office/drawing/2014/main" id="{00000000-0008-0000-0F00-0000E9020000}"/>
            </a:ext>
          </a:extLst>
        </xdr:cNvPr>
        <xdr:cNvCxnSpPr/>
      </xdr:nvCxnSpPr>
      <xdr:spPr>
        <a:xfrm>
          <a:off x="11207750" y="12852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6" name="テキスト ボックス 745">
          <a:extLst>
            <a:ext uri="{FF2B5EF4-FFF2-40B4-BE49-F238E27FC236}">
              <a16:creationId xmlns:a16="http://schemas.microsoft.com/office/drawing/2014/main" id="{00000000-0008-0000-0F00-0000EA020000}"/>
            </a:ext>
          </a:extLst>
        </xdr:cNvPr>
        <xdr:cNvSpPr txBox="1"/>
      </xdr:nvSpPr>
      <xdr:spPr>
        <a:xfrm>
          <a:off x="108427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a:extLst>
            <a:ext uri="{FF2B5EF4-FFF2-40B4-BE49-F238E27FC236}">
              <a16:creationId xmlns:a16="http://schemas.microsoft.com/office/drawing/2014/main" id="{00000000-0008-0000-0F00-0000EB020000}"/>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8" name="テキスト ボックス 747">
          <a:extLst>
            <a:ext uri="{FF2B5EF4-FFF2-40B4-BE49-F238E27FC236}">
              <a16:creationId xmlns:a16="http://schemas.microsoft.com/office/drawing/2014/main" id="{00000000-0008-0000-0F00-0000EC020000}"/>
            </a:ext>
          </a:extLst>
        </xdr:cNvPr>
        <xdr:cNvSpPr txBox="1"/>
      </xdr:nvSpPr>
      <xdr:spPr>
        <a:xfrm>
          <a:off x="1090691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a:extLst>
            <a:ext uri="{FF2B5EF4-FFF2-40B4-BE49-F238E27FC236}">
              <a16:creationId xmlns:a16="http://schemas.microsoft.com/office/drawing/2014/main" id="{00000000-0008-0000-0F00-0000ED020000}"/>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121920</xdr:rowOff>
    </xdr:from>
    <xdr:to>
      <xdr:col>85</xdr:col>
      <xdr:colOff>126364</xdr:colOff>
      <xdr:row>85</xdr:row>
      <xdr:rowOff>60961</xdr:rowOff>
    </xdr:to>
    <xdr:cxnSp macro="">
      <xdr:nvCxnSpPr>
        <xdr:cNvPr id="750" name="直線コネクタ 749">
          <a:extLst>
            <a:ext uri="{FF2B5EF4-FFF2-40B4-BE49-F238E27FC236}">
              <a16:creationId xmlns:a16="http://schemas.microsoft.com/office/drawing/2014/main" id="{00000000-0008-0000-0F00-0000EE020000}"/>
            </a:ext>
          </a:extLst>
        </xdr:cNvPr>
        <xdr:cNvCxnSpPr/>
      </xdr:nvCxnSpPr>
      <xdr:spPr>
        <a:xfrm flipV="1">
          <a:off x="14699614" y="13006070"/>
          <a:ext cx="0" cy="1094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64788</xdr:rowOff>
    </xdr:from>
    <xdr:ext cx="405111" cy="259045"/>
    <xdr:sp macro="" textlink="">
      <xdr:nvSpPr>
        <xdr:cNvPr id="751" name="【消防施設】&#10;有形固定資産減価償却率最小値テキスト">
          <a:extLst>
            <a:ext uri="{FF2B5EF4-FFF2-40B4-BE49-F238E27FC236}">
              <a16:creationId xmlns:a16="http://schemas.microsoft.com/office/drawing/2014/main" id="{00000000-0008-0000-0F00-0000EF020000}"/>
            </a:ext>
          </a:extLst>
        </xdr:cNvPr>
        <xdr:cNvSpPr txBox="1"/>
      </xdr:nvSpPr>
      <xdr:spPr>
        <a:xfrm>
          <a:off x="14738350"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60961</xdr:rowOff>
    </xdr:from>
    <xdr:to>
      <xdr:col>86</xdr:col>
      <xdr:colOff>25400</xdr:colOff>
      <xdr:row>85</xdr:row>
      <xdr:rowOff>60961</xdr:rowOff>
    </xdr:to>
    <xdr:cxnSp macro="">
      <xdr:nvCxnSpPr>
        <xdr:cNvPr id="752" name="直線コネクタ 751">
          <a:extLst>
            <a:ext uri="{FF2B5EF4-FFF2-40B4-BE49-F238E27FC236}">
              <a16:creationId xmlns:a16="http://schemas.microsoft.com/office/drawing/2014/main" id="{00000000-0008-0000-0F00-0000F0020000}"/>
            </a:ext>
          </a:extLst>
        </xdr:cNvPr>
        <xdr:cNvCxnSpPr/>
      </xdr:nvCxnSpPr>
      <xdr:spPr>
        <a:xfrm>
          <a:off x="14611350" y="141008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68597</xdr:rowOff>
    </xdr:from>
    <xdr:ext cx="405111" cy="259045"/>
    <xdr:sp macro="" textlink="">
      <xdr:nvSpPr>
        <xdr:cNvPr id="753" name="【消防施設】&#10;有形固定資産減価償却率最大値テキスト">
          <a:extLst>
            <a:ext uri="{FF2B5EF4-FFF2-40B4-BE49-F238E27FC236}">
              <a16:creationId xmlns:a16="http://schemas.microsoft.com/office/drawing/2014/main" id="{00000000-0008-0000-0F00-0000F1020000}"/>
            </a:ext>
          </a:extLst>
        </xdr:cNvPr>
        <xdr:cNvSpPr txBox="1"/>
      </xdr:nvSpPr>
      <xdr:spPr>
        <a:xfrm>
          <a:off x="14738350" y="12787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121920</xdr:rowOff>
    </xdr:from>
    <xdr:to>
      <xdr:col>86</xdr:col>
      <xdr:colOff>25400</xdr:colOff>
      <xdr:row>78</xdr:row>
      <xdr:rowOff>121920</xdr:rowOff>
    </xdr:to>
    <xdr:cxnSp macro="">
      <xdr:nvCxnSpPr>
        <xdr:cNvPr id="754" name="直線コネクタ 753">
          <a:extLst>
            <a:ext uri="{FF2B5EF4-FFF2-40B4-BE49-F238E27FC236}">
              <a16:creationId xmlns:a16="http://schemas.microsoft.com/office/drawing/2014/main" id="{00000000-0008-0000-0F00-0000F2020000}"/>
            </a:ext>
          </a:extLst>
        </xdr:cNvPr>
        <xdr:cNvCxnSpPr/>
      </xdr:nvCxnSpPr>
      <xdr:spPr>
        <a:xfrm>
          <a:off x="14611350" y="130060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31132</xdr:rowOff>
    </xdr:from>
    <xdr:ext cx="405111" cy="259045"/>
    <xdr:sp macro="" textlink="">
      <xdr:nvSpPr>
        <xdr:cNvPr id="755" name="【消防施設】&#10;有形固定資産減価償却率平均値テキスト">
          <a:extLst>
            <a:ext uri="{FF2B5EF4-FFF2-40B4-BE49-F238E27FC236}">
              <a16:creationId xmlns:a16="http://schemas.microsoft.com/office/drawing/2014/main" id="{00000000-0008-0000-0F00-0000F3020000}"/>
            </a:ext>
          </a:extLst>
        </xdr:cNvPr>
        <xdr:cNvSpPr txBox="1"/>
      </xdr:nvSpPr>
      <xdr:spPr>
        <a:xfrm>
          <a:off x="14738350" y="134105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8255</xdr:rowOff>
    </xdr:from>
    <xdr:to>
      <xdr:col>85</xdr:col>
      <xdr:colOff>177800</xdr:colOff>
      <xdr:row>82</xdr:row>
      <xdr:rowOff>109855</xdr:rowOff>
    </xdr:to>
    <xdr:sp macro="" textlink="">
      <xdr:nvSpPr>
        <xdr:cNvPr id="756" name="フローチャート: 判断 755">
          <a:extLst>
            <a:ext uri="{FF2B5EF4-FFF2-40B4-BE49-F238E27FC236}">
              <a16:creationId xmlns:a16="http://schemas.microsoft.com/office/drawing/2014/main" id="{00000000-0008-0000-0F00-0000F4020000}"/>
            </a:ext>
          </a:extLst>
        </xdr:cNvPr>
        <xdr:cNvSpPr/>
      </xdr:nvSpPr>
      <xdr:spPr>
        <a:xfrm>
          <a:off x="14649450" y="1355280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166370</xdr:rowOff>
    </xdr:from>
    <xdr:to>
      <xdr:col>81</xdr:col>
      <xdr:colOff>101600</xdr:colOff>
      <xdr:row>82</xdr:row>
      <xdr:rowOff>96520</xdr:rowOff>
    </xdr:to>
    <xdr:sp macro="" textlink="">
      <xdr:nvSpPr>
        <xdr:cNvPr id="757" name="フローチャート: 判断 756">
          <a:extLst>
            <a:ext uri="{FF2B5EF4-FFF2-40B4-BE49-F238E27FC236}">
              <a16:creationId xmlns:a16="http://schemas.microsoft.com/office/drawing/2014/main" id="{00000000-0008-0000-0F00-0000F5020000}"/>
            </a:ext>
          </a:extLst>
        </xdr:cNvPr>
        <xdr:cNvSpPr/>
      </xdr:nvSpPr>
      <xdr:spPr>
        <a:xfrm>
          <a:off x="13887450" y="135458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126364</xdr:rowOff>
    </xdr:from>
    <xdr:to>
      <xdr:col>76</xdr:col>
      <xdr:colOff>165100</xdr:colOff>
      <xdr:row>82</xdr:row>
      <xdr:rowOff>56514</xdr:rowOff>
    </xdr:to>
    <xdr:sp macro="" textlink="">
      <xdr:nvSpPr>
        <xdr:cNvPr id="758" name="フローチャート: 判断 757">
          <a:extLst>
            <a:ext uri="{FF2B5EF4-FFF2-40B4-BE49-F238E27FC236}">
              <a16:creationId xmlns:a16="http://schemas.microsoft.com/office/drawing/2014/main" id="{00000000-0008-0000-0F00-0000F6020000}"/>
            </a:ext>
          </a:extLst>
        </xdr:cNvPr>
        <xdr:cNvSpPr/>
      </xdr:nvSpPr>
      <xdr:spPr>
        <a:xfrm>
          <a:off x="13093700" y="1350581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105411</xdr:rowOff>
    </xdr:from>
    <xdr:to>
      <xdr:col>72</xdr:col>
      <xdr:colOff>38100</xdr:colOff>
      <xdr:row>82</xdr:row>
      <xdr:rowOff>35561</xdr:rowOff>
    </xdr:to>
    <xdr:sp macro="" textlink="">
      <xdr:nvSpPr>
        <xdr:cNvPr id="759" name="フローチャート: 判断 758">
          <a:extLst>
            <a:ext uri="{FF2B5EF4-FFF2-40B4-BE49-F238E27FC236}">
              <a16:creationId xmlns:a16="http://schemas.microsoft.com/office/drawing/2014/main" id="{00000000-0008-0000-0F00-0000F7020000}"/>
            </a:ext>
          </a:extLst>
        </xdr:cNvPr>
        <xdr:cNvSpPr/>
      </xdr:nvSpPr>
      <xdr:spPr>
        <a:xfrm>
          <a:off x="12299950" y="1348486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114936</xdr:rowOff>
    </xdr:from>
    <xdr:to>
      <xdr:col>67</xdr:col>
      <xdr:colOff>101600</xdr:colOff>
      <xdr:row>82</xdr:row>
      <xdr:rowOff>45086</xdr:rowOff>
    </xdr:to>
    <xdr:sp macro="" textlink="">
      <xdr:nvSpPr>
        <xdr:cNvPr id="760" name="フローチャート: 判断 759">
          <a:extLst>
            <a:ext uri="{FF2B5EF4-FFF2-40B4-BE49-F238E27FC236}">
              <a16:creationId xmlns:a16="http://schemas.microsoft.com/office/drawing/2014/main" id="{00000000-0008-0000-0F00-0000F8020000}"/>
            </a:ext>
          </a:extLst>
        </xdr:cNvPr>
        <xdr:cNvSpPr/>
      </xdr:nvSpPr>
      <xdr:spPr>
        <a:xfrm>
          <a:off x="11487150" y="1349438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00000000-0008-0000-0F00-0000F9020000}"/>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00000000-0008-0000-0F00-0000FA020000}"/>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00000000-0008-0000-0F00-0000FB020000}"/>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00000000-0008-0000-0F00-0000FC020000}"/>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00000000-0008-0000-0F00-0000FD020000}"/>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93980</xdr:rowOff>
    </xdr:from>
    <xdr:to>
      <xdr:col>85</xdr:col>
      <xdr:colOff>177800</xdr:colOff>
      <xdr:row>85</xdr:row>
      <xdr:rowOff>24130</xdr:rowOff>
    </xdr:to>
    <xdr:sp macro="" textlink="">
      <xdr:nvSpPr>
        <xdr:cNvPr id="766" name="楕円 765">
          <a:extLst>
            <a:ext uri="{FF2B5EF4-FFF2-40B4-BE49-F238E27FC236}">
              <a16:creationId xmlns:a16="http://schemas.microsoft.com/office/drawing/2014/main" id="{00000000-0008-0000-0F00-0000FE020000}"/>
            </a:ext>
          </a:extLst>
        </xdr:cNvPr>
        <xdr:cNvSpPr/>
      </xdr:nvSpPr>
      <xdr:spPr>
        <a:xfrm>
          <a:off x="14649450" y="1396873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8907</xdr:rowOff>
    </xdr:from>
    <xdr:ext cx="405111" cy="259045"/>
    <xdr:sp macro="" textlink="">
      <xdr:nvSpPr>
        <xdr:cNvPr id="767" name="【消防施設】&#10;有形固定資産減価償却率該当値テキスト">
          <a:extLst>
            <a:ext uri="{FF2B5EF4-FFF2-40B4-BE49-F238E27FC236}">
              <a16:creationId xmlns:a16="http://schemas.microsoft.com/office/drawing/2014/main" id="{00000000-0008-0000-0F00-0000FF020000}"/>
            </a:ext>
          </a:extLst>
        </xdr:cNvPr>
        <xdr:cNvSpPr txBox="1"/>
      </xdr:nvSpPr>
      <xdr:spPr>
        <a:xfrm>
          <a:off x="14738350" y="13883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69214</xdr:rowOff>
    </xdr:from>
    <xdr:to>
      <xdr:col>81</xdr:col>
      <xdr:colOff>101600</xdr:colOff>
      <xdr:row>84</xdr:row>
      <xdr:rowOff>170814</xdr:rowOff>
    </xdr:to>
    <xdr:sp macro="" textlink="">
      <xdr:nvSpPr>
        <xdr:cNvPr id="768" name="楕円 767">
          <a:extLst>
            <a:ext uri="{FF2B5EF4-FFF2-40B4-BE49-F238E27FC236}">
              <a16:creationId xmlns:a16="http://schemas.microsoft.com/office/drawing/2014/main" id="{00000000-0008-0000-0F00-000000030000}"/>
            </a:ext>
          </a:extLst>
        </xdr:cNvPr>
        <xdr:cNvSpPr/>
      </xdr:nvSpPr>
      <xdr:spPr>
        <a:xfrm>
          <a:off x="13887450" y="1394396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120014</xdr:rowOff>
    </xdr:from>
    <xdr:to>
      <xdr:col>85</xdr:col>
      <xdr:colOff>127000</xdr:colOff>
      <xdr:row>84</xdr:row>
      <xdr:rowOff>144780</xdr:rowOff>
    </xdr:to>
    <xdr:cxnSp macro="">
      <xdr:nvCxnSpPr>
        <xdr:cNvPr id="769" name="直線コネクタ 768">
          <a:extLst>
            <a:ext uri="{FF2B5EF4-FFF2-40B4-BE49-F238E27FC236}">
              <a16:creationId xmlns:a16="http://schemas.microsoft.com/office/drawing/2014/main" id="{00000000-0008-0000-0F00-000001030000}"/>
            </a:ext>
          </a:extLst>
        </xdr:cNvPr>
        <xdr:cNvCxnSpPr/>
      </xdr:nvCxnSpPr>
      <xdr:spPr>
        <a:xfrm>
          <a:off x="13938250" y="13994764"/>
          <a:ext cx="7620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71120</xdr:rowOff>
    </xdr:from>
    <xdr:to>
      <xdr:col>76</xdr:col>
      <xdr:colOff>165100</xdr:colOff>
      <xdr:row>85</xdr:row>
      <xdr:rowOff>1270</xdr:rowOff>
    </xdr:to>
    <xdr:sp macro="" textlink="">
      <xdr:nvSpPr>
        <xdr:cNvPr id="770" name="楕円 769">
          <a:extLst>
            <a:ext uri="{FF2B5EF4-FFF2-40B4-BE49-F238E27FC236}">
              <a16:creationId xmlns:a16="http://schemas.microsoft.com/office/drawing/2014/main" id="{00000000-0008-0000-0F00-000002030000}"/>
            </a:ext>
          </a:extLst>
        </xdr:cNvPr>
        <xdr:cNvSpPr/>
      </xdr:nvSpPr>
      <xdr:spPr>
        <a:xfrm>
          <a:off x="13093700" y="139458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120014</xdr:rowOff>
    </xdr:from>
    <xdr:to>
      <xdr:col>81</xdr:col>
      <xdr:colOff>50800</xdr:colOff>
      <xdr:row>84</xdr:row>
      <xdr:rowOff>121920</xdr:rowOff>
    </xdr:to>
    <xdr:cxnSp macro="">
      <xdr:nvCxnSpPr>
        <xdr:cNvPr id="771" name="直線コネクタ 770">
          <a:extLst>
            <a:ext uri="{FF2B5EF4-FFF2-40B4-BE49-F238E27FC236}">
              <a16:creationId xmlns:a16="http://schemas.microsoft.com/office/drawing/2014/main" id="{00000000-0008-0000-0F00-000003030000}"/>
            </a:ext>
          </a:extLst>
        </xdr:cNvPr>
        <xdr:cNvCxnSpPr/>
      </xdr:nvCxnSpPr>
      <xdr:spPr>
        <a:xfrm flipV="1">
          <a:off x="13144500" y="13994764"/>
          <a:ext cx="79375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71120</xdr:rowOff>
    </xdr:from>
    <xdr:to>
      <xdr:col>72</xdr:col>
      <xdr:colOff>38100</xdr:colOff>
      <xdr:row>85</xdr:row>
      <xdr:rowOff>1270</xdr:rowOff>
    </xdr:to>
    <xdr:sp macro="" textlink="">
      <xdr:nvSpPr>
        <xdr:cNvPr id="772" name="楕円 771">
          <a:extLst>
            <a:ext uri="{FF2B5EF4-FFF2-40B4-BE49-F238E27FC236}">
              <a16:creationId xmlns:a16="http://schemas.microsoft.com/office/drawing/2014/main" id="{00000000-0008-0000-0F00-000004030000}"/>
            </a:ext>
          </a:extLst>
        </xdr:cNvPr>
        <xdr:cNvSpPr/>
      </xdr:nvSpPr>
      <xdr:spPr>
        <a:xfrm>
          <a:off x="12299950" y="139458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121920</xdr:rowOff>
    </xdr:from>
    <xdr:to>
      <xdr:col>76</xdr:col>
      <xdr:colOff>114300</xdr:colOff>
      <xdr:row>84</xdr:row>
      <xdr:rowOff>121920</xdr:rowOff>
    </xdr:to>
    <xdr:cxnSp macro="">
      <xdr:nvCxnSpPr>
        <xdr:cNvPr id="773" name="直線コネクタ 772">
          <a:extLst>
            <a:ext uri="{FF2B5EF4-FFF2-40B4-BE49-F238E27FC236}">
              <a16:creationId xmlns:a16="http://schemas.microsoft.com/office/drawing/2014/main" id="{00000000-0008-0000-0F00-000005030000}"/>
            </a:ext>
          </a:extLst>
        </xdr:cNvPr>
        <xdr:cNvCxnSpPr/>
      </xdr:nvCxnSpPr>
      <xdr:spPr>
        <a:xfrm>
          <a:off x="12344400" y="1399667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8255</xdr:rowOff>
    </xdr:from>
    <xdr:to>
      <xdr:col>67</xdr:col>
      <xdr:colOff>101600</xdr:colOff>
      <xdr:row>84</xdr:row>
      <xdr:rowOff>109855</xdr:rowOff>
    </xdr:to>
    <xdr:sp macro="" textlink="">
      <xdr:nvSpPr>
        <xdr:cNvPr id="774" name="楕円 773">
          <a:extLst>
            <a:ext uri="{FF2B5EF4-FFF2-40B4-BE49-F238E27FC236}">
              <a16:creationId xmlns:a16="http://schemas.microsoft.com/office/drawing/2014/main" id="{00000000-0008-0000-0F00-000006030000}"/>
            </a:ext>
          </a:extLst>
        </xdr:cNvPr>
        <xdr:cNvSpPr/>
      </xdr:nvSpPr>
      <xdr:spPr>
        <a:xfrm>
          <a:off x="11487150" y="1388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59055</xdr:rowOff>
    </xdr:from>
    <xdr:to>
      <xdr:col>71</xdr:col>
      <xdr:colOff>177800</xdr:colOff>
      <xdr:row>84</xdr:row>
      <xdr:rowOff>121920</xdr:rowOff>
    </xdr:to>
    <xdr:cxnSp macro="">
      <xdr:nvCxnSpPr>
        <xdr:cNvPr id="775" name="直線コネクタ 774">
          <a:extLst>
            <a:ext uri="{FF2B5EF4-FFF2-40B4-BE49-F238E27FC236}">
              <a16:creationId xmlns:a16="http://schemas.microsoft.com/office/drawing/2014/main" id="{00000000-0008-0000-0F00-000007030000}"/>
            </a:ext>
          </a:extLst>
        </xdr:cNvPr>
        <xdr:cNvCxnSpPr/>
      </xdr:nvCxnSpPr>
      <xdr:spPr>
        <a:xfrm>
          <a:off x="11537950" y="13933805"/>
          <a:ext cx="80645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113047</xdr:rowOff>
    </xdr:from>
    <xdr:ext cx="405111" cy="259045"/>
    <xdr:sp macro="" textlink="">
      <xdr:nvSpPr>
        <xdr:cNvPr id="776" name="n_1aveValue【消防施設】&#10;有形固定資産減価償却率">
          <a:extLst>
            <a:ext uri="{FF2B5EF4-FFF2-40B4-BE49-F238E27FC236}">
              <a16:creationId xmlns:a16="http://schemas.microsoft.com/office/drawing/2014/main" id="{00000000-0008-0000-0F00-000008030000}"/>
            </a:ext>
          </a:extLst>
        </xdr:cNvPr>
        <xdr:cNvSpPr txBox="1"/>
      </xdr:nvSpPr>
      <xdr:spPr>
        <a:xfrm>
          <a:off x="13742044" y="13327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73041</xdr:rowOff>
    </xdr:from>
    <xdr:ext cx="405111" cy="259045"/>
    <xdr:sp macro="" textlink="">
      <xdr:nvSpPr>
        <xdr:cNvPr id="777" name="n_2aveValue【消防施設】&#10;有形固定資産減価償却率">
          <a:extLst>
            <a:ext uri="{FF2B5EF4-FFF2-40B4-BE49-F238E27FC236}">
              <a16:creationId xmlns:a16="http://schemas.microsoft.com/office/drawing/2014/main" id="{00000000-0008-0000-0F00-000009030000}"/>
            </a:ext>
          </a:extLst>
        </xdr:cNvPr>
        <xdr:cNvSpPr txBox="1"/>
      </xdr:nvSpPr>
      <xdr:spPr>
        <a:xfrm>
          <a:off x="12960994" y="13287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52088</xdr:rowOff>
    </xdr:from>
    <xdr:ext cx="405111" cy="259045"/>
    <xdr:sp macro="" textlink="">
      <xdr:nvSpPr>
        <xdr:cNvPr id="778" name="n_3aveValue【消防施設】&#10;有形固定資産減価償却率">
          <a:extLst>
            <a:ext uri="{FF2B5EF4-FFF2-40B4-BE49-F238E27FC236}">
              <a16:creationId xmlns:a16="http://schemas.microsoft.com/office/drawing/2014/main" id="{00000000-0008-0000-0F00-00000A030000}"/>
            </a:ext>
          </a:extLst>
        </xdr:cNvPr>
        <xdr:cNvSpPr txBox="1"/>
      </xdr:nvSpPr>
      <xdr:spPr>
        <a:xfrm>
          <a:off x="12167244" y="13266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61613</xdr:rowOff>
    </xdr:from>
    <xdr:ext cx="405111" cy="259045"/>
    <xdr:sp macro="" textlink="">
      <xdr:nvSpPr>
        <xdr:cNvPr id="779" name="n_4aveValue【消防施設】&#10;有形固定資産減価償却率">
          <a:extLst>
            <a:ext uri="{FF2B5EF4-FFF2-40B4-BE49-F238E27FC236}">
              <a16:creationId xmlns:a16="http://schemas.microsoft.com/office/drawing/2014/main" id="{00000000-0008-0000-0F00-00000B030000}"/>
            </a:ext>
          </a:extLst>
        </xdr:cNvPr>
        <xdr:cNvSpPr txBox="1"/>
      </xdr:nvSpPr>
      <xdr:spPr>
        <a:xfrm>
          <a:off x="11354444" y="13275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161941</xdr:rowOff>
    </xdr:from>
    <xdr:ext cx="405111" cy="259045"/>
    <xdr:sp macro="" textlink="">
      <xdr:nvSpPr>
        <xdr:cNvPr id="780" name="n_1mainValue【消防施設】&#10;有形固定資産減価償却率">
          <a:extLst>
            <a:ext uri="{FF2B5EF4-FFF2-40B4-BE49-F238E27FC236}">
              <a16:creationId xmlns:a16="http://schemas.microsoft.com/office/drawing/2014/main" id="{00000000-0008-0000-0F00-00000C030000}"/>
            </a:ext>
          </a:extLst>
        </xdr:cNvPr>
        <xdr:cNvSpPr txBox="1"/>
      </xdr:nvSpPr>
      <xdr:spPr>
        <a:xfrm>
          <a:off x="13742044" y="14036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163847</xdr:rowOff>
    </xdr:from>
    <xdr:ext cx="405111" cy="259045"/>
    <xdr:sp macro="" textlink="">
      <xdr:nvSpPr>
        <xdr:cNvPr id="781" name="n_2mainValue【消防施設】&#10;有形固定資産減価償却率">
          <a:extLst>
            <a:ext uri="{FF2B5EF4-FFF2-40B4-BE49-F238E27FC236}">
              <a16:creationId xmlns:a16="http://schemas.microsoft.com/office/drawing/2014/main" id="{00000000-0008-0000-0F00-00000D030000}"/>
            </a:ext>
          </a:extLst>
        </xdr:cNvPr>
        <xdr:cNvSpPr txBox="1"/>
      </xdr:nvSpPr>
      <xdr:spPr>
        <a:xfrm>
          <a:off x="12960994" y="14038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163847</xdr:rowOff>
    </xdr:from>
    <xdr:ext cx="405111" cy="259045"/>
    <xdr:sp macro="" textlink="">
      <xdr:nvSpPr>
        <xdr:cNvPr id="782" name="n_3mainValue【消防施設】&#10;有形固定資産減価償却率">
          <a:extLst>
            <a:ext uri="{FF2B5EF4-FFF2-40B4-BE49-F238E27FC236}">
              <a16:creationId xmlns:a16="http://schemas.microsoft.com/office/drawing/2014/main" id="{00000000-0008-0000-0F00-00000E030000}"/>
            </a:ext>
          </a:extLst>
        </xdr:cNvPr>
        <xdr:cNvSpPr txBox="1"/>
      </xdr:nvSpPr>
      <xdr:spPr>
        <a:xfrm>
          <a:off x="12167244" y="14038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100982</xdr:rowOff>
    </xdr:from>
    <xdr:ext cx="405111" cy="259045"/>
    <xdr:sp macro="" textlink="">
      <xdr:nvSpPr>
        <xdr:cNvPr id="783" name="n_4mainValue【消防施設】&#10;有形固定資産減価償却率">
          <a:extLst>
            <a:ext uri="{FF2B5EF4-FFF2-40B4-BE49-F238E27FC236}">
              <a16:creationId xmlns:a16="http://schemas.microsoft.com/office/drawing/2014/main" id="{00000000-0008-0000-0F00-00000F030000}"/>
            </a:ext>
          </a:extLst>
        </xdr:cNvPr>
        <xdr:cNvSpPr txBox="1"/>
      </xdr:nvSpPr>
      <xdr:spPr>
        <a:xfrm>
          <a:off x="11354444" y="13975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a:extLst>
            <a:ext uri="{FF2B5EF4-FFF2-40B4-BE49-F238E27FC236}">
              <a16:creationId xmlns:a16="http://schemas.microsoft.com/office/drawing/2014/main" id="{00000000-0008-0000-0F00-000010030000}"/>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a:extLst>
            <a:ext uri="{FF2B5EF4-FFF2-40B4-BE49-F238E27FC236}">
              <a16:creationId xmlns:a16="http://schemas.microsoft.com/office/drawing/2014/main" id="{00000000-0008-0000-0F00-000011030000}"/>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a:extLst>
            <a:ext uri="{FF2B5EF4-FFF2-40B4-BE49-F238E27FC236}">
              <a16:creationId xmlns:a16="http://schemas.microsoft.com/office/drawing/2014/main" id="{00000000-0008-0000-0F00-000012030000}"/>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a:extLst>
            <a:ext uri="{FF2B5EF4-FFF2-40B4-BE49-F238E27FC236}">
              <a16:creationId xmlns:a16="http://schemas.microsoft.com/office/drawing/2014/main" id="{00000000-0008-0000-0F00-000013030000}"/>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a:extLst>
            <a:ext uri="{FF2B5EF4-FFF2-40B4-BE49-F238E27FC236}">
              <a16:creationId xmlns:a16="http://schemas.microsoft.com/office/drawing/2014/main" id="{00000000-0008-0000-0F00-000014030000}"/>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a:extLst>
            <a:ext uri="{FF2B5EF4-FFF2-40B4-BE49-F238E27FC236}">
              <a16:creationId xmlns:a16="http://schemas.microsoft.com/office/drawing/2014/main" id="{00000000-0008-0000-0F00-000015030000}"/>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a:extLst>
            <a:ext uri="{FF2B5EF4-FFF2-40B4-BE49-F238E27FC236}">
              <a16:creationId xmlns:a16="http://schemas.microsoft.com/office/drawing/2014/main" id="{00000000-0008-0000-0F00-000016030000}"/>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a:extLst>
            <a:ext uri="{FF2B5EF4-FFF2-40B4-BE49-F238E27FC236}">
              <a16:creationId xmlns:a16="http://schemas.microsoft.com/office/drawing/2014/main" id="{00000000-0008-0000-0F00-000017030000}"/>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a:extLst>
            <a:ext uri="{FF2B5EF4-FFF2-40B4-BE49-F238E27FC236}">
              <a16:creationId xmlns:a16="http://schemas.microsoft.com/office/drawing/2014/main" id="{00000000-0008-0000-0F00-000018030000}"/>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a:extLst>
            <a:ext uri="{FF2B5EF4-FFF2-40B4-BE49-F238E27FC236}">
              <a16:creationId xmlns:a16="http://schemas.microsoft.com/office/drawing/2014/main" id="{00000000-0008-0000-0F00-000019030000}"/>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4" name="直線コネクタ 793">
          <a:extLst>
            <a:ext uri="{FF2B5EF4-FFF2-40B4-BE49-F238E27FC236}">
              <a16:creationId xmlns:a16="http://schemas.microsoft.com/office/drawing/2014/main" id="{00000000-0008-0000-0F00-00001A030000}"/>
            </a:ext>
          </a:extLst>
        </xdr:cNvPr>
        <xdr:cNvCxnSpPr/>
      </xdr:nvCxnSpPr>
      <xdr:spPr>
        <a:xfrm>
          <a:off x="164592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5" name="テキスト ボックス 794">
          <a:extLst>
            <a:ext uri="{FF2B5EF4-FFF2-40B4-BE49-F238E27FC236}">
              <a16:creationId xmlns:a16="http://schemas.microsoft.com/office/drawing/2014/main" id="{00000000-0008-0000-0F00-00001B030000}"/>
            </a:ext>
          </a:extLst>
        </xdr:cNvPr>
        <xdr:cNvSpPr txBox="1"/>
      </xdr:nvSpPr>
      <xdr:spPr>
        <a:xfrm>
          <a:off x="160491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6" name="直線コネクタ 795">
          <a:extLst>
            <a:ext uri="{FF2B5EF4-FFF2-40B4-BE49-F238E27FC236}">
              <a16:creationId xmlns:a16="http://schemas.microsoft.com/office/drawing/2014/main" id="{00000000-0008-0000-0F00-00001C030000}"/>
            </a:ext>
          </a:extLst>
        </xdr:cNvPr>
        <xdr:cNvCxnSpPr/>
      </xdr:nvCxnSpPr>
      <xdr:spPr>
        <a:xfrm>
          <a:off x="164592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7" name="テキスト ボックス 796">
          <a:extLst>
            <a:ext uri="{FF2B5EF4-FFF2-40B4-BE49-F238E27FC236}">
              <a16:creationId xmlns:a16="http://schemas.microsoft.com/office/drawing/2014/main" id="{00000000-0008-0000-0F00-00001D030000}"/>
            </a:ext>
          </a:extLst>
        </xdr:cNvPr>
        <xdr:cNvSpPr txBox="1"/>
      </xdr:nvSpPr>
      <xdr:spPr>
        <a:xfrm>
          <a:off x="1604917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8" name="直線コネクタ 797">
          <a:extLst>
            <a:ext uri="{FF2B5EF4-FFF2-40B4-BE49-F238E27FC236}">
              <a16:creationId xmlns:a16="http://schemas.microsoft.com/office/drawing/2014/main" id="{00000000-0008-0000-0F00-00001E030000}"/>
            </a:ext>
          </a:extLst>
        </xdr:cNvPr>
        <xdr:cNvCxnSpPr/>
      </xdr:nvCxnSpPr>
      <xdr:spPr>
        <a:xfrm>
          <a:off x="164592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9" name="テキスト ボックス 798">
          <a:extLst>
            <a:ext uri="{FF2B5EF4-FFF2-40B4-BE49-F238E27FC236}">
              <a16:creationId xmlns:a16="http://schemas.microsoft.com/office/drawing/2014/main" id="{00000000-0008-0000-0F00-00001F030000}"/>
            </a:ext>
          </a:extLst>
        </xdr:cNvPr>
        <xdr:cNvSpPr txBox="1"/>
      </xdr:nvSpPr>
      <xdr:spPr>
        <a:xfrm>
          <a:off x="1604917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0" name="直線コネクタ 799">
          <a:extLst>
            <a:ext uri="{FF2B5EF4-FFF2-40B4-BE49-F238E27FC236}">
              <a16:creationId xmlns:a16="http://schemas.microsoft.com/office/drawing/2014/main" id="{00000000-0008-0000-0F00-000020030000}"/>
            </a:ext>
          </a:extLst>
        </xdr:cNvPr>
        <xdr:cNvCxnSpPr/>
      </xdr:nvCxnSpPr>
      <xdr:spPr>
        <a:xfrm>
          <a:off x="164592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1" name="テキスト ボックス 800">
          <a:extLst>
            <a:ext uri="{FF2B5EF4-FFF2-40B4-BE49-F238E27FC236}">
              <a16:creationId xmlns:a16="http://schemas.microsoft.com/office/drawing/2014/main" id="{00000000-0008-0000-0F00-000021030000}"/>
            </a:ext>
          </a:extLst>
        </xdr:cNvPr>
        <xdr:cNvSpPr txBox="1"/>
      </xdr:nvSpPr>
      <xdr:spPr>
        <a:xfrm>
          <a:off x="1604917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2" name="直線コネクタ 801">
          <a:extLst>
            <a:ext uri="{FF2B5EF4-FFF2-40B4-BE49-F238E27FC236}">
              <a16:creationId xmlns:a16="http://schemas.microsoft.com/office/drawing/2014/main" id="{00000000-0008-0000-0F00-000022030000}"/>
            </a:ext>
          </a:extLst>
        </xdr:cNvPr>
        <xdr:cNvCxnSpPr/>
      </xdr:nvCxnSpPr>
      <xdr:spPr>
        <a:xfrm>
          <a:off x="164592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3" name="テキスト ボックス 802">
          <a:extLst>
            <a:ext uri="{FF2B5EF4-FFF2-40B4-BE49-F238E27FC236}">
              <a16:creationId xmlns:a16="http://schemas.microsoft.com/office/drawing/2014/main" id="{00000000-0008-0000-0F00-000023030000}"/>
            </a:ext>
          </a:extLst>
        </xdr:cNvPr>
        <xdr:cNvSpPr txBox="1"/>
      </xdr:nvSpPr>
      <xdr:spPr>
        <a:xfrm>
          <a:off x="160491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a:extLst>
            <a:ext uri="{FF2B5EF4-FFF2-40B4-BE49-F238E27FC236}">
              <a16:creationId xmlns:a16="http://schemas.microsoft.com/office/drawing/2014/main" id="{00000000-0008-0000-0F00-000024030000}"/>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a:extLst>
            <a:ext uri="{FF2B5EF4-FFF2-40B4-BE49-F238E27FC236}">
              <a16:creationId xmlns:a16="http://schemas.microsoft.com/office/drawing/2014/main" id="{00000000-0008-0000-0F00-000025030000}"/>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a:extLst>
            <a:ext uri="{FF2B5EF4-FFF2-40B4-BE49-F238E27FC236}">
              <a16:creationId xmlns:a16="http://schemas.microsoft.com/office/drawing/2014/main" id="{00000000-0008-0000-0F00-000026030000}"/>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120650</xdr:rowOff>
    </xdr:from>
    <xdr:to>
      <xdr:col>116</xdr:col>
      <xdr:colOff>62864</xdr:colOff>
      <xdr:row>86</xdr:row>
      <xdr:rowOff>63500</xdr:rowOff>
    </xdr:to>
    <xdr:cxnSp macro="">
      <xdr:nvCxnSpPr>
        <xdr:cNvPr id="807" name="直線コネクタ 806">
          <a:extLst>
            <a:ext uri="{FF2B5EF4-FFF2-40B4-BE49-F238E27FC236}">
              <a16:creationId xmlns:a16="http://schemas.microsoft.com/office/drawing/2014/main" id="{00000000-0008-0000-0F00-000027030000}"/>
            </a:ext>
          </a:extLst>
        </xdr:cNvPr>
        <xdr:cNvCxnSpPr/>
      </xdr:nvCxnSpPr>
      <xdr:spPr>
        <a:xfrm flipV="1">
          <a:off x="19951064" y="1283970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8" name="【消防施設】&#10;一人当たり面積最小値テキスト">
          <a:extLst>
            <a:ext uri="{FF2B5EF4-FFF2-40B4-BE49-F238E27FC236}">
              <a16:creationId xmlns:a16="http://schemas.microsoft.com/office/drawing/2014/main" id="{00000000-0008-0000-0F00-000028030000}"/>
            </a:ext>
          </a:extLst>
        </xdr:cNvPr>
        <xdr:cNvSpPr txBox="1"/>
      </xdr:nvSpPr>
      <xdr:spPr>
        <a:xfrm>
          <a:off x="19989800" y="14272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09" name="直線コネクタ 808">
          <a:extLst>
            <a:ext uri="{FF2B5EF4-FFF2-40B4-BE49-F238E27FC236}">
              <a16:creationId xmlns:a16="http://schemas.microsoft.com/office/drawing/2014/main" id="{00000000-0008-0000-0F00-000029030000}"/>
            </a:ext>
          </a:extLst>
        </xdr:cNvPr>
        <xdr:cNvCxnSpPr/>
      </xdr:nvCxnSpPr>
      <xdr:spPr>
        <a:xfrm>
          <a:off x="19881850" y="14268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67327</xdr:rowOff>
    </xdr:from>
    <xdr:ext cx="469744" cy="259045"/>
    <xdr:sp macro="" textlink="">
      <xdr:nvSpPr>
        <xdr:cNvPr id="810" name="【消防施設】&#10;一人当たり面積最大値テキスト">
          <a:extLst>
            <a:ext uri="{FF2B5EF4-FFF2-40B4-BE49-F238E27FC236}">
              <a16:creationId xmlns:a16="http://schemas.microsoft.com/office/drawing/2014/main" id="{00000000-0008-0000-0F00-00002A030000}"/>
            </a:ext>
          </a:extLst>
        </xdr:cNvPr>
        <xdr:cNvSpPr txBox="1"/>
      </xdr:nvSpPr>
      <xdr:spPr>
        <a:xfrm>
          <a:off x="19989800" y="12621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120650</xdr:rowOff>
    </xdr:from>
    <xdr:to>
      <xdr:col>116</xdr:col>
      <xdr:colOff>152400</xdr:colOff>
      <xdr:row>77</xdr:row>
      <xdr:rowOff>120650</xdr:rowOff>
    </xdr:to>
    <xdr:cxnSp macro="">
      <xdr:nvCxnSpPr>
        <xdr:cNvPr id="811" name="直線コネクタ 810">
          <a:extLst>
            <a:ext uri="{FF2B5EF4-FFF2-40B4-BE49-F238E27FC236}">
              <a16:creationId xmlns:a16="http://schemas.microsoft.com/office/drawing/2014/main" id="{00000000-0008-0000-0F00-00002B030000}"/>
            </a:ext>
          </a:extLst>
        </xdr:cNvPr>
        <xdr:cNvCxnSpPr/>
      </xdr:nvCxnSpPr>
      <xdr:spPr>
        <a:xfrm>
          <a:off x="19881850" y="128397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812" name="【消防施設】&#10;一人当たり面積平均値テキスト">
          <a:extLst>
            <a:ext uri="{FF2B5EF4-FFF2-40B4-BE49-F238E27FC236}">
              <a16:creationId xmlns:a16="http://schemas.microsoft.com/office/drawing/2014/main" id="{00000000-0008-0000-0F00-00002C030000}"/>
            </a:ext>
          </a:extLst>
        </xdr:cNvPr>
        <xdr:cNvSpPr txBox="1"/>
      </xdr:nvSpPr>
      <xdr:spPr>
        <a:xfrm>
          <a:off x="19989800" y="136880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813" name="フローチャート: 判断 812">
          <a:extLst>
            <a:ext uri="{FF2B5EF4-FFF2-40B4-BE49-F238E27FC236}">
              <a16:creationId xmlns:a16="http://schemas.microsoft.com/office/drawing/2014/main" id="{00000000-0008-0000-0F00-00002D030000}"/>
            </a:ext>
          </a:extLst>
        </xdr:cNvPr>
        <xdr:cNvSpPr/>
      </xdr:nvSpPr>
      <xdr:spPr>
        <a:xfrm>
          <a:off x="19900900" y="138303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133350</xdr:rowOff>
    </xdr:from>
    <xdr:to>
      <xdr:col>112</xdr:col>
      <xdr:colOff>38100</xdr:colOff>
      <xdr:row>84</xdr:row>
      <xdr:rowOff>63500</xdr:rowOff>
    </xdr:to>
    <xdr:sp macro="" textlink="">
      <xdr:nvSpPr>
        <xdr:cNvPr id="814" name="フローチャート: 判断 813">
          <a:extLst>
            <a:ext uri="{FF2B5EF4-FFF2-40B4-BE49-F238E27FC236}">
              <a16:creationId xmlns:a16="http://schemas.microsoft.com/office/drawing/2014/main" id="{00000000-0008-0000-0F00-00002E030000}"/>
            </a:ext>
          </a:extLst>
        </xdr:cNvPr>
        <xdr:cNvSpPr/>
      </xdr:nvSpPr>
      <xdr:spPr>
        <a:xfrm>
          <a:off x="19157950" y="138430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133350</xdr:rowOff>
    </xdr:from>
    <xdr:to>
      <xdr:col>107</xdr:col>
      <xdr:colOff>101600</xdr:colOff>
      <xdr:row>84</xdr:row>
      <xdr:rowOff>63500</xdr:rowOff>
    </xdr:to>
    <xdr:sp macro="" textlink="">
      <xdr:nvSpPr>
        <xdr:cNvPr id="815" name="フローチャート: 判断 814">
          <a:extLst>
            <a:ext uri="{FF2B5EF4-FFF2-40B4-BE49-F238E27FC236}">
              <a16:creationId xmlns:a16="http://schemas.microsoft.com/office/drawing/2014/main" id="{00000000-0008-0000-0F00-00002F030000}"/>
            </a:ext>
          </a:extLst>
        </xdr:cNvPr>
        <xdr:cNvSpPr/>
      </xdr:nvSpPr>
      <xdr:spPr>
        <a:xfrm>
          <a:off x="18345150" y="138430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816" name="フローチャート: 判断 815">
          <a:extLst>
            <a:ext uri="{FF2B5EF4-FFF2-40B4-BE49-F238E27FC236}">
              <a16:creationId xmlns:a16="http://schemas.microsoft.com/office/drawing/2014/main" id="{00000000-0008-0000-0F00-000030030000}"/>
            </a:ext>
          </a:extLst>
        </xdr:cNvPr>
        <xdr:cNvSpPr/>
      </xdr:nvSpPr>
      <xdr:spPr>
        <a:xfrm>
          <a:off x="17551400" y="138303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57150</xdr:rowOff>
    </xdr:from>
    <xdr:to>
      <xdr:col>98</xdr:col>
      <xdr:colOff>38100</xdr:colOff>
      <xdr:row>83</xdr:row>
      <xdr:rowOff>158750</xdr:rowOff>
    </xdr:to>
    <xdr:sp macro="" textlink="">
      <xdr:nvSpPr>
        <xdr:cNvPr id="817" name="フローチャート: 判断 816">
          <a:extLst>
            <a:ext uri="{FF2B5EF4-FFF2-40B4-BE49-F238E27FC236}">
              <a16:creationId xmlns:a16="http://schemas.microsoft.com/office/drawing/2014/main" id="{00000000-0008-0000-0F00-000031030000}"/>
            </a:ext>
          </a:extLst>
        </xdr:cNvPr>
        <xdr:cNvSpPr/>
      </xdr:nvSpPr>
      <xdr:spPr>
        <a:xfrm>
          <a:off x="16757650" y="137668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00000000-0008-0000-0F00-000032030000}"/>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00000000-0008-0000-0F00-000033030000}"/>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00000000-0008-0000-0F00-000034030000}"/>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00000000-0008-0000-0F00-000035030000}"/>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00000000-0008-0000-0F00-000036030000}"/>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0</xdr:rowOff>
    </xdr:from>
    <xdr:to>
      <xdr:col>116</xdr:col>
      <xdr:colOff>114300</xdr:colOff>
      <xdr:row>86</xdr:row>
      <xdr:rowOff>101600</xdr:rowOff>
    </xdr:to>
    <xdr:sp macro="" textlink="">
      <xdr:nvSpPr>
        <xdr:cNvPr id="823" name="楕円 822">
          <a:extLst>
            <a:ext uri="{FF2B5EF4-FFF2-40B4-BE49-F238E27FC236}">
              <a16:creationId xmlns:a16="http://schemas.microsoft.com/office/drawing/2014/main" id="{00000000-0008-0000-0F00-000037030000}"/>
            </a:ext>
          </a:extLst>
        </xdr:cNvPr>
        <xdr:cNvSpPr/>
      </xdr:nvSpPr>
      <xdr:spPr>
        <a:xfrm>
          <a:off x="19900900" y="1420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86377</xdr:rowOff>
    </xdr:from>
    <xdr:ext cx="469744" cy="259045"/>
    <xdr:sp macro="" textlink="">
      <xdr:nvSpPr>
        <xdr:cNvPr id="824" name="【消防施設】&#10;一人当たり面積該当値テキスト">
          <a:extLst>
            <a:ext uri="{FF2B5EF4-FFF2-40B4-BE49-F238E27FC236}">
              <a16:creationId xmlns:a16="http://schemas.microsoft.com/office/drawing/2014/main" id="{00000000-0008-0000-0F00-000038030000}"/>
            </a:ext>
          </a:extLst>
        </xdr:cNvPr>
        <xdr:cNvSpPr txBox="1"/>
      </xdr:nvSpPr>
      <xdr:spPr>
        <a:xfrm>
          <a:off x="19989800"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0</xdr:rowOff>
    </xdr:from>
    <xdr:to>
      <xdr:col>112</xdr:col>
      <xdr:colOff>38100</xdr:colOff>
      <xdr:row>86</xdr:row>
      <xdr:rowOff>101600</xdr:rowOff>
    </xdr:to>
    <xdr:sp macro="" textlink="">
      <xdr:nvSpPr>
        <xdr:cNvPr id="825" name="楕円 824">
          <a:extLst>
            <a:ext uri="{FF2B5EF4-FFF2-40B4-BE49-F238E27FC236}">
              <a16:creationId xmlns:a16="http://schemas.microsoft.com/office/drawing/2014/main" id="{00000000-0008-0000-0F00-000039030000}"/>
            </a:ext>
          </a:extLst>
        </xdr:cNvPr>
        <xdr:cNvSpPr/>
      </xdr:nvSpPr>
      <xdr:spPr>
        <a:xfrm>
          <a:off x="19157950" y="142049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50800</xdr:rowOff>
    </xdr:from>
    <xdr:to>
      <xdr:col>116</xdr:col>
      <xdr:colOff>63500</xdr:colOff>
      <xdr:row>86</xdr:row>
      <xdr:rowOff>50800</xdr:rowOff>
    </xdr:to>
    <xdr:cxnSp macro="">
      <xdr:nvCxnSpPr>
        <xdr:cNvPr id="826" name="直線コネクタ 825">
          <a:extLst>
            <a:ext uri="{FF2B5EF4-FFF2-40B4-BE49-F238E27FC236}">
              <a16:creationId xmlns:a16="http://schemas.microsoft.com/office/drawing/2014/main" id="{00000000-0008-0000-0F00-00003A030000}"/>
            </a:ext>
          </a:extLst>
        </xdr:cNvPr>
        <xdr:cNvCxnSpPr/>
      </xdr:nvCxnSpPr>
      <xdr:spPr>
        <a:xfrm>
          <a:off x="19202400" y="142557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0</xdr:rowOff>
    </xdr:from>
    <xdr:to>
      <xdr:col>107</xdr:col>
      <xdr:colOff>101600</xdr:colOff>
      <xdr:row>86</xdr:row>
      <xdr:rowOff>101600</xdr:rowOff>
    </xdr:to>
    <xdr:sp macro="" textlink="">
      <xdr:nvSpPr>
        <xdr:cNvPr id="827" name="楕円 826">
          <a:extLst>
            <a:ext uri="{FF2B5EF4-FFF2-40B4-BE49-F238E27FC236}">
              <a16:creationId xmlns:a16="http://schemas.microsoft.com/office/drawing/2014/main" id="{00000000-0008-0000-0F00-00003B030000}"/>
            </a:ext>
          </a:extLst>
        </xdr:cNvPr>
        <xdr:cNvSpPr/>
      </xdr:nvSpPr>
      <xdr:spPr>
        <a:xfrm>
          <a:off x="18345150" y="1420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50800</xdr:rowOff>
    </xdr:from>
    <xdr:to>
      <xdr:col>111</xdr:col>
      <xdr:colOff>177800</xdr:colOff>
      <xdr:row>86</xdr:row>
      <xdr:rowOff>50800</xdr:rowOff>
    </xdr:to>
    <xdr:cxnSp macro="">
      <xdr:nvCxnSpPr>
        <xdr:cNvPr id="828" name="直線コネクタ 827">
          <a:extLst>
            <a:ext uri="{FF2B5EF4-FFF2-40B4-BE49-F238E27FC236}">
              <a16:creationId xmlns:a16="http://schemas.microsoft.com/office/drawing/2014/main" id="{00000000-0008-0000-0F00-00003C030000}"/>
            </a:ext>
          </a:extLst>
        </xdr:cNvPr>
        <xdr:cNvCxnSpPr/>
      </xdr:nvCxnSpPr>
      <xdr:spPr>
        <a:xfrm>
          <a:off x="18395950" y="142557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0</xdr:rowOff>
    </xdr:from>
    <xdr:to>
      <xdr:col>102</xdr:col>
      <xdr:colOff>165100</xdr:colOff>
      <xdr:row>86</xdr:row>
      <xdr:rowOff>101600</xdr:rowOff>
    </xdr:to>
    <xdr:sp macro="" textlink="">
      <xdr:nvSpPr>
        <xdr:cNvPr id="829" name="楕円 828">
          <a:extLst>
            <a:ext uri="{FF2B5EF4-FFF2-40B4-BE49-F238E27FC236}">
              <a16:creationId xmlns:a16="http://schemas.microsoft.com/office/drawing/2014/main" id="{00000000-0008-0000-0F00-00003D030000}"/>
            </a:ext>
          </a:extLst>
        </xdr:cNvPr>
        <xdr:cNvSpPr/>
      </xdr:nvSpPr>
      <xdr:spPr>
        <a:xfrm>
          <a:off x="17551400" y="1420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50800</xdr:rowOff>
    </xdr:from>
    <xdr:to>
      <xdr:col>107</xdr:col>
      <xdr:colOff>50800</xdr:colOff>
      <xdr:row>86</xdr:row>
      <xdr:rowOff>50800</xdr:rowOff>
    </xdr:to>
    <xdr:cxnSp macro="">
      <xdr:nvCxnSpPr>
        <xdr:cNvPr id="830" name="直線コネクタ 829">
          <a:extLst>
            <a:ext uri="{FF2B5EF4-FFF2-40B4-BE49-F238E27FC236}">
              <a16:creationId xmlns:a16="http://schemas.microsoft.com/office/drawing/2014/main" id="{00000000-0008-0000-0F00-00003E030000}"/>
            </a:ext>
          </a:extLst>
        </xdr:cNvPr>
        <xdr:cNvCxnSpPr/>
      </xdr:nvCxnSpPr>
      <xdr:spPr>
        <a:xfrm>
          <a:off x="17602200" y="142557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0</xdr:rowOff>
    </xdr:from>
    <xdr:to>
      <xdr:col>98</xdr:col>
      <xdr:colOff>38100</xdr:colOff>
      <xdr:row>86</xdr:row>
      <xdr:rowOff>101600</xdr:rowOff>
    </xdr:to>
    <xdr:sp macro="" textlink="">
      <xdr:nvSpPr>
        <xdr:cNvPr id="831" name="楕円 830">
          <a:extLst>
            <a:ext uri="{FF2B5EF4-FFF2-40B4-BE49-F238E27FC236}">
              <a16:creationId xmlns:a16="http://schemas.microsoft.com/office/drawing/2014/main" id="{00000000-0008-0000-0F00-00003F030000}"/>
            </a:ext>
          </a:extLst>
        </xdr:cNvPr>
        <xdr:cNvSpPr/>
      </xdr:nvSpPr>
      <xdr:spPr>
        <a:xfrm>
          <a:off x="16757650" y="142049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50800</xdr:rowOff>
    </xdr:from>
    <xdr:to>
      <xdr:col>102</xdr:col>
      <xdr:colOff>114300</xdr:colOff>
      <xdr:row>86</xdr:row>
      <xdr:rowOff>50800</xdr:rowOff>
    </xdr:to>
    <xdr:cxnSp macro="">
      <xdr:nvCxnSpPr>
        <xdr:cNvPr id="832" name="直線コネクタ 831">
          <a:extLst>
            <a:ext uri="{FF2B5EF4-FFF2-40B4-BE49-F238E27FC236}">
              <a16:creationId xmlns:a16="http://schemas.microsoft.com/office/drawing/2014/main" id="{00000000-0008-0000-0F00-000040030000}"/>
            </a:ext>
          </a:extLst>
        </xdr:cNvPr>
        <xdr:cNvCxnSpPr/>
      </xdr:nvCxnSpPr>
      <xdr:spPr>
        <a:xfrm>
          <a:off x="16802100" y="142557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80027</xdr:rowOff>
    </xdr:from>
    <xdr:ext cx="469744" cy="259045"/>
    <xdr:sp macro="" textlink="">
      <xdr:nvSpPr>
        <xdr:cNvPr id="833" name="n_1aveValue【消防施設】&#10;一人当たり面積">
          <a:extLst>
            <a:ext uri="{FF2B5EF4-FFF2-40B4-BE49-F238E27FC236}">
              <a16:creationId xmlns:a16="http://schemas.microsoft.com/office/drawing/2014/main" id="{00000000-0008-0000-0F00-000041030000}"/>
            </a:ext>
          </a:extLst>
        </xdr:cNvPr>
        <xdr:cNvSpPr txBox="1"/>
      </xdr:nvSpPr>
      <xdr:spPr>
        <a:xfrm>
          <a:off x="18980227" y="13624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80027</xdr:rowOff>
    </xdr:from>
    <xdr:ext cx="469744" cy="259045"/>
    <xdr:sp macro="" textlink="">
      <xdr:nvSpPr>
        <xdr:cNvPr id="834" name="n_2aveValue【消防施設】&#10;一人当たり面積">
          <a:extLst>
            <a:ext uri="{FF2B5EF4-FFF2-40B4-BE49-F238E27FC236}">
              <a16:creationId xmlns:a16="http://schemas.microsoft.com/office/drawing/2014/main" id="{00000000-0008-0000-0F00-000042030000}"/>
            </a:ext>
          </a:extLst>
        </xdr:cNvPr>
        <xdr:cNvSpPr txBox="1"/>
      </xdr:nvSpPr>
      <xdr:spPr>
        <a:xfrm>
          <a:off x="18180127" y="13624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835" name="n_3aveValue【消防施設】&#10;一人当たり面積">
          <a:extLst>
            <a:ext uri="{FF2B5EF4-FFF2-40B4-BE49-F238E27FC236}">
              <a16:creationId xmlns:a16="http://schemas.microsoft.com/office/drawing/2014/main" id="{00000000-0008-0000-0F00-000043030000}"/>
            </a:ext>
          </a:extLst>
        </xdr:cNvPr>
        <xdr:cNvSpPr txBox="1"/>
      </xdr:nvSpPr>
      <xdr:spPr>
        <a:xfrm>
          <a:off x="17386377" y="1361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3827</xdr:rowOff>
    </xdr:from>
    <xdr:ext cx="469744" cy="259045"/>
    <xdr:sp macro="" textlink="">
      <xdr:nvSpPr>
        <xdr:cNvPr id="836" name="n_4aveValue【消防施設】&#10;一人当たり面積">
          <a:extLst>
            <a:ext uri="{FF2B5EF4-FFF2-40B4-BE49-F238E27FC236}">
              <a16:creationId xmlns:a16="http://schemas.microsoft.com/office/drawing/2014/main" id="{00000000-0008-0000-0F00-000044030000}"/>
            </a:ext>
          </a:extLst>
        </xdr:cNvPr>
        <xdr:cNvSpPr txBox="1"/>
      </xdr:nvSpPr>
      <xdr:spPr>
        <a:xfrm>
          <a:off x="16592627" y="13548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92727</xdr:rowOff>
    </xdr:from>
    <xdr:ext cx="469744" cy="259045"/>
    <xdr:sp macro="" textlink="">
      <xdr:nvSpPr>
        <xdr:cNvPr id="837" name="n_1mainValue【消防施設】&#10;一人当たり面積">
          <a:extLst>
            <a:ext uri="{FF2B5EF4-FFF2-40B4-BE49-F238E27FC236}">
              <a16:creationId xmlns:a16="http://schemas.microsoft.com/office/drawing/2014/main" id="{00000000-0008-0000-0F00-000045030000}"/>
            </a:ext>
          </a:extLst>
        </xdr:cNvPr>
        <xdr:cNvSpPr txBox="1"/>
      </xdr:nvSpPr>
      <xdr:spPr>
        <a:xfrm>
          <a:off x="18980227" y="1429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92727</xdr:rowOff>
    </xdr:from>
    <xdr:ext cx="469744" cy="259045"/>
    <xdr:sp macro="" textlink="">
      <xdr:nvSpPr>
        <xdr:cNvPr id="838" name="n_2mainValue【消防施設】&#10;一人当たり面積">
          <a:extLst>
            <a:ext uri="{FF2B5EF4-FFF2-40B4-BE49-F238E27FC236}">
              <a16:creationId xmlns:a16="http://schemas.microsoft.com/office/drawing/2014/main" id="{00000000-0008-0000-0F00-000046030000}"/>
            </a:ext>
          </a:extLst>
        </xdr:cNvPr>
        <xdr:cNvSpPr txBox="1"/>
      </xdr:nvSpPr>
      <xdr:spPr>
        <a:xfrm>
          <a:off x="18180127" y="1429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92727</xdr:rowOff>
    </xdr:from>
    <xdr:ext cx="469744" cy="259045"/>
    <xdr:sp macro="" textlink="">
      <xdr:nvSpPr>
        <xdr:cNvPr id="839" name="n_3mainValue【消防施設】&#10;一人当たり面積">
          <a:extLst>
            <a:ext uri="{FF2B5EF4-FFF2-40B4-BE49-F238E27FC236}">
              <a16:creationId xmlns:a16="http://schemas.microsoft.com/office/drawing/2014/main" id="{00000000-0008-0000-0F00-000047030000}"/>
            </a:ext>
          </a:extLst>
        </xdr:cNvPr>
        <xdr:cNvSpPr txBox="1"/>
      </xdr:nvSpPr>
      <xdr:spPr>
        <a:xfrm>
          <a:off x="17386377" y="1429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92727</xdr:rowOff>
    </xdr:from>
    <xdr:ext cx="469744" cy="259045"/>
    <xdr:sp macro="" textlink="">
      <xdr:nvSpPr>
        <xdr:cNvPr id="840" name="n_4mainValue【消防施設】&#10;一人当たり面積">
          <a:extLst>
            <a:ext uri="{FF2B5EF4-FFF2-40B4-BE49-F238E27FC236}">
              <a16:creationId xmlns:a16="http://schemas.microsoft.com/office/drawing/2014/main" id="{00000000-0008-0000-0F00-000048030000}"/>
            </a:ext>
          </a:extLst>
        </xdr:cNvPr>
        <xdr:cNvSpPr txBox="1"/>
      </xdr:nvSpPr>
      <xdr:spPr>
        <a:xfrm>
          <a:off x="16592627" y="1429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a:extLst>
            <a:ext uri="{FF2B5EF4-FFF2-40B4-BE49-F238E27FC236}">
              <a16:creationId xmlns:a16="http://schemas.microsoft.com/office/drawing/2014/main" id="{00000000-0008-0000-0F00-000049030000}"/>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a:extLst>
            <a:ext uri="{FF2B5EF4-FFF2-40B4-BE49-F238E27FC236}">
              <a16:creationId xmlns:a16="http://schemas.microsoft.com/office/drawing/2014/main" id="{00000000-0008-0000-0F00-00004A030000}"/>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a:extLst>
            <a:ext uri="{FF2B5EF4-FFF2-40B4-BE49-F238E27FC236}">
              <a16:creationId xmlns:a16="http://schemas.microsoft.com/office/drawing/2014/main" id="{00000000-0008-0000-0F00-00004B030000}"/>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a:extLst>
            <a:ext uri="{FF2B5EF4-FFF2-40B4-BE49-F238E27FC236}">
              <a16:creationId xmlns:a16="http://schemas.microsoft.com/office/drawing/2014/main" id="{00000000-0008-0000-0F00-00004C030000}"/>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a:extLst>
            <a:ext uri="{FF2B5EF4-FFF2-40B4-BE49-F238E27FC236}">
              <a16:creationId xmlns:a16="http://schemas.microsoft.com/office/drawing/2014/main" id="{00000000-0008-0000-0F00-00004D030000}"/>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a:extLst>
            <a:ext uri="{FF2B5EF4-FFF2-40B4-BE49-F238E27FC236}">
              <a16:creationId xmlns:a16="http://schemas.microsoft.com/office/drawing/2014/main" id="{00000000-0008-0000-0F00-00004E030000}"/>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a:extLst>
            <a:ext uri="{FF2B5EF4-FFF2-40B4-BE49-F238E27FC236}">
              <a16:creationId xmlns:a16="http://schemas.microsoft.com/office/drawing/2014/main" id="{00000000-0008-0000-0F00-00004F030000}"/>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a:extLst>
            <a:ext uri="{FF2B5EF4-FFF2-40B4-BE49-F238E27FC236}">
              <a16:creationId xmlns:a16="http://schemas.microsoft.com/office/drawing/2014/main" id="{00000000-0008-0000-0F00-000050030000}"/>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a:extLst>
            <a:ext uri="{FF2B5EF4-FFF2-40B4-BE49-F238E27FC236}">
              <a16:creationId xmlns:a16="http://schemas.microsoft.com/office/drawing/2014/main" id="{00000000-0008-0000-0F00-000051030000}"/>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a:extLst>
            <a:ext uri="{FF2B5EF4-FFF2-40B4-BE49-F238E27FC236}">
              <a16:creationId xmlns:a16="http://schemas.microsoft.com/office/drawing/2014/main" id="{00000000-0008-0000-0F00-000052030000}"/>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a:extLst>
            <a:ext uri="{FF2B5EF4-FFF2-40B4-BE49-F238E27FC236}">
              <a16:creationId xmlns:a16="http://schemas.microsoft.com/office/drawing/2014/main" id="{00000000-0008-0000-0F00-000053030000}"/>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52" name="直線コネクタ 851">
          <a:extLst>
            <a:ext uri="{FF2B5EF4-FFF2-40B4-BE49-F238E27FC236}">
              <a16:creationId xmlns:a16="http://schemas.microsoft.com/office/drawing/2014/main" id="{00000000-0008-0000-0F00-000054030000}"/>
            </a:ext>
          </a:extLst>
        </xdr:cNvPr>
        <xdr:cNvCxnSpPr/>
      </xdr:nvCxnSpPr>
      <xdr:spPr>
        <a:xfrm>
          <a:off x="11207750" y="18097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853" name="テキスト ボックス 852">
          <a:extLst>
            <a:ext uri="{FF2B5EF4-FFF2-40B4-BE49-F238E27FC236}">
              <a16:creationId xmlns:a16="http://schemas.microsoft.com/office/drawing/2014/main" id="{00000000-0008-0000-0F00-000055030000}"/>
            </a:ext>
          </a:extLst>
        </xdr:cNvPr>
        <xdr:cNvSpPr txBox="1"/>
      </xdr:nvSpPr>
      <xdr:spPr>
        <a:xfrm>
          <a:off x="10842791" y="17955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4" name="直線コネクタ 853">
          <a:extLst>
            <a:ext uri="{FF2B5EF4-FFF2-40B4-BE49-F238E27FC236}">
              <a16:creationId xmlns:a16="http://schemas.microsoft.com/office/drawing/2014/main" id="{00000000-0008-0000-0F00-000056030000}"/>
            </a:ext>
          </a:extLst>
        </xdr:cNvPr>
        <xdr:cNvCxnSpPr/>
      </xdr:nvCxnSpPr>
      <xdr:spPr>
        <a:xfrm>
          <a:off x="11207750" y="17716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5" name="テキスト ボックス 854">
          <a:extLst>
            <a:ext uri="{FF2B5EF4-FFF2-40B4-BE49-F238E27FC236}">
              <a16:creationId xmlns:a16="http://schemas.microsoft.com/office/drawing/2014/main" id="{00000000-0008-0000-0F00-000057030000}"/>
            </a:ext>
          </a:extLst>
        </xdr:cNvPr>
        <xdr:cNvSpPr txBox="1"/>
      </xdr:nvSpPr>
      <xdr:spPr>
        <a:xfrm>
          <a:off x="108427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6" name="直線コネクタ 855">
          <a:extLst>
            <a:ext uri="{FF2B5EF4-FFF2-40B4-BE49-F238E27FC236}">
              <a16:creationId xmlns:a16="http://schemas.microsoft.com/office/drawing/2014/main" id="{00000000-0008-0000-0F00-000058030000}"/>
            </a:ext>
          </a:extLst>
        </xdr:cNvPr>
        <xdr:cNvCxnSpPr/>
      </xdr:nvCxnSpPr>
      <xdr:spPr>
        <a:xfrm>
          <a:off x="11207750" y="17335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7" name="テキスト ボックス 856">
          <a:extLst>
            <a:ext uri="{FF2B5EF4-FFF2-40B4-BE49-F238E27FC236}">
              <a16:creationId xmlns:a16="http://schemas.microsoft.com/office/drawing/2014/main" id="{00000000-0008-0000-0F00-000059030000}"/>
            </a:ext>
          </a:extLst>
        </xdr:cNvPr>
        <xdr:cNvSpPr txBox="1"/>
      </xdr:nvSpPr>
      <xdr:spPr>
        <a:xfrm>
          <a:off x="108427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8" name="直線コネクタ 857">
          <a:extLst>
            <a:ext uri="{FF2B5EF4-FFF2-40B4-BE49-F238E27FC236}">
              <a16:creationId xmlns:a16="http://schemas.microsoft.com/office/drawing/2014/main" id="{00000000-0008-0000-0F00-00005A030000}"/>
            </a:ext>
          </a:extLst>
        </xdr:cNvPr>
        <xdr:cNvCxnSpPr/>
      </xdr:nvCxnSpPr>
      <xdr:spPr>
        <a:xfrm>
          <a:off x="11207750" y="16954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9" name="テキスト ボックス 858">
          <a:extLst>
            <a:ext uri="{FF2B5EF4-FFF2-40B4-BE49-F238E27FC236}">
              <a16:creationId xmlns:a16="http://schemas.microsoft.com/office/drawing/2014/main" id="{00000000-0008-0000-0F00-00005B030000}"/>
            </a:ext>
          </a:extLst>
        </xdr:cNvPr>
        <xdr:cNvSpPr txBox="1"/>
      </xdr:nvSpPr>
      <xdr:spPr>
        <a:xfrm>
          <a:off x="108427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60" name="直線コネクタ 859">
          <a:extLst>
            <a:ext uri="{FF2B5EF4-FFF2-40B4-BE49-F238E27FC236}">
              <a16:creationId xmlns:a16="http://schemas.microsoft.com/office/drawing/2014/main" id="{00000000-0008-0000-0F00-00005C030000}"/>
            </a:ext>
          </a:extLst>
        </xdr:cNvPr>
        <xdr:cNvCxnSpPr/>
      </xdr:nvCxnSpPr>
      <xdr:spPr>
        <a:xfrm>
          <a:off x="11207750" y="1657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861" name="テキスト ボックス 860">
          <a:extLst>
            <a:ext uri="{FF2B5EF4-FFF2-40B4-BE49-F238E27FC236}">
              <a16:creationId xmlns:a16="http://schemas.microsoft.com/office/drawing/2014/main" id="{00000000-0008-0000-0F00-00005D030000}"/>
            </a:ext>
          </a:extLst>
        </xdr:cNvPr>
        <xdr:cNvSpPr txBox="1"/>
      </xdr:nvSpPr>
      <xdr:spPr>
        <a:xfrm>
          <a:off x="10906911" y="16431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2" name="直線コネクタ 861">
          <a:extLst>
            <a:ext uri="{FF2B5EF4-FFF2-40B4-BE49-F238E27FC236}">
              <a16:creationId xmlns:a16="http://schemas.microsoft.com/office/drawing/2014/main" id="{00000000-0008-0000-0F00-00005E030000}"/>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a:extLst>
            <a:ext uri="{FF2B5EF4-FFF2-40B4-BE49-F238E27FC236}">
              <a16:creationId xmlns:a16="http://schemas.microsoft.com/office/drawing/2014/main" id="{00000000-0008-0000-0F00-00005F030000}"/>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64770</xdr:rowOff>
    </xdr:from>
    <xdr:to>
      <xdr:col>85</xdr:col>
      <xdr:colOff>126364</xdr:colOff>
      <xdr:row>109</xdr:row>
      <xdr:rowOff>70486</xdr:rowOff>
    </xdr:to>
    <xdr:cxnSp macro="">
      <xdr:nvCxnSpPr>
        <xdr:cNvPr id="864" name="直線コネクタ 863">
          <a:extLst>
            <a:ext uri="{FF2B5EF4-FFF2-40B4-BE49-F238E27FC236}">
              <a16:creationId xmlns:a16="http://schemas.microsoft.com/office/drawing/2014/main" id="{00000000-0008-0000-0F00-000060030000}"/>
            </a:ext>
          </a:extLst>
        </xdr:cNvPr>
        <xdr:cNvCxnSpPr/>
      </xdr:nvCxnSpPr>
      <xdr:spPr>
        <a:xfrm flipV="1">
          <a:off x="14699614" y="16809720"/>
          <a:ext cx="0" cy="1377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74313</xdr:rowOff>
    </xdr:from>
    <xdr:ext cx="405111" cy="259045"/>
    <xdr:sp macro="" textlink="">
      <xdr:nvSpPr>
        <xdr:cNvPr id="865" name="【庁舎】&#10;有形固定資産減価償却率最小値テキスト">
          <a:extLst>
            <a:ext uri="{FF2B5EF4-FFF2-40B4-BE49-F238E27FC236}">
              <a16:creationId xmlns:a16="http://schemas.microsoft.com/office/drawing/2014/main" id="{00000000-0008-0000-0F00-000061030000}"/>
            </a:ext>
          </a:extLst>
        </xdr:cNvPr>
        <xdr:cNvSpPr txBox="1"/>
      </xdr:nvSpPr>
      <xdr:spPr>
        <a:xfrm>
          <a:off x="14738350" y="18190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70486</xdr:rowOff>
    </xdr:from>
    <xdr:to>
      <xdr:col>86</xdr:col>
      <xdr:colOff>25400</xdr:colOff>
      <xdr:row>109</xdr:row>
      <xdr:rowOff>70486</xdr:rowOff>
    </xdr:to>
    <xdr:cxnSp macro="">
      <xdr:nvCxnSpPr>
        <xdr:cNvPr id="866" name="直線コネクタ 865">
          <a:extLst>
            <a:ext uri="{FF2B5EF4-FFF2-40B4-BE49-F238E27FC236}">
              <a16:creationId xmlns:a16="http://schemas.microsoft.com/office/drawing/2014/main" id="{00000000-0008-0000-0F00-000062030000}"/>
            </a:ext>
          </a:extLst>
        </xdr:cNvPr>
        <xdr:cNvCxnSpPr/>
      </xdr:nvCxnSpPr>
      <xdr:spPr>
        <a:xfrm>
          <a:off x="14611350" y="181870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11447</xdr:rowOff>
    </xdr:from>
    <xdr:ext cx="405111" cy="259045"/>
    <xdr:sp macro="" textlink="">
      <xdr:nvSpPr>
        <xdr:cNvPr id="867" name="【庁舎】&#10;有形固定資産減価償却率最大値テキスト">
          <a:extLst>
            <a:ext uri="{FF2B5EF4-FFF2-40B4-BE49-F238E27FC236}">
              <a16:creationId xmlns:a16="http://schemas.microsoft.com/office/drawing/2014/main" id="{00000000-0008-0000-0F00-000063030000}"/>
            </a:ext>
          </a:extLst>
        </xdr:cNvPr>
        <xdr:cNvSpPr txBox="1"/>
      </xdr:nvSpPr>
      <xdr:spPr>
        <a:xfrm>
          <a:off x="14738350" y="16584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64770</xdr:rowOff>
    </xdr:from>
    <xdr:to>
      <xdr:col>86</xdr:col>
      <xdr:colOff>25400</xdr:colOff>
      <xdr:row>101</xdr:row>
      <xdr:rowOff>64770</xdr:rowOff>
    </xdr:to>
    <xdr:cxnSp macro="">
      <xdr:nvCxnSpPr>
        <xdr:cNvPr id="868" name="直線コネクタ 867">
          <a:extLst>
            <a:ext uri="{FF2B5EF4-FFF2-40B4-BE49-F238E27FC236}">
              <a16:creationId xmlns:a16="http://schemas.microsoft.com/office/drawing/2014/main" id="{00000000-0008-0000-0F00-000064030000}"/>
            </a:ext>
          </a:extLst>
        </xdr:cNvPr>
        <xdr:cNvCxnSpPr/>
      </xdr:nvCxnSpPr>
      <xdr:spPr>
        <a:xfrm>
          <a:off x="14611350" y="168097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83838</xdr:rowOff>
    </xdr:from>
    <xdr:ext cx="405111" cy="259045"/>
    <xdr:sp macro="" textlink="">
      <xdr:nvSpPr>
        <xdr:cNvPr id="869" name="【庁舎】&#10;有形固定資産減価償却率平均値テキスト">
          <a:extLst>
            <a:ext uri="{FF2B5EF4-FFF2-40B4-BE49-F238E27FC236}">
              <a16:creationId xmlns:a16="http://schemas.microsoft.com/office/drawing/2014/main" id="{00000000-0008-0000-0F00-000065030000}"/>
            </a:ext>
          </a:extLst>
        </xdr:cNvPr>
        <xdr:cNvSpPr txBox="1"/>
      </xdr:nvSpPr>
      <xdr:spPr>
        <a:xfrm>
          <a:off x="14738350" y="173431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105411</xdr:rowOff>
    </xdr:from>
    <xdr:to>
      <xdr:col>85</xdr:col>
      <xdr:colOff>177800</xdr:colOff>
      <xdr:row>105</xdr:row>
      <xdr:rowOff>35561</xdr:rowOff>
    </xdr:to>
    <xdr:sp macro="" textlink="">
      <xdr:nvSpPr>
        <xdr:cNvPr id="870" name="フローチャート: 判断 869">
          <a:extLst>
            <a:ext uri="{FF2B5EF4-FFF2-40B4-BE49-F238E27FC236}">
              <a16:creationId xmlns:a16="http://schemas.microsoft.com/office/drawing/2014/main" id="{00000000-0008-0000-0F00-000066030000}"/>
            </a:ext>
          </a:extLst>
        </xdr:cNvPr>
        <xdr:cNvSpPr/>
      </xdr:nvSpPr>
      <xdr:spPr>
        <a:xfrm>
          <a:off x="14649450" y="17364711"/>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97789</xdr:rowOff>
    </xdr:from>
    <xdr:to>
      <xdr:col>81</xdr:col>
      <xdr:colOff>101600</xdr:colOff>
      <xdr:row>105</xdr:row>
      <xdr:rowOff>27939</xdr:rowOff>
    </xdr:to>
    <xdr:sp macro="" textlink="">
      <xdr:nvSpPr>
        <xdr:cNvPr id="871" name="フローチャート: 判断 870">
          <a:extLst>
            <a:ext uri="{FF2B5EF4-FFF2-40B4-BE49-F238E27FC236}">
              <a16:creationId xmlns:a16="http://schemas.microsoft.com/office/drawing/2014/main" id="{00000000-0008-0000-0F00-000067030000}"/>
            </a:ext>
          </a:extLst>
        </xdr:cNvPr>
        <xdr:cNvSpPr/>
      </xdr:nvSpPr>
      <xdr:spPr>
        <a:xfrm>
          <a:off x="13887450" y="17357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122555</xdr:rowOff>
    </xdr:from>
    <xdr:to>
      <xdr:col>76</xdr:col>
      <xdr:colOff>165100</xdr:colOff>
      <xdr:row>105</xdr:row>
      <xdr:rowOff>52705</xdr:rowOff>
    </xdr:to>
    <xdr:sp macro="" textlink="">
      <xdr:nvSpPr>
        <xdr:cNvPr id="872" name="フローチャート: 判断 871">
          <a:extLst>
            <a:ext uri="{FF2B5EF4-FFF2-40B4-BE49-F238E27FC236}">
              <a16:creationId xmlns:a16="http://schemas.microsoft.com/office/drawing/2014/main" id="{00000000-0008-0000-0F00-000068030000}"/>
            </a:ext>
          </a:extLst>
        </xdr:cNvPr>
        <xdr:cNvSpPr/>
      </xdr:nvSpPr>
      <xdr:spPr>
        <a:xfrm>
          <a:off x="13093700" y="173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128270</xdr:rowOff>
    </xdr:from>
    <xdr:to>
      <xdr:col>72</xdr:col>
      <xdr:colOff>38100</xdr:colOff>
      <xdr:row>105</xdr:row>
      <xdr:rowOff>58420</xdr:rowOff>
    </xdr:to>
    <xdr:sp macro="" textlink="">
      <xdr:nvSpPr>
        <xdr:cNvPr id="873" name="フローチャート: 判断 872">
          <a:extLst>
            <a:ext uri="{FF2B5EF4-FFF2-40B4-BE49-F238E27FC236}">
              <a16:creationId xmlns:a16="http://schemas.microsoft.com/office/drawing/2014/main" id="{00000000-0008-0000-0F00-000069030000}"/>
            </a:ext>
          </a:extLst>
        </xdr:cNvPr>
        <xdr:cNvSpPr/>
      </xdr:nvSpPr>
      <xdr:spPr>
        <a:xfrm>
          <a:off x="12299950" y="173875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21589</xdr:rowOff>
    </xdr:from>
    <xdr:to>
      <xdr:col>67</xdr:col>
      <xdr:colOff>101600</xdr:colOff>
      <xdr:row>105</xdr:row>
      <xdr:rowOff>123189</xdr:rowOff>
    </xdr:to>
    <xdr:sp macro="" textlink="">
      <xdr:nvSpPr>
        <xdr:cNvPr id="874" name="フローチャート: 判断 873">
          <a:extLst>
            <a:ext uri="{FF2B5EF4-FFF2-40B4-BE49-F238E27FC236}">
              <a16:creationId xmlns:a16="http://schemas.microsoft.com/office/drawing/2014/main" id="{00000000-0008-0000-0F00-00006A030000}"/>
            </a:ext>
          </a:extLst>
        </xdr:cNvPr>
        <xdr:cNvSpPr/>
      </xdr:nvSpPr>
      <xdr:spPr>
        <a:xfrm>
          <a:off x="11487150" y="17452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00000000-0008-0000-0F00-00006B030000}"/>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00000000-0008-0000-0F00-00006C030000}"/>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00000000-0008-0000-0F00-00006D030000}"/>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00000000-0008-0000-0F00-00006E030000}"/>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00000000-0008-0000-0F00-00006F030000}"/>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143511</xdr:rowOff>
    </xdr:from>
    <xdr:to>
      <xdr:col>85</xdr:col>
      <xdr:colOff>177800</xdr:colOff>
      <xdr:row>103</xdr:row>
      <xdr:rowOff>73661</xdr:rowOff>
    </xdr:to>
    <xdr:sp macro="" textlink="">
      <xdr:nvSpPr>
        <xdr:cNvPr id="880" name="楕円 879">
          <a:extLst>
            <a:ext uri="{FF2B5EF4-FFF2-40B4-BE49-F238E27FC236}">
              <a16:creationId xmlns:a16="http://schemas.microsoft.com/office/drawing/2014/main" id="{00000000-0008-0000-0F00-000070030000}"/>
            </a:ext>
          </a:extLst>
        </xdr:cNvPr>
        <xdr:cNvSpPr/>
      </xdr:nvSpPr>
      <xdr:spPr>
        <a:xfrm>
          <a:off x="14649450" y="17059911"/>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166388</xdr:rowOff>
    </xdr:from>
    <xdr:ext cx="405111" cy="259045"/>
    <xdr:sp macro="" textlink="">
      <xdr:nvSpPr>
        <xdr:cNvPr id="881" name="【庁舎】&#10;有形固定資産減価償却率該当値テキスト">
          <a:extLst>
            <a:ext uri="{FF2B5EF4-FFF2-40B4-BE49-F238E27FC236}">
              <a16:creationId xmlns:a16="http://schemas.microsoft.com/office/drawing/2014/main" id="{00000000-0008-0000-0F00-000071030000}"/>
            </a:ext>
          </a:extLst>
        </xdr:cNvPr>
        <xdr:cNvSpPr txBox="1"/>
      </xdr:nvSpPr>
      <xdr:spPr>
        <a:xfrm>
          <a:off x="14738350" y="16911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107314</xdr:rowOff>
    </xdr:from>
    <xdr:to>
      <xdr:col>81</xdr:col>
      <xdr:colOff>101600</xdr:colOff>
      <xdr:row>103</xdr:row>
      <xdr:rowOff>37464</xdr:rowOff>
    </xdr:to>
    <xdr:sp macro="" textlink="">
      <xdr:nvSpPr>
        <xdr:cNvPr id="882" name="楕円 881">
          <a:extLst>
            <a:ext uri="{FF2B5EF4-FFF2-40B4-BE49-F238E27FC236}">
              <a16:creationId xmlns:a16="http://schemas.microsoft.com/office/drawing/2014/main" id="{00000000-0008-0000-0F00-000072030000}"/>
            </a:ext>
          </a:extLst>
        </xdr:cNvPr>
        <xdr:cNvSpPr/>
      </xdr:nvSpPr>
      <xdr:spPr>
        <a:xfrm>
          <a:off x="13887450" y="1702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158114</xdr:rowOff>
    </xdr:from>
    <xdr:to>
      <xdr:col>85</xdr:col>
      <xdr:colOff>127000</xdr:colOff>
      <xdr:row>103</xdr:row>
      <xdr:rowOff>22861</xdr:rowOff>
    </xdr:to>
    <xdr:cxnSp macro="">
      <xdr:nvCxnSpPr>
        <xdr:cNvPr id="883" name="直線コネクタ 882">
          <a:extLst>
            <a:ext uri="{FF2B5EF4-FFF2-40B4-BE49-F238E27FC236}">
              <a16:creationId xmlns:a16="http://schemas.microsoft.com/office/drawing/2014/main" id="{00000000-0008-0000-0F00-000073030000}"/>
            </a:ext>
          </a:extLst>
        </xdr:cNvPr>
        <xdr:cNvCxnSpPr/>
      </xdr:nvCxnSpPr>
      <xdr:spPr>
        <a:xfrm>
          <a:off x="13938250" y="17074514"/>
          <a:ext cx="76200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63500</xdr:rowOff>
    </xdr:from>
    <xdr:to>
      <xdr:col>76</xdr:col>
      <xdr:colOff>165100</xdr:colOff>
      <xdr:row>102</xdr:row>
      <xdr:rowOff>165100</xdr:rowOff>
    </xdr:to>
    <xdr:sp macro="" textlink="">
      <xdr:nvSpPr>
        <xdr:cNvPr id="884" name="楕円 883">
          <a:extLst>
            <a:ext uri="{FF2B5EF4-FFF2-40B4-BE49-F238E27FC236}">
              <a16:creationId xmlns:a16="http://schemas.microsoft.com/office/drawing/2014/main" id="{00000000-0008-0000-0F00-000074030000}"/>
            </a:ext>
          </a:extLst>
        </xdr:cNvPr>
        <xdr:cNvSpPr/>
      </xdr:nvSpPr>
      <xdr:spPr>
        <a:xfrm>
          <a:off x="13093700" y="1697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114300</xdr:rowOff>
    </xdr:from>
    <xdr:to>
      <xdr:col>81</xdr:col>
      <xdr:colOff>50800</xdr:colOff>
      <xdr:row>102</xdr:row>
      <xdr:rowOff>158114</xdr:rowOff>
    </xdr:to>
    <xdr:cxnSp macro="">
      <xdr:nvCxnSpPr>
        <xdr:cNvPr id="885" name="直線コネクタ 884">
          <a:extLst>
            <a:ext uri="{FF2B5EF4-FFF2-40B4-BE49-F238E27FC236}">
              <a16:creationId xmlns:a16="http://schemas.microsoft.com/office/drawing/2014/main" id="{00000000-0008-0000-0F00-000075030000}"/>
            </a:ext>
          </a:extLst>
        </xdr:cNvPr>
        <xdr:cNvCxnSpPr/>
      </xdr:nvCxnSpPr>
      <xdr:spPr>
        <a:xfrm>
          <a:off x="13144500" y="17030700"/>
          <a:ext cx="79375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63500</xdr:rowOff>
    </xdr:from>
    <xdr:to>
      <xdr:col>72</xdr:col>
      <xdr:colOff>38100</xdr:colOff>
      <xdr:row>102</xdr:row>
      <xdr:rowOff>165100</xdr:rowOff>
    </xdr:to>
    <xdr:sp macro="" textlink="">
      <xdr:nvSpPr>
        <xdr:cNvPr id="886" name="楕円 885">
          <a:extLst>
            <a:ext uri="{FF2B5EF4-FFF2-40B4-BE49-F238E27FC236}">
              <a16:creationId xmlns:a16="http://schemas.microsoft.com/office/drawing/2014/main" id="{00000000-0008-0000-0F00-000076030000}"/>
            </a:ext>
          </a:extLst>
        </xdr:cNvPr>
        <xdr:cNvSpPr/>
      </xdr:nvSpPr>
      <xdr:spPr>
        <a:xfrm>
          <a:off x="12299950" y="169799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114300</xdr:rowOff>
    </xdr:from>
    <xdr:to>
      <xdr:col>76</xdr:col>
      <xdr:colOff>114300</xdr:colOff>
      <xdr:row>102</xdr:row>
      <xdr:rowOff>114300</xdr:rowOff>
    </xdr:to>
    <xdr:cxnSp macro="">
      <xdr:nvCxnSpPr>
        <xdr:cNvPr id="887" name="直線コネクタ 886">
          <a:extLst>
            <a:ext uri="{FF2B5EF4-FFF2-40B4-BE49-F238E27FC236}">
              <a16:creationId xmlns:a16="http://schemas.microsoft.com/office/drawing/2014/main" id="{00000000-0008-0000-0F00-000077030000}"/>
            </a:ext>
          </a:extLst>
        </xdr:cNvPr>
        <xdr:cNvCxnSpPr/>
      </xdr:nvCxnSpPr>
      <xdr:spPr>
        <a:xfrm>
          <a:off x="12344400" y="170307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158750</xdr:rowOff>
    </xdr:from>
    <xdr:to>
      <xdr:col>67</xdr:col>
      <xdr:colOff>101600</xdr:colOff>
      <xdr:row>102</xdr:row>
      <xdr:rowOff>88900</xdr:rowOff>
    </xdr:to>
    <xdr:sp macro="" textlink="">
      <xdr:nvSpPr>
        <xdr:cNvPr id="888" name="楕円 887">
          <a:extLst>
            <a:ext uri="{FF2B5EF4-FFF2-40B4-BE49-F238E27FC236}">
              <a16:creationId xmlns:a16="http://schemas.microsoft.com/office/drawing/2014/main" id="{00000000-0008-0000-0F00-000078030000}"/>
            </a:ext>
          </a:extLst>
        </xdr:cNvPr>
        <xdr:cNvSpPr/>
      </xdr:nvSpPr>
      <xdr:spPr>
        <a:xfrm>
          <a:off x="11487150" y="1690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38100</xdr:rowOff>
    </xdr:from>
    <xdr:to>
      <xdr:col>71</xdr:col>
      <xdr:colOff>177800</xdr:colOff>
      <xdr:row>102</xdr:row>
      <xdr:rowOff>114300</xdr:rowOff>
    </xdr:to>
    <xdr:cxnSp macro="">
      <xdr:nvCxnSpPr>
        <xdr:cNvPr id="889" name="直線コネクタ 888">
          <a:extLst>
            <a:ext uri="{FF2B5EF4-FFF2-40B4-BE49-F238E27FC236}">
              <a16:creationId xmlns:a16="http://schemas.microsoft.com/office/drawing/2014/main" id="{00000000-0008-0000-0F00-000079030000}"/>
            </a:ext>
          </a:extLst>
        </xdr:cNvPr>
        <xdr:cNvCxnSpPr/>
      </xdr:nvCxnSpPr>
      <xdr:spPr>
        <a:xfrm>
          <a:off x="11537950" y="16954500"/>
          <a:ext cx="80645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19066</xdr:rowOff>
    </xdr:from>
    <xdr:ext cx="405111" cy="259045"/>
    <xdr:sp macro="" textlink="">
      <xdr:nvSpPr>
        <xdr:cNvPr id="890" name="n_1aveValue【庁舎】&#10;有形固定資産減価償却率">
          <a:extLst>
            <a:ext uri="{FF2B5EF4-FFF2-40B4-BE49-F238E27FC236}">
              <a16:creationId xmlns:a16="http://schemas.microsoft.com/office/drawing/2014/main" id="{00000000-0008-0000-0F00-00007A030000}"/>
            </a:ext>
          </a:extLst>
        </xdr:cNvPr>
        <xdr:cNvSpPr txBox="1"/>
      </xdr:nvSpPr>
      <xdr:spPr>
        <a:xfrm>
          <a:off x="13742044" y="17449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43832</xdr:rowOff>
    </xdr:from>
    <xdr:ext cx="405111" cy="259045"/>
    <xdr:sp macro="" textlink="">
      <xdr:nvSpPr>
        <xdr:cNvPr id="891" name="n_2aveValue【庁舎】&#10;有形固定資産減価償却率">
          <a:extLst>
            <a:ext uri="{FF2B5EF4-FFF2-40B4-BE49-F238E27FC236}">
              <a16:creationId xmlns:a16="http://schemas.microsoft.com/office/drawing/2014/main" id="{00000000-0008-0000-0F00-00007B030000}"/>
            </a:ext>
          </a:extLst>
        </xdr:cNvPr>
        <xdr:cNvSpPr txBox="1"/>
      </xdr:nvSpPr>
      <xdr:spPr>
        <a:xfrm>
          <a:off x="12960994" y="17474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49547</xdr:rowOff>
    </xdr:from>
    <xdr:ext cx="405111" cy="259045"/>
    <xdr:sp macro="" textlink="">
      <xdr:nvSpPr>
        <xdr:cNvPr id="892" name="n_3aveValue【庁舎】&#10;有形固定資産減価償却率">
          <a:extLst>
            <a:ext uri="{FF2B5EF4-FFF2-40B4-BE49-F238E27FC236}">
              <a16:creationId xmlns:a16="http://schemas.microsoft.com/office/drawing/2014/main" id="{00000000-0008-0000-0F00-00007C030000}"/>
            </a:ext>
          </a:extLst>
        </xdr:cNvPr>
        <xdr:cNvSpPr txBox="1"/>
      </xdr:nvSpPr>
      <xdr:spPr>
        <a:xfrm>
          <a:off x="12167244" y="17480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114316</xdr:rowOff>
    </xdr:from>
    <xdr:ext cx="405111" cy="259045"/>
    <xdr:sp macro="" textlink="">
      <xdr:nvSpPr>
        <xdr:cNvPr id="893" name="n_4aveValue【庁舎】&#10;有形固定資産減価償却率">
          <a:extLst>
            <a:ext uri="{FF2B5EF4-FFF2-40B4-BE49-F238E27FC236}">
              <a16:creationId xmlns:a16="http://schemas.microsoft.com/office/drawing/2014/main" id="{00000000-0008-0000-0F00-00007D030000}"/>
            </a:ext>
          </a:extLst>
        </xdr:cNvPr>
        <xdr:cNvSpPr txBox="1"/>
      </xdr:nvSpPr>
      <xdr:spPr>
        <a:xfrm>
          <a:off x="11354444" y="17545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53991</xdr:rowOff>
    </xdr:from>
    <xdr:ext cx="405111" cy="259045"/>
    <xdr:sp macro="" textlink="">
      <xdr:nvSpPr>
        <xdr:cNvPr id="894" name="n_1mainValue【庁舎】&#10;有形固定資産減価償却率">
          <a:extLst>
            <a:ext uri="{FF2B5EF4-FFF2-40B4-BE49-F238E27FC236}">
              <a16:creationId xmlns:a16="http://schemas.microsoft.com/office/drawing/2014/main" id="{00000000-0008-0000-0F00-00007E030000}"/>
            </a:ext>
          </a:extLst>
        </xdr:cNvPr>
        <xdr:cNvSpPr txBox="1"/>
      </xdr:nvSpPr>
      <xdr:spPr>
        <a:xfrm>
          <a:off x="13742044" y="16798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10177</xdr:rowOff>
    </xdr:from>
    <xdr:ext cx="405111" cy="259045"/>
    <xdr:sp macro="" textlink="">
      <xdr:nvSpPr>
        <xdr:cNvPr id="895" name="n_2mainValue【庁舎】&#10;有形固定資産減価償却率">
          <a:extLst>
            <a:ext uri="{FF2B5EF4-FFF2-40B4-BE49-F238E27FC236}">
              <a16:creationId xmlns:a16="http://schemas.microsoft.com/office/drawing/2014/main" id="{00000000-0008-0000-0F00-00007F030000}"/>
            </a:ext>
          </a:extLst>
        </xdr:cNvPr>
        <xdr:cNvSpPr txBox="1"/>
      </xdr:nvSpPr>
      <xdr:spPr>
        <a:xfrm>
          <a:off x="12960994" y="1675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10177</xdr:rowOff>
    </xdr:from>
    <xdr:ext cx="405111" cy="259045"/>
    <xdr:sp macro="" textlink="">
      <xdr:nvSpPr>
        <xdr:cNvPr id="896" name="n_3mainValue【庁舎】&#10;有形固定資産減価償却率">
          <a:extLst>
            <a:ext uri="{FF2B5EF4-FFF2-40B4-BE49-F238E27FC236}">
              <a16:creationId xmlns:a16="http://schemas.microsoft.com/office/drawing/2014/main" id="{00000000-0008-0000-0F00-000080030000}"/>
            </a:ext>
          </a:extLst>
        </xdr:cNvPr>
        <xdr:cNvSpPr txBox="1"/>
      </xdr:nvSpPr>
      <xdr:spPr>
        <a:xfrm>
          <a:off x="12167244" y="1675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105427</xdr:rowOff>
    </xdr:from>
    <xdr:ext cx="405111" cy="259045"/>
    <xdr:sp macro="" textlink="">
      <xdr:nvSpPr>
        <xdr:cNvPr id="897" name="n_4mainValue【庁舎】&#10;有形固定資産減価償却率">
          <a:extLst>
            <a:ext uri="{FF2B5EF4-FFF2-40B4-BE49-F238E27FC236}">
              <a16:creationId xmlns:a16="http://schemas.microsoft.com/office/drawing/2014/main" id="{00000000-0008-0000-0F00-000081030000}"/>
            </a:ext>
          </a:extLst>
        </xdr:cNvPr>
        <xdr:cNvSpPr txBox="1"/>
      </xdr:nvSpPr>
      <xdr:spPr>
        <a:xfrm>
          <a:off x="11354444" y="1667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a:extLst>
            <a:ext uri="{FF2B5EF4-FFF2-40B4-BE49-F238E27FC236}">
              <a16:creationId xmlns:a16="http://schemas.microsoft.com/office/drawing/2014/main" id="{00000000-0008-0000-0F00-000082030000}"/>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a:extLst>
            <a:ext uri="{FF2B5EF4-FFF2-40B4-BE49-F238E27FC236}">
              <a16:creationId xmlns:a16="http://schemas.microsoft.com/office/drawing/2014/main" id="{00000000-0008-0000-0F00-000083030000}"/>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a:extLst>
            <a:ext uri="{FF2B5EF4-FFF2-40B4-BE49-F238E27FC236}">
              <a16:creationId xmlns:a16="http://schemas.microsoft.com/office/drawing/2014/main" id="{00000000-0008-0000-0F00-000084030000}"/>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a:extLst>
            <a:ext uri="{FF2B5EF4-FFF2-40B4-BE49-F238E27FC236}">
              <a16:creationId xmlns:a16="http://schemas.microsoft.com/office/drawing/2014/main" id="{00000000-0008-0000-0F00-000085030000}"/>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a:extLst>
            <a:ext uri="{FF2B5EF4-FFF2-40B4-BE49-F238E27FC236}">
              <a16:creationId xmlns:a16="http://schemas.microsoft.com/office/drawing/2014/main" id="{00000000-0008-0000-0F00-000086030000}"/>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a:extLst>
            <a:ext uri="{FF2B5EF4-FFF2-40B4-BE49-F238E27FC236}">
              <a16:creationId xmlns:a16="http://schemas.microsoft.com/office/drawing/2014/main" id="{00000000-0008-0000-0F00-000087030000}"/>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a:extLst>
            <a:ext uri="{FF2B5EF4-FFF2-40B4-BE49-F238E27FC236}">
              <a16:creationId xmlns:a16="http://schemas.microsoft.com/office/drawing/2014/main" id="{00000000-0008-0000-0F00-000088030000}"/>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a:extLst>
            <a:ext uri="{FF2B5EF4-FFF2-40B4-BE49-F238E27FC236}">
              <a16:creationId xmlns:a16="http://schemas.microsoft.com/office/drawing/2014/main" id="{00000000-0008-0000-0F00-000089030000}"/>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a:extLst>
            <a:ext uri="{FF2B5EF4-FFF2-40B4-BE49-F238E27FC236}">
              <a16:creationId xmlns:a16="http://schemas.microsoft.com/office/drawing/2014/main" id="{00000000-0008-0000-0F00-00008A030000}"/>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a:extLst>
            <a:ext uri="{FF2B5EF4-FFF2-40B4-BE49-F238E27FC236}">
              <a16:creationId xmlns:a16="http://schemas.microsoft.com/office/drawing/2014/main" id="{00000000-0008-0000-0F00-00008B030000}"/>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8" name="直線コネクタ 907">
          <a:extLst>
            <a:ext uri="{FF2B5EF4-FFF2-40B4-BE49-F238E27FC236}">
              <a16:creationId xmlns:a16="http://schemas.microsoft.com/office/drawing/2014/main" id="{00000000-0008-0000-0F00-00008C030000}"/>
            </a:ext>
          </a:extLst>
        </xdr:cNvPr>
        <xdr:cNvCxnSpPr/>
      </xdr:nvCxnSpPr>
      <xdr:spPr>
        <a:xfrm>
          <a:off x="16459200" y="18021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9" name="テキスト ボックス 908">
          <a:extLst>
            <a:ext uri="{FF2B5EF4-FFF2-40B4-BE49-F238E27FC236}">
              <a16:creationId xmlns:a16="http://schemas.microsoft.com/office/drawing/2014/main" id="{00000000-0008-0000-0F00-00008D030000}"/>
            </a:ext>
          </a:extLst>
        </xdr:cNvPr>
        <xdr:cNvSpPr txBox="1"/>
      </xdr:nvSpPr>
      <xdr:spPr>
        <a:xfrm>
          <a:off x="16049171" y="17879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0" name="直線コネクタ 909">
          <a:extLst>
            <a:ext uri="{FF2B5EF4-FFF2-40B4-BE49-F238E27FC236}">
              <a16:creationId xmlns:a16="http://schemas.microsoft.com/office/drawing/2014/main" id="{00000000-0008-0000-0F00-00008E030000}"/>
            </a:ext>
          </a:extLst>
        </xdr:cNvPr>
        <xdr:cNvCxnSpPr/>
      </xdr:nvCxnSpPr>
      <xdr:spPr>
        <a:xfrm>
          <a:off x="16459200" y="1756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1" name="テキスト ボックス 910">
          <a:extLst>
            <a:ext uri="{FF2B5EF4-FFF2-40B4-BE49-F238E27FC236}">
              <a16:creationId xmlns:a16="http://schemas.microsoft.com/office/drawing/2014/main" id="{00000000-0008-0000-0F00-00008F030000}"/>
            </a:ext>
          </a:extLst>
        </xdr:cNvPr>
        <xdr:cNvSpPr txBox="1"/>
      </xdr:nvSpPr>
      <xdr:spPr>
        <a:xfrm>
          <a:off x="16049171" y="1742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2" name="直線コネクタ 911">
          <a:extLst>
            <a:ext uri="{FF2B5EF4-FFF2-40B4-BE49-F238E27FC236}">
              <a16:creationId xmlns:a16="http://schemas.microsoft.com/office/drawing/2014/main" id="{00000000-0008-0000-0F00-000090030000}"/>
            </a:ext>
          </a:extLst>
        </xdr:cNvPr>
        <xdr:cNvCxnSpPr/>
      </xdr:nvCxnSpPr>
      <xdr:spPr>
        <a:xfrm>
          <a:off x="16459200" y="17106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3" name="テキスト ボックス 912">
          <a:extLst>
            <a:ext uri="{FF2B5EF4-FFF2-40B4-BE49-F238E27FC236}">
              <a16:creationId xmlns:a16="http://schemas.microsoft.com/office/drawing/2014/main" id="{00000000-0008-0000-0F00-000091030000}"/>
            </a:ext>
          </a:extLst>
        </xdr:cNvPr>
        <xdr:cNvSpPr txBox="1"/>
      </xdr:nvSpPr>
      <xdr:spPr>
        <a:xfrm>
          <a:off x="16049171" y="16964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4" name="直線コネクタ 913">
          <a:extLst>
            <a:ext uri="{FF2B5EF4-FFF2-40B4-BE49-F238E27FC236}">
              <a16:creationId xmlns:a16="http://schemas.microsoft.com/office/drawing/2014/main" id="{00000000-0008-0000-0F00-000092030000}"/>
            </a:ext>
          </a:extLst>
        </xdr:cNvPr>
        <xdr:cNvCxnSpPr/>
      </xdr:nvCxnSpPr>
      <xdr:spPr>
        <a:xfrm>
          <a:off x="16459200" y="16649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5" name="テキスト ボックス 914">
          <a:extLst>
            <a:ext uri="{FF2B5EF4-FFF2-40B4-BE49-F238E27FC236}">
              <a16:creationId xmlns:a16="http://schemas.microsoft.com/office/drawing/2014/main" id="{00000000-0008-0000-0F00-000093030000}"/>
            </a:ext>
          </a:extLst>
        </xdr:cNvPr>
        <xdr:cNvSpPr txBox="1"/>
      </xdr:nvSpPr>
      <xdr:spPr>
        <a:xfrm>
          <a:off x="16049171" y="1650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6" name="直線コネクタ 915">
          <a:extLst>
            <a:ext uri="{FF2B5EF4-FFF2-40B4-BE49-F238E27FC236}">
              <a16:creationId xmlns:a16="http://schemas.microsoft.com/office/drawing/2014/main" id="{00000000-0008-0000-0F00-000094030000}"/>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7" name="テキスト ボックス 916">
          <a:extLst>
            <a:ext uri="{FF2B5EF4-FFF2-40B4-BE49-F238E27FC236}">
              <a16:creationId xmlns:a16="http://schemas.microsoft.com/office/drawing/2014/main" id="{00000000-0008-0000-0F00-000095030000}"/>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8" name="【庁舎】&#10;一人当たり面積グラフ枠">
          <a:extLst>
            <a:ext uri="{FF2B5EF4-FFF2-40B4-BE49-F238E27FC236}">
              <a16:creationId xmlns:a16="http://schemas.microsoft.com/office/drawing/2014/main" id="{00000000-0008-0000-0F00-000096030000}"/>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55626</xdr:rowOff>
    </xdr:from>
    <xdr:to>
      <xdr:col>116</xdr:col>
      <xdr:colOff>62864</xdr:colOff>
      <xdr:row>106</xdr:row>
      <xdr:rowOff>140208</xdr:rowOff>
    </xdr:to>
    <xdr:cxnSp macro="">
      <xdr:nvCxnSpPr>
        <xdr:cNvPr id="919" name="直線コネクタ 918">
          <a:extLst>
            <a:ext uri="{FF2B5EF4-FFF2-40B4-BE49-F238E27FC236}">
              <a16:creationId xmlns:a16="http://schemas.microsoft.com/office/drawing/2014/main" id="{00000000-0008-0000-0F00-000097030000}"/>
            </a:ext>
          </a:extLst>
        </xdr:cNvPr>
        <xdr:cNvCxnSpPr/>
      </xdr:nvCxnSpPr>
      <xdr:spPr>
        <a:xfrm flipV="1">
          <a:off x="19951064" y="16800576"/>
          <a:ext cx="0" cy="941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144035</xdr:rowOff>
    </xdr:from>
    <xdr:ext cx="469744" cy="259045"/>
    <xdr:sp macro="" textlink="">
      <xdr:nvSpPr>
        <xdr:cNvPr id="920" name="【庁舎】&#10;一人当たり面積最小値テキスト">
          <a:extLst>
            <a:ext uri="{FF2B5EF4-FFF2-40B4-BE49-F238E27FC236}">
              <a16:creationId xmlns:a16="http://schemas.microsoft.com/office/drawing/2014/main" id="{00000000-0008-0000-0F00-000098030000}"/>
            </a:ext>
          </a:extLst>
        </xdr:cNvPr>
        <xdr:cNvSpPr txBox="1"/>
      </xdr:nvSpPr>
      <xdr:spPr>
        <a:xfrm>
          <a:off x="19989800" y="17746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140208</xdr:rowOff>
    </xdr:from>
    <xdr:to>
      <xdr:col>116</xdr:col>
      <xdr:colOff>152400</xdr:colOff>
      <xdr:row>106</xdr:row>
      <xdr:rowOff>140208</xdr:rowOff>
    </xdr:to>
    <xdr:cxnSp macro="">
      <xdr:nvCxnSpPr>
        <xdr:cNvPr id="921" name="直線コネクタ 920">
          <a:extLst>
            <a:ext uri="{FF2B5EF4-FFF2-40B4-BE49-F238E27FC236}">
              <a16:creationId xmlns:a16="http://schemas.microsoft.com/office/drawing/2014/main" id="{00000000-0008-0000-0F00-000099030000}"/>
            </a:ext>
          </a:extLst>
        </xdr:cNvPr>
        <xdr:cNvCxnSpPr/>
      </xdr:nvCxnSpPr>
      <xdr:spPr>
        <a:xfrm>
          <a:off x="19881850" y="177424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2303</xdr:rowOff>
    </xdr:from>
    <xdr:ext cx="469744" cy="259045"/>
    <xdr:sp macro="" textlink="">
      <xdr:nvSpPr>
        <xdr:cNvPr id="922" name="【庁舎】&#10;一人当たり面積最大値テキスト">
          <a:extLst>
            <a:ext uri="{FF2B5EF4-FFF2-40B4-BE49-F238E27FC236}">
              <a16:creationId xmlns:a16="http://schemas.microsoft.com/office/drawing/2014/main" id="{00000000-0008-0000-0F00-00009A030000}"/>
            </a:ext>
          </a:extLst>
        </xdr:cNvPr>
        <xdr:cNvSpPr txBox="1"/>
      </xdr:nvSpPr>
      <xdr:spPr>
        <a:xfrm>
          <a:off x="19989800" y="16575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55626</xdr:rowOff>
    </xdr:from>
    <xdr:to>
      <xdr:col>116</xdr:col>
      <xdr:colOff>152400</xdr:colOff>
      <xdr:row>101</xdr:row>
      <xdr:rowOff>55626</xdr:rowOff>
    </xdr:to>
    <xdr:cxnSp macro="">
      <xdr:nvCxnSpPr>
        <xdr:cNvPr id="923" name="直線コネクタ 922">
          <a:extLst>
            <a:ext uri="{FF2B5EF4-FFF2-40B4-BE49-F238E27FC236}">
              <a16:creationId xmlns:a16="http://schemas.microsoft.com/office/drawing/2014/main" id="{00000000-0008-0000-0F00-00009B030000}"/>
            </a:ext>
          </a:extLst>
        </xdr:cNvPr>
        <xdr:cNvCxnSpPr/>
      </xdr:nvCxnSpPr>
      <xdr:spPr>
        <a:xfrm>
          <a:off x="19881850" y="1680057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66564</xdr:rowOff>
    </xdr:from>
    <xdr:ext cx="469744" cy="259045"/>
    <xdr:sp macro="" textlink="">
      <xdr:nvSpPr>
        <xdr:cNvPr id="924" name="【庁舎】&#10;一人当たり面積平均値テキスト">
          <a:extLst>
            <a:ext uri="{FF2B5EF4-FFF2-40B4-BE49-F238E27FC236}">
              <a16:creationId xmlns:a16="http://schemas.microsoft.com/office/drawing/2014/main" id="{00000000-0008-0000-0F00-00009C030000}"/>
            </a:ext>
          </a:extLst>
        </xdr:cNvPr>
        <xdr:cNvSpPr txBox="1"/>
      </xdr:nvSpPr>
      <xdr:spPr>
        <a:xfrm>
          <a:off x="19989800" y="171544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43687</xdr:rowOff>
    </xdr:from>
    <xdr:to>
      <xdr:col>116</xdr:col>
      <xdr:colOff>114300</xdr:colOff>
      <xdr:row>104</xdr:row>
      <xdr:rowOff>145287</xdr:rowOff>
    </xdr:to>
    <xdr:sp macro="" textlink="">
      <xdr:nvSpPr>
        <xdr:cNvPr id="925" name="フローチャート: 判断 924">
          <a:extLst>
            <a:ext uri="{FF2B5EF4-FFF2-40B4-BE49-F238E27FC236}">
              <a16:creationId xmlns:a16="http://schemas.microsoft.com/office/drawing/2014/main" id="{00000000-0008-0000-0F00-00009D030000}"/>
            </a:ext>
          </a:extLst>
        </xdr:cNvPr>
        <xdr:cNvSpPr/>
      </xdr:nvSpPr>
      <xdr:spPr>
        <a:xfrm>
          <a:off x="19900900" y="17302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71120</xdr:rowOff>
    </xdr:from>
    <xdr:to>
      <xdr:col>112</xdr:col>
      <xdr:colOff>38100</xdr:colOff>
      <xdr:row>105</xdr:row>
      <xdr:rowOff>1270</xdr:rowOff>
    </xdr:to>
    <xdr:sp macro="" textlink="">
      <xdr:nvSpPr>
        <xdr:cNvPr id="926" name="フローチャート: 判断 925">
          <a:extLst>
            <a:ext uri="{FF2B5EF4-FFF2-40B4-BE49-F238E27FC236}">
              <a16:creationId xmlns:a16="http://schemas.microsoft.com/office/drawing/2014/main" id="{00000000-0008-0000-0F00-00009E030000}"/>
            </a:ext>
          </a:extLst>
        </xdr:cNvPr>
        <xdr:cNvSpPr/>
      </xdr:nvSpPr>
      <xdr:spPr>
        <a:xfrm>
          <a:off x="19157950" y="173304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75692</xdr:rowOff>
    </xdr:from>
    <xdr:to>
      <xdr:col>107</xdr:col>
      <xdr:colOff>101600</xdr:colOff>
      <xdr:row>105</xdr:row>
      <xdr:rowOff>5842</xdr:rowOff>
    </xdr:to>
    <xdr:sp macro="" textlink="">
      <xdr:nvSpPr>
        <xdr:cNvPr id="927" name="フローチャート: 判断 926">
          <a:extLst>
            <a:ext uri="{FF2B5EF4-FFF2-40B4-BE49-F238E27FC236}">
              <a16:creationId xmlns:a16="http://schemas.microsoft.com/office/drawing/2014/main" id="{00000000-0008-0000-0F00-00009F030000}"/>
            </a:ext>
          </a:extLst>
        </xdr:cNvPr>
        <xdr:cNvSpPr/>
      </xdr:nvSpPr>
      <xdr:spPr>
        <a:xfrm>
          <a:off x="18345150" y="17334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75692</xdr:rowOff>
    </xdr:from>
    <xdr:to>
      <xdr:col>102</xdr:col>
      <xdr:colOff>165100</xdr:colOff>
      <xdr:row>105</xdr:row>
      <xdr:rowOff>5842</xdr:rowOff>
    </xdr:to>
    <xdr:sp macro="" textlink="">
      <xdr:nvSpPr>
        <xdr:cNvPr id="928" name="フローチャート: 判断 927">
          <a:extLst>
            <a:ext uri="{FF2B5EF4-FFF2-40B4-BE49-F238E27FC236}">
              <a16:creationId xmlns:a16="http://schemas.microsoft.com/office/drawing/2014/main" id="{00000000-0008-0000-0F00-0000A0030000}"/>
            </a:ext>
          </a:extLst>
        </xdr:cNvPr>
        <xdr:cNvSpPr/>
      </xdr:nvSpPr>
      <xdr:spPr>
        <a:xfrm>
          <a:off x="17551400" y="17334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121413</xdr:rowOff>
    </xdr:from>
    <xdr:to>
      <xdr:col>98</xdr:col>
      <xdr:colOff>38100</xdr:colOff>
      <xdr:row>105</xdr:row>
      <xdr:rowOff>51563</xdr:rowOff>
    </xdr:to>
    <xdr:sp macro="" textlink="">
      <xdr:nvSpPr>
        <xdr:cNvPr id="929" name="フローチャート: 判断 928">
          <a:extLst>
            <a:ext uri="{FF2B5EF4-FFF2-40B4-BE49-F238E27FC236}">
              <a16:creationId xmlns:a16="http://schemas.microsoft.com/office/drawing/2014/main" id="{00000000-0008-0000-0F00-0000A1030000}"/>
            </a:ext>
          </a:extLst>
        </xdr:cNvPr>
        <xdr:cNvSpPr/>
      </xdr:nvSpPr>
      <xdr:spPr>
        <a:xfrm>
          <a:off x="16757650" y="1738071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00000000-0008-0000-0F00-0000A2030000}"/>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00000000-0008-0000-0F00-0000A3030000}"/>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00000000-0008-0000-0F00-0000A4030000}"/>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00000000-0008-0000-0F00-0000A5030000}"/>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00000000-0008-0000-0F00-0000A6030000}"/>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71120</xdr:rowOff>
    </xdr:from>
    <xdr:to>
      <xdr:col>116</xdr:col>
      <xdr:colOff>114300</xdr:colOff>
      <xdr:row>105</xdr:row>
      <xdr:rowOff>1270</xdr:rowOff>
    </xdr:to>
    <xdr:sp macro="" textlink="">
      <xdr:nvSpPr>
        <xdr:cNvPr id="935" name="楕円 934">
          <a:extLst>
            <a:ext uri="{FF2B5EF4-FFF2-40B4-BE49-F238E27FC236}">
              <a16:creationId xmlns:a16="http://schemas.microsoft.com/office/drawing/2014/main" id="{00000000-0008-0000-0F00-0000A7030000}"/>
            </a:ext>
          </a:extLst>
        </xdr:cNvPr>
        <xdr:cNvSpPr/>
      </xdr:nvSpPr>
      <xdr:spPr>
        <a:xfrm>
          <a:off x="19900900" y="1733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49547</xdr:rowOff>
    </xdr:from>
    <xdr:ext cx="469744" cy="259045"/>
    <xdr:sp macro="" textlink="">
      <xdr:nvSpPr>
        <xdr:cNvPr id="936" name="【庁舎】&#10;一人当たり面積該当値テキスト">
          <a:extLst>
            <a:ext uri="{FF2B5EF4-FFF2-40B4-BE49-F238E27FC236}">
              <a16:creationId xmlns:a16="http://schemas.microsoft.com/office/drawing/2014/main" id="{00000000-0008-0000-0F00-0000A8030000}"/>
            </a:ext>
          </a:extLst>
        </xdr:cNvPr>
        <xdr:cNvSpPr txBox="1"/>
      </xdr:nvSpPr>
      <xdr:spPr>
        <a:xfrm>
          <a:off x="19989800" y="17308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71120</xdr:rowOff>
    </xdr:from>
    <xdr:to>
      <xdr:col>112</xdr:col>
      <xdr:colOff>38100</xdr:colOff>
      <xdr:row>105</xdr:row>
      <xdr:rowOff>1270</xdr:rowOff>
    </xdr:to>
    <xdr:sp macro="" textlink="">
      <xdr:nvSpPr>
        <xdr:cNvPr id="937" name="楕円 936">
          <a:extLst>
            <a:ext uri="{FF2B5EF4-FFF2-40B4-BE49-F238E27FC236}">
              <a16:creationId xmlns:a16="http://schemas.microsoft.com/office/drawing/2014/main" id="{00000000-0008-0000-0F00-0000A9030000}"/>
            </a:ext>
          </a:extLst>
        </xdr:cNvPr>
        <xdr:cNvSpPr/>
      </xdr:nvSpPr>
      <xdr:spPr>
        <a:xfrm>
          <a:off x="19157950" y="173304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121920</xdr:rowOff>
    </xdr:from>
    <xdr:to>
      <xdr:col>116</xdr:col>
      <xdr:colOff>63500</xdr:colOff>
      <xdr:row>104</xdr:row>
      <xdr:rowOff>121920</xdr:rowOff>
    </xdr:to>
    <xdr:cxnSp macro="">
      <xdr:nvCxnSpPr>
        <xdr:cNvPr id="938" name="直線コネクタ 937">
          <a:extLst>
            <a:ext uri="{FF2B5EF4-FFF2-40B4-BE49-F238E27FC236}">
              <a16:creationId xmlns:a16="http://schemas.microsoft.com/office/drawing/2014/main" id="{00000000-0008-0000-0F00-0000AA030000}"/>
            </a:ext>
          </a:extLst>
        </xdr:cNvPr>
        <xdr:cNvCxnSpPr/>
      </xdr:nvCxnSpPr>
      <xdr:spPr>
        <a:xfrm>
          <a:off x="19202400" y="1738122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71120</xdr:rowOff>
    </xdr:from>
    <xdr:to>
      <xdr:col>107</xdr:col>
      <xdr:colOff>101600</xdr:colOff>
      <xdr:row>105</xdr:row>
      <xdr:rowOff>1270</xdr:rowOff>
    </xdr:to>
    <xdr:sp macro="" textlink="">
      <xdr:nvSpPr>
        <xdr:cNvPr id="939" name="楕円 938">
          <a:extLst>
            <a:ext uri="{FF2B5EF4-FFF2-40B4-BE49-F238E27FC236}">
              <a16:creationId xmlns:a16="http://schemas.microsoft.com/office/drawing/2014/main" id="{00000000-0008-0000-0F00-0000AB030000}"/>
            </a:ext>
          </a:extLst>
        </xdr:cNvPr>
        <xdr:cNvSpPr/>
      </xdr:nvSpPr>
      <xdr:spPr>
        <a:xfrm>
          <a:off x="18345150" y="1733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121920</xdr:rowOff>
    </xdr:from>
    <xdr:to>
      <xdr:col>111</xdr:col>
      <xdr:colOff>177800</xdr:colOff>
      <xdr:row>104</xdr:row>
      <xdr:rowOff>121920</xdr:rowOff>
    </xdr:to>
    <xdr:cxnSp macro="">
      <xdr:nvCxnSpPr>
        <xdr:cNvPr id="940" name="直線コネクタ 939">
          <a:extLst>
            <a:ext uri="{FF2B5EF4-FFF2-40B4-BE49-F238E27FC236}">
              <a16:creationId xmlns:a16="http://schemas.microsoft.com/office/drawing/2014/main" id="{00000000-0008-0000-0F00-0000AC030000}"/>
            </a:ext>
          </a:extLst>
        </xdr:cNvPr>
        <xdr:cNvCxnSpPr/>
      </xdr:nvCxnSpPr>
      <xdr:spPr>
        <a:xfrm>
          <a:off x="18395950" y="1738122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66548</xdr:rowOff>
    </xdr:from>
    <xdr:to>
      <xdr:col>102</xdr:col>
      <xdr:colOff>165100</xdr:colOff>
      <xdr:row>104</xdr:row>
      <xdr:rowOff>168148</xdr:rowOff>
    </xdr:to>
    <xdr:sp macro="" textlink="">
      <xdr:nvSpPr>
        <xdr:cNvPr id="941" name="楕円 940">
          <a:extLst>
            <a:ext uri="{FF2B5EF4-FFF2-40B4-BE49-F238E27FC236}">
              <a16:creationId xmlns:a16="http://schemas.microsoft.com/office/drawing/2014/main" id="{00000000-0008-0000-0F00-0000AD030000}"/>
            </a:ext>
          </a:extLst>
        </xdr:cNvPr>
        <xdr:cNvSpPr/>
      </xdr:nvSpPr>
      <xdr:spPr>
        <a:xfrm>
          <a:off x="17551400" y="1732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117348</xdr:rowOff>
    </xdr:from>
    <xdr:to>
      <xdr:col>107</xdr:col>
      <xdr:colOff>50800</xdr:colOff>
      <xdr:row>104</xdr:row>
      <xdr:rowOff>121920</xdr:rowOff>
    </xdr:to>
    <xdr:cxnSp macro="">
      <xdr:nvCxnSpPr>
        <xdr:cNvPr id="942" name="直線コネクタ 941">
          <a:extLst>
            <a:ext uri="{FF2B5EF4-FFF2-40B4-BE49-F238E27FC236}">
              <a16:creationId xmlns:a16="http://schemas.microsoft.com/office/drawing/2014/main" id="{00000000-0008-0000-0F00-0000AE030000}"/>
            </a:ext>
          </a:extLst>
        </xdr:cNvPr>
        <xdr:cNvCxnSpPr/>
      </xdr:nvCxnSpPr>
      <xdr:spPr>
        <a:xfrm>
          <a:off x="17602200" y="17376648"/>
          <a:ext cx="7937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66548</xdr:rowOff>
    </xdr:from>
    <xdr:to>
      <xdr:col>98</xdr:col>
      <xdr:colOff>38100</xdr:colOff>
      <xdr:row>104</xdr:row>
      <xdr:rowOff>168148</xdr:rowOff>
    </xdr:to>
    <xdr:sp macro="" textlink="">
      <xdr:nvSpPr>
        <xdr:cNvPr id="943" name="楕円 942">
          <a:extLst>
            <a:ext uri="{FF2B5EF4-FFF2-40B4-BE49-F238E27FC236}">
              <a16:creationId xmlns:a16="http://schemas.microsoft.com/office/drawing/2014/main" id="{00000000-0008-0000-0F00-0000AF030000}"/>
            </a:ext>
          </a:extLst>
        </xdr:cNvPr>
        <xdr:cNvSpPr/>
      </xdr:nvSpPr>
      <xdr:spPr>
        <a:xfrm>
          <a:off x="16757650" y="1732584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117348</xdr:rowOff>
    </xdr:from>
    <xdr:to>
      <xdr:col>102</xdr:col>
      <xdr:colOff>114300</xdr:colOff>
      <xdr:row>104</xdr:row>
      <xdr:rowOff>117348</xdr:rowOff>
    </xdr:to>
    <xdr:cxnSp macro="">
      <xdr:nvCxnSpPr>
        <xdr:cNvPr id="944" name="直線コネクタ 943">
          <a:extLst>
            <a:ext uri="{FF2B5EF4-FFF2-40B4-BE49-F238E27FC236}">
              <a16:creationId xmlns:a16="http://schemas.microsoft.com/office/drawing/2014/main" id="{00000000-0008-0000-0F00-0000B0030000}"/>
            </a:ext>
          </a:extLst>
        </xdr:cNvPr>
        <xdr:cNvCxnSpPr/>
      </xdr:nvCxnSpPr>
      <xdr:spPr>
        <a:xfrm>
          <a:off x="16802100" y="17376648"/>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163847</xdr:rowOff>
    </xdr:from>
    <xdr:ext cx="469744" cy="259045"/>
    <xdr:sp macro="" textlink="">
      <xdr:nvSpPr>
        <xdr:cNvPr id="945" name="n_1aveValue【庁舎】&#10;一人当たり面積">
          <a:extLst>
            <a:ext uri="{FF2B5EF4-FFF2-40B4-BE49-F238E27FC236}">
              <a16:creationId xmlns:a16="http://schemas.microsoft.com/office/drawing/2014/main" id="{00000000-0008-0000-0F00-0000B1030000}"/>
            </a:ext>
          </a:extLst>
        </xdr:cNvPr>
        <xdr:cNvSpPr txBox="1"/>
      </xdr:nvSpPr>
      <xdr:spPr>
        <a:xfrm>
          <a:off x="18980227" y="17423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168419</xdr:rowOff>
    </xdr:from>
    <xdr:ext cx="469744" cy="259045"/>
    <xdr:sp macro="" textlink="">
      <xdr:nvSpPr>
        <xdr:cNvPr id="946" name="n_2aveValue【庁舎】&#10;一人当たり面積">
          <a:extLst>
            <a:ext uri="{FF2B5EF4-FFF2-40B4-BE49-F238E27FC236}">
              <a16:creationId xmlns:a16="http://schemas.microsoft.com/office/drawing/2014/main" id="{00000000-0008-0000-0F00-0000B2030000}"/>
            </a:ext>
          </a:extLst>
        </xdr:cNvPr>
        <xdr:cNvSpPr txBox="1"/>
      </xdr:nvSpPr>
      <xdr:spPr>
        <a:xfrm>
          <a:off x="18180127" y="17427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168419</xdr:rowOff>
    </xdr:from>
    <xdr:ext cx="469744" cy="259045"/>
    <xdr:sp macro="" textlink="">
      <xdr:nvSpPr>
        <xdr:cNvPr id="947" name="n_3aveValue【庁舎】&#10;一人当たり面積">
          <a:extLst>
            <a:ext uri="{FF2B5EF4-FFF2-40B4-BE49-F238E27FC236}">
              <a16:creationId xmlns:a16="http://schemas.microsoft.com/office/drawing/2014/main" id="{00000000-0008-0000-0F00-0000B3030000}"/>
            </a:ext>
          </a:extLst>
        </xdr:cNvPr>
        <xdr:cNvSpPr txBox="1"/>
      </xdr:nvSpPr>
      <xdr:spPr>
        <a:xfrm>
          <a:off x="17386377" y="17427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42690</xdr:rowOff>
    </xdr:from>
    <xdr:ext cx="469744" cy="259045"/>
    <xdr:sp macro="" textlink="">
      <xdr:nvSpPr>
        <xdr:cNvPr id="948" name="n_4aveValue【庁舎】&#10;一人当たり面積">
          <a:extLst>
            <a:ext uri="{FF2B5EF4-FFF2-40B4-BE49-F238E27FC236}">
              <a16:creationId xmlns:a16="http://schemas.microsoft.com/office/drawing/2014/main" id="{00000000-0008-0000-0F00-0000B4030000}"/>
            </a:ext>
          </a:extLst>
        </xdr:cNvPr>
        <xdr:cNvSpPr txBox="1"/>
      </xdr:nvSpPr>
      <xdr:spPr>
        <a:xfrm>
          <a:off x="16592627" y="17473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17797</xdr:rowOff>
    </xdr:from>
    <xdr:ext cx="469744" cy="259045"/>
    <xdr:sp macro="" textlink="">
      <xdr:nvSpPr>
        <xdr:cNvPr id="949" name="n_1mainValue【庁舎】&#10;一人当たり面積">
          <a:extLst>
            <a:ext uri="{FF2B5EF4-FFF2-40B4-BE49-F238E27FC236}">
              <a16:creationId xmlns:a16="http://schemas.microsoft.com/office/drawing/2014/main" id="{00000000-0008-0000-0F00-0000B5030000}"/>
            </a:ext>
          </a:extLst>
        </xdr:cNvPr>
        <xdr:cNvSpPr txBox="1"/>
      </xdr:nvSpPr>
      <xdr:spPr>
        <a:xfrm>
          <a:off x="18980227" y="1710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17797</xdr:rowOff>
    </xdr:from>
    <xdr:ext cx="469744" cy="259045"/>
    <xdr:sp macro="" textlink="">
      <xdr:nvSpPr>
        <xdr:cNvPr id="950" name="n_2mainValue【庁舎】&#10;一人当たり面積">
          <a:extLst>
            <a:ext uri="{FF2B5EF4-FFF2-40B4-BE49-F238E27FC236}">
              <a16:creationId xmlns:a16="http://schemas.microsoft.com/office/drawing/2014/main" id="{00000000-0008-0000-0F00-0000B6030000}"/>
            </a:ext>
          </a:extLst>
        </xdr:cNvPr>
        <xdr:cNvSpPr txBox="1"/>
      </xdr:nvSpPr>
      <xdr:spPr>
        <a:xfrm>
          <a:off x="18180127" y="1710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13225</xdr:rowOff>
    </xdr:from>
    <xdr:ext cx="469744" cy="259045"/>
    <xdr:sp macro="" textlink="">
      <xdr:nvSpPr>
        <xdr:cNvPr id="951" name="n_3mainValue【庁舎】&#10;一人当たり面積">
          <a:extLst>
            <a:ext uri="{FF2B5EF4-FFF2-40B4-BE49-F238E27FC236}">
              <a16:creationId xmlns:a16="http://schemas.microsoft.com/office/drawing/2014/main" id="{00000000-0008-0000-0F00-0000B7030000}"/>
            </a:ext>
          </a:extLst>
        </xdr:cNvPr>
        <xdr:cNvSpPr txBox="1"/>
      </xdr:nvSpPr>
      <xdr:spPr>
        <a:xfrm>
          <a:off x="17386377" y="17101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13225</xdr:rowOff>
    </xdr:from>
    <xdr:ext cx="469744" cy="259045"/>
    <xdr:sp macro="" textlink="">
      <xdr:nvSpPr>
        <xdr:cNvPr id="952" name="n_4mainValue【庁舎】&#10;一人当たり面積">
          <a:extLst>
            <a:ext uri="{FF2B5EF4-FFF2-40B4-BE49-F238E27FC236}">
              <a16:creationId xmlns:a16="http://schemas.microsoft.com/office/drawing/2014/main" id="{00000000-0008-0000-0F00-0000B8030000}"/>
            </a:ext>
          </a:extLst>
        </xdr:cNvPr>
        <xdr:cNvSpPr txBox="1"/>
      </xdr:nvSpPr>
      <xdr:spPr>
        <a:xfrm>
          <a:off x="16592627" y="17101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3" name="正方形/長方形 952">
          <a:extLst>
            <a:ext uri="{FF2B5EF4-FFF2-40B4-BE49-F238E27FC236}">
              <a16:creationId xmlns:a16="http://schemas.microsoft.com/office/drawing/2014/main" id="{00000000-0008-0000-0F00-0000B9030000}"/>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4" name="正方形/長方形 953">
          <a:extLst>
            <a:ext uri="{FF2B5EF4-FFF2-40B4-BE49-F238E27FC236}">
              <a16:creationId xmlns:a16="http://schemas.microsoft.com/office/drawing/2014/main" id="{00000000-0008-0000-0F00-0000BA030000}"/>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5" name="テキスト ボックス 954">
          <a:extLst>
            <a:ext uri="{FF2B5EF4-FFF2-40B4-BE49-F238E27FC236}">
              <a16:creationId xmlns:a16="http://schemas.microsoft.com/office/drawing/2014/main" id="{00000000-0008-0000-0F00-0000BB030000}"/>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類似団体内平均値、全国平均、東京都平均全てと比較して、有形固定資産減価償却率が高くなっている施設類型は、</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図書館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体育館・プール</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保健センター・保健所</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福祉施設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消防施設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市民会館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となっている。</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図書館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体育館・プール</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保健センター・保健所</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福祉施設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については、再編個別計画に基づく、施設整備計画策定の取組を進める。</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消防施設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については、多数の防火水槽が耐用年数を経過していることから、特に高くなっていると考えられる。</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市民会館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については、大規模改修を行うことにより施設の長寿命化を図ったが、既存施設の除却を行わなかったことから、数値の低減が限定的になっていると考えられる。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185,825
180,361
24.36
95,140,663
89,512,940
4,178,761
45,075,124
28,307,804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法人の集積により法人市民税の税収が多いことなどから、類似団体平均より高い水準で推移しており、令和５年度は</a:t>
          </a:r>
          <a:r>
            <a:rPr kumimoji="1" lang="en-US" altLang="ja-JP" sz="1300">
              <a:latin typeface="ＭＳ Ｐゴシック" panose="020B0600070205080204" pitchFamily="50" charset="-128"/>
              <a:ea typeface="ＭＳ Ｐゴシック" panose="020B0600070205080204" pitchFamily="50" charset="-128"/>
            </a:rPr>
            <a:t>0.26</a:t>
          </a:r>
          <a:r>
            <a:rPr kumimoji="1" lang="ja-JP" altLang="en-US" sz="1300">
              <a:latin typeface="ＭＳ Ｐゴシック" panose="020B0600070205080204" pitchFamily="50" charset="-128"/>
              <a:ea typeface="ＭＳ Ｐゴシック" panose="020B0600070205080204" pitchFamily="50" charset="-128"/>
            </a:rPr>
            <a:t>ポイント上回っている。令和５年度は、個人市民税や固定資産税が増となったほか、法人事業税交付金や株式等譲渡所得割交付金などの増により、前年度を上回る一般財源を確保することができた。しかし、今後の景気を取り巻く環境は、緩やかな回復が続くことが期待される一方で、海外景気の下振れや物価上昇による影響などは不確定な要素が多く、法人市民税や個人市民税などに与える影響も懸念されるなど、財源確保に向けた環境は厳しい状況で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166511</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167261"/>
          <a:ext cx="0" cy="14209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81438</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910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166511</xdr:rowOff>
    </xdr:from>
    <xdr:to>
      <xdr:col>24</xdr:col>
      <xdr:colOff>12700</xdr:colOff>
      <xdr:row>35</xdr:row>
      <xdr:rowOff>166511</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16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121355</xdr:rowOff>
    </xdr:from>
    <xdr:to>
      <xdr:col>23</xdr:col>
      <xdr:colOff>133350</xdr:colOff>
      <xdr:row>38</xdr:row>
      <xdr:rowOff>134761</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6636455"/>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48277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0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134761</xdr:rowOff>
    </xdr:from>
    <xdr:to>
      <xdr:col>19</xdr:col>
      <xdr:colOff>133350</xdr:colOff>
      <xdr:row>38</xdr:row>
      <xdr:rowOff>148167</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flipV="1">
          <a:off x="3225800" y="6649861"/>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62795</xdr:rowOff>
    </xdr:from>
    <xdr:to>
      <xdr:col>19</xdr:col>
      <xdr:colOff>184150</xdr:colOff>
      <xdr:row>40</xdr:row>
      <xdr:rowOff>164395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149172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0071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107950</xdr:rowOff>
    </xdr:from>
    <xdr:to>
      <xdr:col>15</xdr:col>
      <xdr:colOff>82550</xdr:colOff>
      <xdr:row>38</xdr:row>
      <xdr:rowOff>148167</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62305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49389</xdr:rowOff>
    </xdr:from>
    <xdr:to>
      <xdr:col>15</xdr:col>
      <xdr:colOff>133350</xdr:colOff>
      <xdr:row>40</xdr:row>
      <xdr:rowOff>150989</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0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135766</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993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107950</xdr:rowOff>
    </xdr:from>
    <xdr:to>
      <xdr:col>11</xdr:col>
      <xdr:colOff>31750</xdr:colOff>
      <xdr:row>38</xdr:row>
      <xdr:rowOff>107950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6230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62795</xdr:rowOff>
    </xdr:from>
    <xdr:to>
      <xdr:col>11</xdr:col>
      <xdr:colOff>82550</xdr:colOff>
      <xdr:row>40</xdr:row>
      <xdr:rowOff>164395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149172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00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89605</xdr:rowOff>
    </xdr:from>
    <xdr:to>
      <xdr:col>7</xdr:col>
      <xdr:colOff>31750</xdr:colOff>
      <xdr:row>41</xdr:row>
      <xdr:rowOff>19755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4532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03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70555</xdr:rowOff>
    </xdr:from>
    <xdr:to>
      <xdr:col>23</xdr:col>
      <xdr:colOff>184150</xdr:colOff>
      <xdr:row>39</xdr:row>
      <xdr:rowOff>705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58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87082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430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83961</xdr:rowOff>
    </xdr:from>
    <xdr:to>
      <xdr:col>19</xdr:col>
      <xdr:colOff>184150</xdr:colOff>
      <xdr:row>39</xdr:row>
      <xdr:rowOff>14111</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59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24288</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367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97367</xdr:rowOff>
    </xdr:from>
    <xdr:to>
      <xdr:col>15</xdr:col>
      <xdr:colOff>133350</xdr:colOff>
      <xdr:row>39</xdr:row>
      <xdr:rowOff>27517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37694</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57150</xdr:rowOff>
    </xdr:from>
    <xdr:to>
      <xdr:col>11</xdr:col>
      <xdr:colOff>82550</xdr:colOff>
      <xdr:row>38</xdr:row>
      <xdr:rowOff>158750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168927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34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57150</xdr:rowOff>
    </xdr:from>
    <xdr:to>
      <xdr:col>7</xdr:col>
      <xdr:colOff>31750</xdr:colOff>
      <xdr:row>38</xdr:row>
      <xdr:rowOff>158750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168927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34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分子の経常経費充当一般財源等は、人件費や扶助費、公債費、物件費など、全体的な歳出増などにより、前年度比</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％の増となった。分母の経常一般財源等は、株式等譲渡所得割交付金や法人事業税交付金の増などにより、前年度比</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％の増となった。分子の増加率が分母の増加率を上回ったため、経常収支比率は</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％増となった。</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46038</xdr:rowOff>
    </xdr:from>
    <xdr:to>
      <xdr:col>23</xdr:col>
      <xdr:colOff>133350</xdr:colOff>
      <xdr:row>66</xdr:row>
      <xdr:rowOff>82550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161588"/>
          <a:ext cx="0" cy="12366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54627</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37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82550</xdr:rowOff>
    </xdr:from>
    <xdr:to>
      <xdr:col>24</xdr:col>
      <xdr:colOff>12700</xdr:colOff>
      <xdr:row>66</xdr:row>
      <xdr:rowOff>82550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39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132415</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905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46038</xdr:rowOff>
    </xdr:from>
    <xdr:to>
      <xdr:col>24</xdr:col>
      <xdr:colOff>12700</xdr:colOff>
      <xdr:row>59</xdr:row>
      <xdr:rowOff>46038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161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37465</xdr:rowOff>
    </xdr:from>
    <xdr:to>
      <xdr:col>23</xdr:col>
      <xdr:colOff>133350</xdr:colOff>
      <xdr:row>61</xdr:row>
      <xdr:rowOff>40957</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0324465"/>
          <a:ext cx="838200" cy="174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65740</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670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93663</xdr:rowOff>
    </xdr:from>
    <xdr:to>
      <xdr:col>23</xdr:col>
      <xdr:colOff>184150</xdr:colOff>
      <xdr:row>64</xdr:row>
      <xdr:rowOff>23813</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9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37465</xdr:rowOff>
    </xdr:from>
    <xdr:to>
      <xdr:col>19</xdr:col>
      <xdr:colOff>133350</xdr:colOff>
      <xdr:row>61</xdr:row>
      <xdr:rowOff>143510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3225800" y="10324465"/>
          <a:ext cx="889000" cy="277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51435</xdr:rowOff>
    </xdr:from>
    <xdr:to>
      <xdr:col>19</xdr:col>
      <xdr:colOff>184150</xdr:colOff>
      <xdr:row>63</xdr:row>
      <xdr:rowOff>153035</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137812</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939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143510</xdr:rowOff>
    </xdr:from>
    <xdr:to>
      <xdr:col>15</xdr:col>
      <xdr:colOff>82550</xdr:colOff>
      <xdr:row>62</xdr:row>
      <xdr:rowOff>32385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2336800" y="10601960"/>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78105</xdr:rowOff>
    </xdr:from>
    <xdr:to>
      <xdr:col>15</xdr:col>
      <xdr:colOff>133350</xdr:colOff>
      <xdr:row>63</xdr:row>
      <xdr:rowOff>8255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708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164482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794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32385</xdr:rowOff>
    </xdr:from>
    <xdr:to>
      <xdr:col>11</xdr:col>
      <xdr:colOff>31750</xdr:colOff>
      <xdr:row>63</xdr:row>
      <xdr:rowOff>53975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662285"/>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141922</xdr:rowOff>
    </xdr:from>
    <xdr:to>
      <xdr:col>11</xdr:col>
      <xdr:colOff>82550</xdr:colOff>
      <xdr:row>64</xdr:row>
      <xdr:rowOff>72072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94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56849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1029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30797</xdr:rowOff>
    </xdr:from>
    <xdr:to>
      <xdr:col>7</xdr:col>
      <xdr:colOff>31750</xdr:colOff>
      <xdr:row>64</xdr:row>
      <xdr:rowOff>132397</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1003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117174</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1089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161607</xdr:rowOff>
    </xdr:from>
    <xdr:to>
      <xdr:col>23</xdr:col>
      <xdr:colOff>184150</xdr:colOff>
      <xdr:row>61</xdr:row>
      <xdr:rowOff>91757</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448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6684</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293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158115</xdr:rowOff>
    </xdr:from>
    <xdr:to>
      <xdr:col>19</xdr:col>
      <xdr:colOff>184150</xdr:colOff>
      <xdr:row>60</xdr:row>
      <xdr:rowOff>88265</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273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98442</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0425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92710</xdr:rowOff>
    </xdr:from>
    <xdr:to>
      <xdr:col>15</xdr:col>
      <xdr:colOff>133350</xdr:colOff>
      <xdr:row>62</xdr:row>
      <xdr:rowOff>22860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55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33037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32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153035</xdr:rowOff>
    </xdr:from>
    <xdr:to>
      <xdr:col>11</xdr:col>
      <xdr:colOff>82550</xdr:colOff>
      <xdr:row>62</xdr:row>
      <xdr:rowOff>83185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61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93362</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380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3175</xdr:rowOff>
    </xdr:from>
    <xdr:to>
      <xdr:col>7</xdr:col>
      <xdr:colOff>31750</xdr:colOff>
      <xdr:row>63</xdr:row>
      <xdr:rowOff>104775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80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114952</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57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[141,065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10,707</a:t>
          </a:r>
          <a:r>
            <a:rPr kumimoji="1" lang="ja-JP" altLang="en-US" sz="1300">
              <a:latin typeface="ＭＳ Ｐゴシック" panose="020B0600070205080204" pitchFamily="50" charset="-128"/>
              <a:ea typeface="ＭＳ Ｐゴシック" panose="020B0600070205080204" pitchFamily="50" charset="-128"/>
            </a:rPr>
            <a:t>円上回っている。</a:t>
          </a:r>
        </a:p>
        <a:p>
          <a:r>
            <a:rPr kumimoji="1" lang="ja-JP" altLang="en-US" sz="1300">
              <a:latin typeface="ＭＳ Ｐゴシック" panose="020B0600070205080204" pitchFamily="50" charset="-128"/>
              <a:ea typeface="ＭＳ Ｐゴシック" panose="020B0600070205080204" pitchFamily="50" charset="-128"/>
            </a:rPr>
            <a:t>　人件費については、共済組合負担金などが増額となった一方、退職手当や健康保険料などが減額となった。今後も行政経営計画に基づき、適正な定員管理を推進する。</a:t>
          </a:r>
        </a:p>
        <a:p>
          <a:r>
            <a:rPr kumimoji="1" lang="ja-JP" altLang="en-US" sz="1300">
              <a:latin typeface="ＭＳ Ｐゴシック" panose="020B0600070205080204" pitchFamily="50" charset="-128"/>
              <a:ea typeface="ＭＳ Ｐゴシック" panose="020B0600070205080204" pitchFamily="50" charset="-128"/>
            </a:rPr>
            <a:t>　物件費は、学校給食用食材料費や新共同調理場管理運営委託料などの増により増額となった。今後も、委託契約の複数年化や仕様の見直し等により、経常的な経費の見直しに取り組み、抑制に努める。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118007</xdr:rowOff>
    </xdr:from>
    <xdr:to>
      <xdr:col>23</xdr:col>
      <xdr:colOff>133350</xdr:colOff>
      <xdr:row>88</xdr:row>
      <xdr:rowOff>144311</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34007"/>
          <a:ext cx="0" cy="13979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116388</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03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144311</xdr:rowOff>
    </xdr:from>
    <xdr:to>
      <xdr:col>24</xdr:col>
      <xdr:colOff>12700</xdr:colOff>
      <xdr:row>88</xdr:row>
      <xdr:rowOff>144311</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31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32934</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77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118007</xdr:rowOff>
    </xdr:from>
    <xdr:to>
      <xdr:col>24</xdr:col>
      <xdr:colOff>12700</xdr:colOff>
      <xdr:row>80</xdr:row>
      <xdr:rowOff>118007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34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83421</xdr:rowOff>
    </xdr:from>
    <xdr:to>
      <xdr:col>23</xdr:col>
      <xdr:colOff>133350</xdr:colOff>
      <xdr:row>84</xdr:row>
      <xdr:rowOff>115568</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114800" y="14485221"/>
          <a:ext cx="838200" cy="32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77064</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1359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60537</xdr:rowOff>
    </xdr:from>
    <xdr:to>
      <xdr:col>23</xdr:col>
      <xdr:colOff>184150</xdr:colOff>
      <xdr:row>83</xdr:row>
      <xdr:rowOff>162137</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9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91920</xdr:rowOff>
    </xdr:from>
    <xdr:to>
      <xdr:col>19</xdr:col>
      <xdr:colOff>133350</xdr:colOff>
      <xdr:row>84</xdr:row>
      <xdr:rowOff>115568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493720"/>
          <a:ext cx="889000" cy="23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81209</xdr:rowOff>
    </xdr:from>
    <xdr:to>
      <xdr:col>19</xdr:col>
      <xdr:colOff>184150</xdr:colOff>
      <xdr:row>84</xdr:row>
      <xdr:rowOff>11359</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3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21536</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0804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60021</xdr:rowOff>
    </xdr:from>
    <xdr:to>
      <xdr:col>15</xdr:col>
      <xdr:colOff>82550</xdr:colOff>
      <xdr:row>84</xdr:row>
      <xdr:rowOff>91920</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290371"/>
          <a:ext cx="889000" cy="203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26073</xdr:rowOff>
    </xdr:from>
    <xdr:to>
      <xdr:col>15</xdr:col>
      <xdr:colOff>133350</xdr:colOff>
      <xdr:row>83</xdr:row>
      <xdr:rowOff>127673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25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137850</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025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5474</xdr:rowOff>
    </xdr:from>
    <xdr:to>
      <xdr:col>11</xdr:col>
      <xdr:colOff>31750</xdr:colOff>
      <xdr:row>83</xdr:row>
      <xdr:rowOff>60021</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235824"/>
          <a:ext cx="889000" cy="54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68669</xdr:rowOff>
    </xdr:from>
    <xdr:to>
      <xdr:col>11</xdr:col>
      <xdr:colOff>82550</xdr:colOff>
      <xdr:row>82</xdr:row>
      <xdr:rowOff>170269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8996</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3896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126265</xdr:rowOff>
    </xdr:from>
    <xdr:to>
      <xdr:col>7</xdr:col>
      <xdr:colOff>31750</xdr:colOff>
      <xdr:row>82</xdr:row>
      <xdr:rowOff>56415</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013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66592</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3782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32621</xdr:rowOff>
    </xdr:from>
    <xdr:to>
      <xdr:col>23</xdr:col>
      <xdr:colOff>184150</xdr:colOff>
      <xdr:row>84</xdr:row>
      <xdr:rowOff>134221</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434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4698</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406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64768</xdr:rowOff>
    </xdr:from>
    <xdr:to>
      <xdr:col>19</xdr:col>
      <xdr:colOff>184150</xdr:colOff>
      <xdr:row>84</xdr:row>
      <xdr:rowOff>166368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466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151145</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552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41120</xdr:rowOff>
    </xdr:from>
    <xdr:to>
      <xdr:col>15</xdr:col>
      <xdr:colOff>133350</xdr:colOff>
      <xdr:row>84</xdr:row>
      <xdr:rowOff>142720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44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127497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529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9221</xdr:rowOff>
    </xdr:from>
    <xdr:to>
      <xdr:col>11</xdr:col>
      <xdr:colOff>82550</xdr:colOff>
      <xdr:row>83</xdr:row>
      <xdr:rowOff>110821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239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95598</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325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126124</xdr:rowOff>
    </xdr:from>
    <xdr:to>
      <xdr:col>7</xdr:col>
      <xdr:colOff>31750</xdr:colOff>
      <xdr:row>83</xdr:row>
      <xdr:rowOff>56274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185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41051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271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査定昇給を導入しているが成績上位者の割合が国よりも低かったこと、国よりも昇給号給数が低く設定されていること等によりラスパイレス指数が低下した。</a:t>
          </a:r>
        </a:p>
        <a:p>
          <a:r>
            <a:rPr kumimoji="1" lang="ja-JP" altLang="en-US" sz="1300">
              <a:latin typeface="ＭＳ Ｐゴシック" panose="020B0600070205080204" pitchFamily="50" charset="-128"/>
              <a:ea typeface="ＭＳ Ｐゴシック" panose="020B0600070205080204" pitchFamily="50" charset="-128"/>
            </a:rPr>
            <a:t>　今後も国や他団体等の動向を踏まえ、必要に応じて給料及び各手当の見直し・適正化に努める。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53975</xdr:rowOff>
    </xdr:from>
    <xdr:to>
      <xdr:col>81</xdr:col>
      <xdr:colOff>44450</xdr:colOff>
      <xdr:row>88</xdr:row>
      <xdr:rowOff>160866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941425"/>
          <a:ext cx="0" cy="13070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132943</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220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160866</xdr:rowOff>
    </xdr:from>
    <xdr:to>
      <xdr:col>81</xdr:col>
      <xdr:colOff>133350</xdr:colOff>
      <xdr:row>88</xdr:row>
      <xdr:rowOff>160866</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248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140352</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68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53975</xdr:rowOff>
    </xdr:from>
    <xdr:to>
      <xdr:col>81</xdr:col>
      <xdr:colOff>133350</xdr:colOff>
      <xdr:row>81</xdr:row>
      <xdr:rowOff>53975</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94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103716</xdr:rowOff>
    </xdr:from>
    <xdr:to>
      <xdr:col>81</xdr:col>
      <xdr:colOff>44450</xdr:colOff>
      <xdr:row>83</xdr:row>
      <xdr:rowOff>113241</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4162616"/>
          <a:ext cx="8382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64152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465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92075</xdr:rowOff>
    </xdr:from>
    <xdr:to>
      <xdr:col>81</xdr:col>
      <xdr:colOff>95250</xdr:colOff>
      <xdr:row>85</xdr:row>
      <xdr:rowOff>22225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93134</xdr:rowOff>
    </xdr:from>
    <xdr:to>
      <xdr:col>77</xdr:col>
      <xdr:colOff>44450</xdr:colOff>
      <xdr:row>83</xdr:row>
      <xdr:rowOff>113241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4323484"/>
          <a:ext cx="8890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112184</xdr:rowOff>
    </xdr:from>
    <xdr:to>
      <xdr:col>77</xdr:col>
      <xdr:colOff>95250</xdr:colOff>
      <xdr:row>85</xdr:row>
      <xdr:rowOff>42334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27111</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6003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93134</xdr:rowOff>
    </xdr:from>
    <xdr:to>
      <xdr:col>72</xdr:col>
      <xdr:colOff>203200</xdr:colOff>
      <xdr:row>83</xdr:row>
      <xdr:rowOff>113241</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4323484"/>
          <a:ext cx="8890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132291</xdr:rowOff>
    </xdr:from>
    <xdr:to>
      <xdr:col>73</xdr:col>
      <xdr:colOff>44450</xdr:colOff>
      <xdr:row>85</xdr:row>
      <xdr:rowOff>62441</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47218</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620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113241</xdr:rowOff>
    </xdr:from>
    <xdr:to>
      <xdr:col>68</xdr:col>
      <xdr:colOff>152400</xdr:colOff>
      <xdr:row>84</xdr:row>
      <xdr:rowOff>102659</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4343591"/>
          <a:ext cx="889000" cy="160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152400</xdr:rowOff>
    </xdr:from>
    <xdr:to>
      <xdr:col>68</xdr:col>
      <xdr:colOff>203200</xdr:colOff>
      <xdr:row>85</xdr:row>
      <xdr:rowOff>82550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67327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1059</xdr:rowOff>
    </xdr:from>
    <xdr:to>
      <xdr:col>64</xdr:col>
      <xdr:colOff>152400</xdr:colOff>
      <xdr:row>85</xdr:row>
      <xdr:rowOff>102659</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87436</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660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52916</xdr:rowOff>
    </xdr:from>
    <xdr:to>
      <xdr:col>81</xdr:col>
      <xdr:colOff>95250</xdr:colOff>
      <xdr:row>82</xdr:row>
      <xdr:rowOff>154516</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111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69443</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3956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62441</xdr:rowOff>
    </xdr:from>
    <xdr:to>
      <xdr:col>77</xdr:col>
      <xdr:colOff>95250</xdr:colOff>
      <xdr:row>83</xdr:row>
      <xdr:rowOff>164041</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292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2768</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0616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42334</xdr:rowOff>
    </xdr:from>
    <xdr:to>
      <xdr:col>73</xdr:col>
      <xdr:colOff>44450</xdr:colOff>
      <xdr:row>83</xdr:row>
      <xdr:rowOff>143934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27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154111</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041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62441</xdr:rowOff>
    </xdr:from>
    <xdr:to>
      <xdr:col>68</xdr:col>
      <xdr:colOff>203200</xdr:colOff>
      <xdr:row>83</xdr:row>
      <xdr:rowOff>164041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292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2768</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061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51859</xdr:rowOff>
    </xdr:from>
    <xdr:to>
      <xdr:col>64</xdr:col>
      <xdr:colOff>152400</xdr:colOff>
      <xdr:row>84</xdr:row>
      <xdr:rowOff>153459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45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163636</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222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指定管理者制度の導入や</a:t>
          </a:r>
          <a:r>
            <a:rPr kumimoji="1" lang="en-US" altLang="ja-JP" sz="1300">
              <a:latin typeface="ＭＳ Ｐゴシック" panose="020B0600070205080204" pitchFamily="50" charset="-128"/>
              <a:ea typeface="ＭＳ Ｐゴシック" panose="020B0600070205080204" pitchFamily="50" charset="-128"/>
            </a:rPr>
            <a:t>PFI</a:t>
          </a:r>
          <a:r>
            <a:rPr kumimoji="1" lang="ja-JP" altLang="en-US" sz="1300">
              <a:latin typeface="ＭＳ Ｐゴシック" panose="020B0600070205080204" pitchFamily="50" charset="-128"/>
              <a:ea typeface="ＭＳ Ｐゴシック" panose="020B0600070205080204" pitchFamily="50" charset="-128"/>
            </a:rPr>
            <a:t>方式による調理場の運営、保育園の民営化など多様な</a:t>
          </a:r>
          <a:r>
            <a:rPr kumimoji="1" lang="en-US" altLang="ja-JP" sz="1300">
              <a:latin typeface="ＭＳ Ｐゴシック" panose="020B0600070205080204" pitchFamily="50" charset="-128"/>
              <a:ea typeface="ＭＳ Ｐゴシック" panose="020B0600070205080204" pitchFamily="50" charset="-128"/>
            </a:rPr>
            <a:t>PPP</a:t>
          </a:r>
          <a:r>
            <a:rPr kumimoji="1" lang="ja-JP" altLang="en-US" sz="1300">
              <a:latin typeface="ＭＳ Ｐゴシック" panose="020B0600070205080204" pitchFamily="50" charset="-128"/>
              <a:ea typeface="ＭＳ Ｐゴシック" panose="020B0600070205080204" pitchFamily="50" charset="-128"/>
            </a:rPr>
            <a:t>手法の導入により、適正な定員管理に取り組んできた。令和５年度は、</a:t>
          </a:r>
          <a:r>
            <a:rPr kumimoji="1" lang="en-US" altLang="ja-JP" sz="1300">
              <a:latin typeface="ＭＳ Ｐゴシック" panose="020B0600070205080204" pitchFamily="50" charset="-128"/>
              <a:ea typeface="ＭＳ Ｐゴシック" panose="020B0600070205080204" pitchFamily="50" charset="-128"/>
            </a:rPr>
            <a:t>PFI</a:t>
          </a:r>
          <a:r>
            <a:rPr kumimoji="1" lang="ja-JP" altLang="en-US" sz="1300">
              <a:latin typeface="ＭＳ Ｐゴシック" panose="020B0600070205080204" pitchFamily="50" charset="-128"/>
              <a:ea typeface="ＭＳ Ｐゴシック" panose="020B0600070205080204" pitchFamily="50" charset="-128"/>
            </a:rPr>
            <a:t>方式での新たな学校給食共同調理場の新設に伴う調理職の廃止などによる減員とともに、高齢者の保健事業と介護予防の一体的実施など新たな行政需要による対応のため増員を図った。引き続き「第２次行政経営計画」に基づき経営資源（ひと・モノ・おかね・情報）を最大限活用していく取組を進めるとともに、適正なサービス水準と最適なサービス提供手法の検討を行い、職員定数の適正化を図っていく。</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7257</xdr:rowOff>
    </xdr:from>
    <xdr:to>
      <xdr:col>81</xdr:col>
      <xdr:colOff>44450</xdr:colOff>
      <xdr:row>68</xdr:row>
      <xdr:rowOff>25763</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10122807"/>
          <a:ext cx="0" cy="15615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169290</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65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25763</xdr:rowOff>
    </xdr:from>
    <xdr:to>
      <xdr:col>81</xdr:col>
      <xdr:colOff>133350</xdr:colOff>
      <xdr:row>68</xdr:row>
      <xdr:rowOff>25763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684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93634</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86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7257</xdr:rowOff>
    </xdr:from>
    <xdr:to>
      <xdr:col>81</xdr:col>
      <xdr:colOff>133350</xdr:colOff>
      <xdr:row>59</xdr:row>
      <xdr:rowOff>7257</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012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80554</xdr:rowOff>
    </xdr:from>
    <xdr:to>
      <xdr:col>81</xdr:col>
      <xdr:colOff>44450</xdr:colOff>
      <xdr:row>60</xdr:row>
      <xdr:rowOff>80554</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179800" y="1036755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116494</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574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144417</xdr:rowOff>
    </xdr:from>
    <xdr:to>
      <xdr:col>81</xdr:col>
      <xdr:colOff>95250</xdr:colOff>
      <xdr:row>62</xdr:row>
      <xdr:rowOff>74567</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60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49530</xdr:rowOff>
    </xdr:from>
    <xdr:to>
      <xdr:col>77</xdr:col>
      <xdr:colOff>44450</xdr:colOff>
      <xdr:row>60</xdr:row>
      <xdr:rowOff>80554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290800" y="10336530"/>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134076</xdr:rowOff>
    </xdr:from>
    <xdr:to>
      <xdr:col>77</xdr:col>
      <xdr:colOff>95250</xdr:colOff>
      <xdr:row>62</xdr:row>
      <xdr:rowOff>64226</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592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49003</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6789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49530</xdr:rowOff>
    </xdr:from>
    <xdr:to>
      <xdr:col>72</xdr:col>
      <xdr:colOff>203200</xdr:colOff>
      <xdr:row>60</xdr:row>
      <xdr:rowOff>56424</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4401800" y="10336530"/>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123734</xdr:rowOff>
    </xdr:from>
    <xdr:to>
      <xdr:col>73</xdr:col>
      <xdr:colOff>44450</xdr:colOff>
      <xdr:row>62</xdr:row>
      <xdr:rowOff>53884</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58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38661</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668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56424</xdr:rowOff>
    </xdr:from>
    <xdr:to>
      <xdr:col>68</xdr:col>
      <xdr:colOff>152400</xdr:colOff>
      <xdr:row>60</xdr:row>
      <xdr:rowOff>94343</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3512800" y="10343424"/>
          <a:ext cx="889000" cy="37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127181</xdr:rowOff>
    </xdr:from>
    <xdr:to>
      <xdr:col>68</xdr:col>
      <xdr:colOff>203200</xdr:colOff>
      <xdr:row>62</xdr:row>
      <xdr:rowOff>57331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42108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672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130628</xdr:rowOff>
    </xdr:from>
    <xdr:to>
      <xdr:col>64</xdr:col>
      <xdr:colOff>152400</xdr:colOff>
      <xdr:row>62</xdr:row>
      <xdr:rowOff>60778</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58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45555</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675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29754</xdr:rowOff>
    </xdr:from>
    <xdr:to>
      <xdr:col>81</xdr:col>
      <xdr:colOff>95250</xdr:colOff>
      <xdr:row>60</xdr:row>
      <xdr:rowOff>131354</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316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46281</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161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29754</xdr:rowOff>
    </xdr:from>
    <xdr:to>
      <xdr:col>77</xdr:col>
      <xdr:colOff>95250</xdr:colOff>
      <xdr:row>60</xdr:row>
      <xdr:rowOff>131354</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316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141531</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100856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170180</xdr:rowOff>
    </xdr:from>
    <xdr:to>
      <xdr:col>73</xdr:col>
      <xdr:colOff>44450</xdr:colOff>
      <xdr:row>60</xdr:row>
      <xdr:rowOff>100330</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28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110507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10054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5624</xdr:rowOff>
    </xdr:from>
    <xdr:to>
      <xdr:col>68</xdr:col>
      <xdr:colOff>203200</xdr:colOff>
      <xdr:row>60</xdr:row>
      <xdr:rowOff>107224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29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117401</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10061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43543</xdr:rowOff>
    </xdr:from>
    <xdr:to>
      <xdr:col>64</xdr:col>
      <xdr:colOff>152400</xdr:colOff>
      <xdr:row>60</xdr:row>
      <xdr:rowOff>145143</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33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155320</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1009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令和５年度は単年度の比率は</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ポイント増加、３ヵ年平均である本比率は</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ポイント増加となっている。新たな市債の発行を当該年度の元利償還額以下に抑制してきたことにより、令和５年度も類似団体平均を</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ポイント下回っているが、今後、老朽化が著しい公共施設を改修し、長寿命化を図っていく必要があるため、将来世代の負担を考慮しながら、市債の有効に活用に努める。</a:t>
          </a: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134862</xdr:rowOff>
    </xdr:from>
    <xdr:to>
      <xdr:col>81</xdr:col>
      <xdr:colOff>44450</xdr:colOff>
      <xdr:row>45</xdr:row>
      <xdr:rowOff>39612</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07062"/>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11689</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7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39612</xdr:rowOff>
    </xdr:from>
    <xdr:to>
      <xdr:col>81</xdr:col>
      <xdr:colOff>133350</xdr:colOff>
      <xdr:row>45</xdr:row>
      <xdr:rowOff>39612</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75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49789</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05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134862</xdr:rowOff>
    </xdr:from>
    <xdr:to>
      <xdr:col>81</xdr:col>
      <xdr:colOff>133350</xdr:colOff>
      <xdr:row>36</xdr:row>
      <xdr:rowOff>134862</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0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171148</xdr:rowOff>
    </xdr:from>
    <xdr:to>
      <xdr:col>81</xdr:col>
      <xdr:colOff>44450</xdr:colOff>
      <xdr:row>39</xdr:row>
      <xdr:rowOff>91622</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686248"/>
          <a:ext cx="838200" cy="9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127803</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814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155726</xdr:rowOff>
    </xdr:from>
    <xdr:to>
      <xdr:col>81</xdr:col>
      <xdr:colOff>95250</xdr:colOff>
      <xdr:row>40</xdr:row>
      <xdr:rowOff>85876</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84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159657</xdr:rowOff>
    </xdr:from>
    <xdr:to>
      <xdr:col>77</xdr:col>
      <xdr:colOff>44450</xdr:colOff>
      <xdr:row>38</xdr:row>
      <xdr:rowOff>171148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674757"/>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144235</xdr:rowOff>
    </xdr:from>
    <xdr:to>
      <xdr:col>77</xdr:col>
      <xdr:colOff>95250</xdr:colOff>
      <xdr:row>40</xdr:row>
      <xdr:rowOff>74385</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59162</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917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159657</xdr:rowOff>
    </xdr:from>
    <xdr:to>
      <xdr:col>72</xdr:col>
      <xdr:colOff>203200</xdr:colOff>
      <xdr:row>38</xdr:row>
      <xdr:rowOff>159657</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6747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144235</xdr:rowOff>
    </xdr:from>
    <xdr:to>
      <xdr:col>73</xdr:col>
      <xdr:colOff>44450</xdr:colOff>
      <xdr:row>40</xdr:row>
      <xdr:rowOff>74385</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59162</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159657</xdr:rowOff>
    </xdr:from>
    <xdr:to>
      <xdr:col>68</xdr:col>
      <xdr:colOff>152400</xdr:colOff>
      <xdr:row>39</xdr:row>
      <xdr:rowOff>57150</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674757"/>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121255</xdr:rowOff>
    </xdr:from>
    <xdr:to>
      <xdr:col>68</xdr:col>
      <xdr:colOff>203200</xdr:colOff>
      <xdr:row>40</xdr:row>
      <xdr:rowOff>51405</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36182</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89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132745</xdr:rowOff>
    </xdr:from>
    <xdr:to>
      <xdr:col>64</xdr:col>
      <xdr:colOff>152400</xdr:colOff>
      <xdr:row>40</xdr:row>
      <xdr:rowOff>62895</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47672</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905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40822</xdr:rowOff>
    </xdr:from>
    <xdr:to>
      <xdr:col>81</xdr:col>
      <xdr:colOff>95250</xdr:colOff>
      <xdr:row>39</xdr:row>
      <xdr:rowOff>142422</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72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57349</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572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120348</xdr:rowOff>
    </xdr:from>
    <xdr:to>
      <xdr:col>77</xdr:col>
      <xdr:colOff>95250</xdr:colOff>
      <xdr:row>39</xdr:row>
      <xdr:rowOff>50498</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63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60675</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4043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108857</xdr:rowOff>
    </xdr:from>
    <xdr:to>
      <xdr:col>73</xdr:col>
      <xdr:colOff>44450</xdr:colOff>
      <xdr:row>39</xdr:row>
      <xdr:rowOff>39007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62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49184</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39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108857</xdr:rowOff>
    </xdr:from>
    <xdr:to>
      <xdr:col>68</xdr:col>
      <xdr:colOff>203200</xdr:colOff>
      <xdr:row>39</xdr:row>
      <xdr:rowOff>39007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62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49184</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39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6350</xdr:rowOff>
    </xdr:from>
    <xdr:to>
      <xdr:col>64</xdr:col>
      <xdr:colOff>152400</xdr:colOff>
      <xdr:row>39</xdr:row>
      <xdr:rowOff>107950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118127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将来負担比率は引き続きマイナス（△</a:t>
          </a:r>
          <a:r>
            <a:rPr kumimoji="1" lang="en-US" altLang="ja-JP" sz="1300">
              <a:latin typeface="ＭＳ Ｐゴシック" panose="020B0600070205080204" pitchFamily="50" charset="-128"/>
              <a:ea typeface="ＭＳ Ｐゴシック" panose="020B0600070205080204" pitchFamily="50" charset="-128"/>
            </a:rPr>
            <a:t>59.1</a:t>
          </a:r>
          <a:r>
            <a:rPr kumimoji="1" lang="ja-JP" altLang="en-US" sz="1300">
              <a:latin typeface="ＭＳ Ｐゴシック" panose="020B0600070205080204" pitchFamily="50" charset="-128"/>
              <a:ea typeface="ＭＳ Ｐゴシック" panose="020B0600070205080204" pitchFamily="50" charset="-128"/>
            </a:rPr>
            <a:t>％）となり、類似団体平均を大きく下回っている。これは、新たな市債の発行を当該年度の元金償還額以下に抑制することで、将来負担比率の対象となる一般会計及び下水道事業会計の地方債現在高の減少に努めてきたことなどによる。今後、老朽化した施設の改修を進める必要があるため、将来世代の負担を考慮しながら、市債を有効に活用していくなど、歳入の規模に見合ったバランスの取れた予算編成に努める。</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86783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488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58860</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83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86783</xdr:rowOff>
    </xdr:from>
    <xdr:to>
      <xdr:col>81</xdr:col>
      <xdr:colOff>133350</xdr:colOff>
      <xdr:row>22</xdr:row>
      <xdr:rowOff>86783</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85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93027</xdr:rowOff>
    </xdr:from>
    <xdr:to>
      <xdr:col>77</xdr:col>
      <xdr:colOff>95250</xdr:colOff>
      <xdr:row>14</xdr:row>
      <xdr:rowOff>23177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321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33354</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0907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20108</xdr:rowOff>
    </xdr:from>
    <xdr:to>
      <xdr:col>73</xdr:col>
      <xdr:colOff>44450</xdr:colOff>
      <xdr:row>14</xdr:row>
      <xdr:rowOff>121708</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42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131885</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18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62336</xdr:rowOff>
    </xdr:from>
    <xdr:to>
      <xdr:col>68</xdr:col>
      <xdr:colOff>203200</xdr:colOff>
      <xdr:row>14</xdr:row>
      <xdr:rowOff>163936</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462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2663</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231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144780</xdr:rowOff>
    </xdr:from>
    <xdr:to>
      <xdr:col>64</xdr:col>
      <xdr:colOff>152400</xdr:colOff>
      <xdr:row>15</xdr:row>
      <xdr:rowOff>74930</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54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85107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31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185,825
180,361
24.36
95,140,663
89,512,940
4,178,761
45,075,124
28,307,804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適正な定員管理による職員数の減少などにより減少傾向が続いてきたが、令和５年度の人件費については、退職手当や健康保険料などが減額となった一方、共済組合負担金や勤勉手当、一般職給などの増額などにより、前年度比</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％の増となった。依然、類似団体平均との比較では</a:t>
          </a:r>
          <a:r>
            <a:rPr kumimoji="1" lang="en-US" altLang="ja-JP" sz="1300">
              <a:latin typeface="ＭＳ Ｐゴシック" panose="020B0600070205080204" pitchFamily="50" charset="-128"/>
              <a:ea typeface="ＭＳ Ｐゴシック" panose="020B0600070205080204" pitchFamily="50" charset="-128"/>
            </a:rPr>
            <a:t>4.6</a:t>
          </a:r>
          <a:r>
            <a:rPr kumimoji="1" lang="ja-JP" altLang="en-US" sz="1300">
              <a:latin typeface="ＭＳ Ｐゴシック" panose="020B0600070205080204" pitchFamily="50" charset="-128"/>
              <a:ea typeface="ＭＳ Ｐゴシック" panose="020B0600070205080204" pitchFamily="50" charset="-128"/>
            </a:rPr>
            <a:t>ポイント下回っているが、行政経営計画に基づき、民間活力の活用や事務事業の見直しなどを進める。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113393</xdr:rowOff>
    </xdr:from>
    <xdr:to>
      <xdr:col>24</xdr:col>
      <xdr:colOff>25400</xdr:colOff>
      <xdr:row>42</xdr:row>
      <xdr:rowOff>94343</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71243"/>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66420</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267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94343</xdr:rowOff>
    </xdr:from>
    <xdr:to>
      <xdr:col>24</xdr:col>
      <xdr:colOff>114300</xdr:colOff>
      <xdr:row>42</xdr:row>
      <xdr:rowOff>94343</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295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28320</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514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113393</xdr:rowOff>
    </xdr:from>
    <xdr:to>
      <xdr:col>24</xdr:col>
      <xdr:colOff>114300</xdr:colOff>
      <xdr:row>33</xdr:row>
      <xdr:rowOff>113393</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71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118836</xdr:rowOff>
    </xdr:from>
    <xdr:to>
      <xdr:col>24</xdr:col>
      <xdr:colOff>25400</xdr:colOff>
      <xdr:row>35</xdr:row>
      <xdr:rowOff>118836</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1195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26505</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541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54428</xdr:rowOff>
    </xdr:from>
    <xdr:to>
      <xdr:col>24</xdr:col>
      <xdr:colOff>76200</xdr:colOff>
      <xdr:row>38</xdr:row>
      <xdr:rowOff>156028</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56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118836</xdr:rowOff>
    </xdr:from>
    <xdr:to>
      <xdr:col>19</xdr:col>
      <xdr:colOff>187325</xdr:colOff>
      <xdr:row>36</xdr:row>
      <xdr:rowOff>121557</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6119586"/>
          <a:ext cx="889000" cy="174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130628</xdr:rowOff>
    </xdr:from>
    <xdr:to>
      <xdr:col>20</xdr:col>
      <xdr:colOff>38100</xdr:colOff>
      <xdr:row>39</xdr:row>
      <xdr:rowOff>60778</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645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45555</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732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121557</xdr:rowOff>
    </xdr:from>
    <xdr:to>
      <xdr:col>15</xdr:col>
      <xdr:colOff>98425</xdr:colOff>
      <xdr:row>37</xdr:row>
      <xdr:rowOff>15422</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293757"/>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97972</xdr:rowOff>
    </xdr:from>
    <xdr:to>
      <xdr:col>15</xdr:col>
      <xdr:colOff>149225</xdr:colOff>
      <xdr:row>39</xdr:row>
      <xdr:rowOff>28122</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613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12899</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69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143328</xdr:rowOff>
    </xdr:from>
    <xdr:to>
      <xdr:col>11</xdr:col>
      <xdr:colOff>9525</xdr:colOff>
      <xdr:row>37</xdr:row>
      <xdr:rowOff>15422</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6315528"/>
          <a:ext cx="8890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39</xdr:row>
      <xdr:rowOff>68035</xdr:rowOff>
    </xdr:from>
    <xdr:to>
      <xdr:col>11</xdr:col>
      <xdr:colOff>60325</xdr:colOff>
      <xdr:row>39</xdr:row>
      <xdr:rowOff>169635</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754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154412</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2722</xdr:rowOff>
    </xdr:from>
    <xdr:to>
      <xdr:col>6</xdr:col>
      <xdr:colOff>171450</xdr:colOff>
      <xdr:row>39</xdr:row>
      <xdr:rowOff>104322</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689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89099</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775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68036</xdr:rowOff>
    </xdr:from>
    <xdr:to>
      <xdr:col>24</xdr:col>
      <xdr:colOff>76200</xdr:colOff>
      <xdr:row>35</xdr:row>
      <xdr:rowOff>169636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068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84563</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5913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68036</xdr:rowOff>
    </xdr:from>
    <xdr:to>
      <xdr:col>20</xdr:col>
      <xdr:colOff>38100</xdr:colOff>
      <xdr:row>35</xdr:row>
      <xdr:rowOff>169636</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068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8363</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58376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70757</xdr:rowOff>
    </xdr:from>
    <xdr:to>
      <xdr:col>15</xdr:col>
      <xdr:colOff>149225</xdr:colOff>
      <xdr:row>37</xdr:row>
      <xdr:rowOff>907</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24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11084</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011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136072</xdr:rowOff>
    </xdr:from>
    <xdr:to>
      <xdr:col>11</xdr:col>
      <xdr:colOff>60325</xdr:colOff>
      <xdr:row>37</xdr:row>
      <xdr:rowOff>66222</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30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76399</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07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92528</xdr:rowOff>
    </xdr:from>
    <xdr:to>
      <xdr:col>6</xdr:col>
      <xdr:colOff>171450</xdr:colOff>
      <xdr:row>37</xdr:row>
      <xdr:rowOff>22678</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26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32855</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033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増加傾向にあり、令和５年度は類似団体平均を</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ポイント上回っている。増加の要因は、効率的な施設管理を行うため、指定管理者制度の導入拡大など、業務の民間委託を進めてきたことのほか、令和５年度は学校給食用食材料費や新共同調理場管理運営委託料、クリーンセンター管理運営委託料などの増である。委託契約の複数年化などにより、施設の維持管理にかかる経常的な経費の見直しに取り組むことで、抑制に努める。</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54610</xdr:rowOff>
    </xdr:from>
    <xdr:to>
      <xdr:col>82</xdr:col>
      <xdr:colOff>107950</xdr:colOff>
      <xdr:row>21</xdr:row>
      <xdr:rowOff>168910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346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140987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74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168910</xdr:rowOff>
    </xdr:from>
    <xdr:to>
      <xdr:col>82</xdr:col>
      <xdr:colOff>196850</xdr:colOff>
      <xdr:row>21</xdr:row>
      <xdr:rowOff>168910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76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140987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26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54610</xdr:rowOff>
    </xdr:from>
    <xdr:to>
      <xdr:col>82</xdr:col>
      <xdr:colOff>196850</xdr:colOff>
      <xdr:row>13</xdr:row>
      <xdr:rowOff>54610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3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153670</xdr:rowOff>
    </xdr:from>
    <xdr:to>
      <xdr:col>82</xdr:col>
      <xdr:colOff>107950</xdr:colOff>
      <xdr:row>17</xdr:row>
      <xdr:rowOff>168910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306832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146067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717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129540</xdr:rowOff>
    </xdr:from>
    <xdr:to>
      <xdr:col>82</xdr:col>
      <xdr:colOff>158750</xdr:colOff>
      <xdr:row>17</xdr:row>
      <xdr:rowOff>59690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153670</xdr:rowOff>
    </xdr:from>
    <xdr:to>
      <xdr:col>78</xdr:col>
      <xdr:colOff>69850</xdr:colOff>
      <xdr:row>17</xdr:row>
      <xdr:rowOff>161290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4782800" y="30683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91440</xdr:rowOff>
    </xdr:from>
    <xdr:to>
      <xdr:col>78</xdr:col>
      <xdr:colOff>120650</xdr:colOff>
      <xdr:row>17</xdr:row>
      <xdr:rowOff>21590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31767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603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130810</xdr:rowOff>
    </xdr:from>
    <xdr:to>
      <xdr:col>73</xdr:col>
      <xdr:colOff>180975</xdr:colOff>
      <xdr:row>17</xdr:row>
      <xdr:rowOff>161290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30454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0</xdr:rowOff>
    </xdr:from>
    <xdr:to>
      <xdr:col>74</xdr:col>
      <xdr:colOff>31750</xdr:colOff>
      <xdr:row>16</xdr:row>
      <xdr:rowOff>101600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111777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69850</xdr:rowOff>
    </xdr:from>
    <xdr:to>
      <xdr:col>69</xdr:col>
      <xdr:colOff>92075</xdr:colOff>
      <xdr:row>17</xdr:row>
      <xdr:rowOff>130810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9845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xdr:rowOff>
    </xdr:from>
    <xdr:to>
      <xdr:col>69</xdr:col>
      <xdr:colOff>142875</xdr:colOff>
      <xdr:row>16</xdr:row>
      <xdr:rowOff>109220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119397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30480</xdr:rowOff>
    </xdr:from>
    <xdr:to>
      <xdr:col>65</xdr:col>
      <xdr:colOff>53975</xdr:colOff>
      <xdr:row>16</xdr:row>
      <xdr:rowOff>132080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142257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54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118110</xdr:rowOff>
    </xdr:from>
    <xdr:to>
      <xdr:col>82</xdr:col>
      <xdr:colOff>158750</xdr:colOff>
      <xdr:row>18</xdr:row>
      <xdr:rowOff>48260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3032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90187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300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102870</xdr:rowOff>
    </xdr:from>
    <xdr:to>
      <xdr:col>78</xdr:col>
      <xdr:colOff>120650</xdr:colOff>
      <xdr:row>18</xdr:row>
      <xdr:rowOff>33020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3017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17797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103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110490</xdr:rowOff>
    </xdr:from>
    <xdr:to>
      <xdr:col>74</xdr:col>
      <xdr:colOff>31750</xdr:colOff>
      <xdr:row>18</xdr:row>
      <xdr:rowOff>40640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302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25417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11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80010</xdr:rowOff>
    </xdr:from>
    <xdr:to>
      <xdr:col>69</xdr:col>
      <xdr:colOff>142875</xdr:colOff>
      <xdr:row>18</xdr:row>
      <xdr:rowOff>10160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994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166387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308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19050</xdr:rowOff>
    </xdr:from>
    <xdr:to>
      <xdr:col>65</xdr:col>
      <xdr:colOff>53975</xdr:colOff>
      <xdr:row>17</xdr:row>
      <xdr:rowOff>120650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105427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令和５年度は類似団体平均を</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ポイント上回っている。電力・ガス・食料品等価格高騰重点支援給付金給付事業費補助金などの増により、前年度に比べて</a:t>
          </a:r>
          <a:r>
            <a:rPr kumimoji="1" lang="en-US" altLang="ja-JP" sz="1300">
              <a:latin typeface="ＭＳ Ｐゴシック" panose="020B0600070205080204" pitchFamily="50" charset="-128"/>
              <a:ea typeface="ＭＳ Ｐゴシック" panose="020B0600070205080204" pitchFamily="50" charset="-128"/>
            </a:rPr>
            <a:t>7.1</a:t>
          </a:r>
          <a:r>
            <a:rPr kumimoji="1" lang="ja-JP" altLang="en-US" sz="1300">
              <a:latin typeface="ＭＳ Ｐゴシック" panose="020B0600070205080204" pitchFamily="50" charset="-128"/>
              <a:ea typeface="ＭＳ Ｐゴシック" panose="020B0600070205080204" pitchFamily="50" charset="-128"/>
            </a:rPr>
            <a:t>ポイント増となった。</a:t>
          </a:r>
        </a:p>
        <a:p>
          <a:r>
            <a:rPr kumimoji="1" lang="ja-JP" altLang="en-US" sz="1300">
              <a:latin typeface="ＭＳ Ｐゴシック" panose="020B0600070205080204" pitchFamily="50" charset="-128"/>
              <a:ea typeface="ＭＳ Ｐゴシック" panose="020B0600070205080204" pitchFamily="50" charset="-128"/>
            </a:rPr>
            <a:t>　社会情勢の左右される面もあるが、引き続き事務事業評価に基づいた事業の見直しなどにより扶助費の抑制に取り組む。</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12700</xdr:rowOff>
    </xdr:from>
    <xdr:to>
      <xdr:col>24</xdr:col>
      <xdr:colOff>25400</xdr:colOff>
      <xdr:row>62</xdr:row>
      <xdr:rowOff>50800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2710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99077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12700</xdr:rowOff>
    </xdr:from>
    <xdr:to>
      <xdr:col>24</xdr:col>
      <xdr:colOff>114300</xdr:colOff>
      <xdr:row>54</xdr:row>
      <xdr:rowOff>12700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50800</xdr:rowOff>
    </xdr:from>
    <xdr:to>
      <xdr:col>24</xdr:col>
      <xdr:colOff>25400</xdr:colOff>
      <xdr:row>59</xdr:row>
      <xdr:rowOff>88900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994900"/>
          <a:ext cx="838200" cy="20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73677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846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57150</xdr:rowOff>
    </xdr:from>
    <xdr:to>
      <xdr:col>24</xdr:col>
      <xdr:colOff>76200</xdr:colOff>
      <xdr:row>58</xdr:row>
      <xdr:rowOff>158750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1000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50800</xdr:rowOff>
    </xdr:from>
    <xdr:to>
      <xdr:col>19</xdr:col>
      <xdr:colOff>187325</xdr:colOff>
      <xdr:row>60</xdr:row>
      <xdr:rowOff>12700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3098800" y="999490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76200</xdr:rowOff>
    </xdr:from>
    <xdr:to>
      <xdr:col>20</xdr:col>
      <xdr:colOff>38100</xdr:colOff>
      <xdr:row>58</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16527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617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12700</xdr:rowOff>
    </xdr:from>
    <xdr:to>
      <xdr:col>15</xdr:col>
      <xdr:colOff>98425</xdr:colOff>
      <xdr:row>60</xdr:row>
      <xdr:rowOff>69850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2209800" y="102997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0</xdr:rowOff>
    </xdr:from>
    <xdr:to>
      <xdr:col>15</xdr:col>
      <xdr:colOff>149225</xdr:colOff>
      <xdr:row>57</xdr:row>
      <xdr:rowOff>101600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111777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54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69850</xdr:rowOff>
    </xdr:from>
    <xdr:to>
      <xdr:col>11</xdr:col>
      <xdr:colOff>9525</xdr:colOff>
      <xdr:row>62</xdr:row>
      <xdr:rowOff>12700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10356850"/>
          <a:ext cx="8890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114300</xdr:rowOff>
    </xdr:from>
    <xdr:to>
      <xdr:col>11</xdr:col>
      <xdr:colOff>60325</xdr:colOff>
      <xdr:row>58</xdr:row>
      <xdr:rowOff>44450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54627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65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76200</xdr:rowOff>
    </xdr:from>
    <xdr:to>
      <xdr:col>6</xdr:col>
      <xdr:colOff>171450</xdr:colOff>
      <xdr:row>59</xdr:row>
      <xdr:rowOff>6350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16527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38100</xdr:rowOff>
    </xdr:from>
    <xdr:to>
      <xdr:col>24</xdr:col>
      <xdr:colOff>76200</xdr:colOff>
      <xdr:row>59</xdr:row>
      <xdr:rowOff>139700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1015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10177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1012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0</xdr:rowOff>
    </xdr:from>
    <xdr:to>
      <xdr:col>20</xdr:col>
      <xdr:colOff>38100</xdr:colOff>
      <xdr:row>58</xdr:row>
      <xdr:rowOff>101600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86377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133350</xdr:rowOff>
    </xdr:from>
    <xdr:to>
      <xdr:col>15</xdr:col>
      <xdr:colOff>149225</xdr:colOff>
      <xdr:row>60</xdr:row>
      <xdr:rowOff>63500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48277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19050</xdr:rowOff>
    </xdr:from>
    <xdr:to>
      <xdr:col>11</xdr:col>
      <xdr:colOff>60325</xdr:colOff>
      <xdr:row>60</xdr:row>
      <xdr:rowOff>120650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1030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105427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1039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61</xdr:row>
      <xdr:rowOff>133350</xdr:rowOff>
    </xdr:from>
    <xdr:to>
      <xdr:col>6</xdr:col>
      <xdr:colOff>171450</xdr:colOff>
      <xdr:row>62</xdr:row>
      <xdr:rowOff>63500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1059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62</xdr:row>
      <xdr:rowOff>48277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1067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令和５年度は類似団体平均を</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ポイント下回った。国民健康保険事業、介護保険事業、後期高齢者医療事業への繰出金がそれぞれ増となり、繰出金は</a:t>
          </a:r>
          <a:r>
            <a:rPr kumimoji="1" lang="en-US" altLang="ja-JP" sz="1300">
              <a:latin typeface="ＭＳ Ｐゴシック" panose="020B0600070205080204" pitchFamily="50" charset="-128"/>
              <a:ea typeface="ＭＳ Ｐゴシック" panose="020B0600070205080204" pitchFamily="50" charset="-128"/>
            </a:rPr>
            <a:t>8.8</a:t>
          </a:r>
          <a:r>
            <a:rPr kumimoji="1" lang="ja-JP" altLang="en-US" sz="1300">
              <a:latin typeface="ＭＳ Ｐゴシック" panose="020B0600070205080204" pitchFamily="50" charset="-128"/>
              <a:ea typeface="ＭＳ Ｐゴシック" panose="020B0600070205080204" pitchFamily="50" charset="-128"/>
            </a:rPr>
            <a:t>億円増となった。引き続き、医療費の適正化と、医療費給付費に見合った保険料の見直しに取り組む。</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101600</xdr:rowOff>
    </xdr:from>
    <xdr:to>
      <xdr:col>82</xdr:col>
      <xdr:colOff>107950</xdr:colOff>
      <xdr:row>60</xdr:row>
      <xdr:rowOff>139700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170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111777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39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139700</xdr:rowOff>
    </xdr:from>
    <xdr:to>
      <xdr:col>82</xdr:col>
      <xdr:colOff>196850</xdr:colOff>
      <xdr:row>60</xdr:row>
      <xdr:rowOff>139700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2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16527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76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101600</xdr:rowOff>
    </xdr:from>
    <xdr:to>
      <xdr:col>82</xdr:col>
      <xdr:colOff>196850</xdr:colOff>
      <xdr:row>52</xdr:row>
      <xdr:rowOff>101600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17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63500</xdr:rowOff>
    </xdr:from>
    <xdr:to>
      <xdr:col>82</xdr:col>
      <xdr:colOff>107950</xdr:colOff>
      <xdr:row>56</xdr:row>
      <xdr:rowOff>165100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664700"/>
          <a:ext cx="8382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80027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852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107950</xdr:rowOff>
    </xdr:from>
    <xdr:to>
      <xdr:col>82</xdr:col>
      <xdr:colOff>158750</xdr:colOff>
      <xdr:row>58</xdr:row>
      <xdr:rowOff>38100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88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63500</xdr:rowOff>
    </xdr:from>
    <xdr:to>
      <xdr:col>78</xdr:col>
      <xdr:colOff>69850</xdr:colOff>
      <xdr:row>56</xdr:row>
      <xdr:rowOff>114300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96647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82550</xdr:rowOff>
    </xdr:from>
    <xdr:to>
      <xdr:col>78</xdr:col>
      <xdr:colOff>120650</xdr:colOff>
      <xdr:row>58</xdr:row>
      <xdr:rowOff>12700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168927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94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114300</xdr:rowOff>
    </xdr:from>
    <xdr:to>
      <xdr:col>73</xdr:col>
      <xdr:colOff>180975</xdr:colOff>
      <xdr:row>56</xdr:row>
      <xdr:rowOff>152400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715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31750</xdr:rowOff>
    </xdr:from>
    <xdr:to>
      <xdr:col>74</xdr:col>
      <xdr:colOff>31750</xdr:colOff>
      <xdr:row>57</xdr:row>
      <xdr:rowOff>133350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118127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89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152400</xdr:rowOff>
    </xdr:from>
    <xdr:to>
      <xdr:col>69</xdr:col>
      <xdr:colOff>92075</xdr:colOff>
      <xdr:row>59</xdr:row>
      <xdr:rowOff>107950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753600"/>
          <a:ext cx="889000" cy="469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158750</xdr:rowOff>
    </xdr:from>
    <xdr:to>
      <xdr:col>69</xdr:col>
      <xdr:colOff>142875</xdr:colOff>
      <xdr:row>58</xdr:row>
      <xdr:rowOff>88900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73677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1001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137177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114300</xdr:rowOff>
    </xdr:from>
    <xdr:to>
      <xdr:col>82</xdr:col>
      <xdr:colOff>158750</xdr:colOff>
      <xdr:row>57</xdr:row>
      <xdr:rowOff>44450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130827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12700</xdr:rowOff>
    </xdr:from>
    <xdr:to>
      <xdr:col>78</xdr:col>
      <xdr:colOff>120650</xdr:colOff>
      <xdr:row>56</xdr:row>
      <xdr:rowOff>114300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61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124477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382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63500</xdr:rowOff>
    </xdr:from>
    <xdr:to>
      <xdr:col>74</xdr:col>
      <xdr:colOff>31750</xdr:colOff>
      <xdr:row>56</xdr:row>
      <xdr:rowOff>165100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66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3827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43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101600</xdr:rowOff>
    </xdr:from>
    <xdr:to>
      <xdr:col>69</xdr:col>
      <xdr:colOff>142875</xdr:colOff>
      <xdr:row>57</xdr:row>
      <xdr:rowOff>31750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41927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143527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令和５年度は、送迎バス等安全対策支援事業補助金や介護サービス事業者物価高騰重点支援事業給付金などの増により、前年度に比べて</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ポイントの増となった。類似団体平均を</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ポイント上回っている。</a:t>
          </a:r>
        </a:p>
        <a:p>
          <a:r>
            <a:rPr kumimoji="1" lang="ja-JP" altLang="en-US" sz="1300">
              <a:latin typeface="ＭＳ Ｐゴシック" panose="020B0600070205080204" pitchFamily="50" charset="-128"/>
              <a:ea typeface="ＭＳ Ｐゴシック" panose="020B0600070205080204" pitchFamily="50" charset="-128"/>
            </a:rPr>
            <a:t>　市民活動の支援や新たな政策課題に対応するため補助金の新設等は必要と考える一方で、既存の補助金の徹底的な見直しを引き続き行う。</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4536</xdr:rowOff>
    </xdr:from>
    <xdr:to>
      <xdr:col>82</xdr:col>
      <xdr:colOff>107950</xdr:colOff>
      <xdr:row>42</xdr:row>
      <xdr:rowOff>39915</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662386"/>
          <a:ext cx="0" cy="15784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11992</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7212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39915</xdr:rowOff>
    </xdr:from>
    <xdr:to>
      <xdr:col>82</xdr:col>
      <xdr:colOff>196850</xdr:colOff>
      <xdr:row>42</xdr:row>
      <xdr:rowOff>39915</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7240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90913</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405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4536</xdr:rowOff>
    </xdr:from>
    <xdr:to>
      <xdr:col>82</xdr:col>
      <xdr:colOff>196850</xdr:colOff>
      <xdr:row>33</xdr:row>
      <xdr:rowOff>4536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662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165100</xdr:rowOff>
    </xdr:from>
    <xdr:to>
      <xdr:col>82</xdr:col>
      <xdr:colOff>107950</xdr:colOff>
      <xdr:row>37</xdr:row>
      <xdr:rowOff>58964</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5671800" y="6337300"/>
          <a:ext cx="8382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87284</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6088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70757</xdr:rowOff>
    </xdr:from>
    <xdr:to>
      <xdr:col>82</xdr:col>
      <xdr:colOff>158750</xdr:colOff>
      <xdr:row>37</xdr:row>
      <xdr:rowOff>907</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165100</xdr:rowOff>
    </xdr:from>
    <xdr:to>
      <xdr:col>78</xdr:col>
      <xdr:colOff>69850</xdr:colOff>
      <xdr:row>37</xdr:row>
      <xdr:rowOff>69850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4782800" y="63373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70757</xdr:rowOff>
    </xdr:from>
    <xdr:to>
      <xdr:col>78</xdr:col>
      <xdr:colOff>120650</xdr:colOff>
      <xdr:row>37</xdr:row>
      <xdr:rowOff>907</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11084</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6011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69850</xdr:rowOff>
    </xdr:from>
    <xdr:to>
      <xdr:col>73</xdr:col>
      <xdr:colOff>180975</xdr:colOff>
      <xdr:row>37</xdr:row>
      <xdr:rowOff>80736</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893800" y="6413500"/>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59872</xdr:rowOff>
    </xdr:from>
    <xdr:to>
      <xdr:col>74</xdr:col>
      <xdr:colOff>31750</xdr:colOff>
      <xdr:row>36</xdr:row>
      <xdr:rowOff>161472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199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600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107950</xdr:rowOff>
    </xdr:from>
    <xdr:to>
      <xdr:col>69</xdr:col>
      <xdr:colOff>92075</xdr:colOff>
      <xdr:row>37</xdr:row>
      <xdr:rowOff>80736</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a:off x="13004800" y="6108700"/>
          <a:ext cx="889000" cy="315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81643</xdr:rowOff>
    </xdr:from>
    <xdr:to>
      <xdr:col>69</xdr:col>
      <xdr:colOff>142875</xdr:colOff>
      <xdr:row>37</xdr:row>
      <xdr:rowOff>11793</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21970</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48986</xdr:rowOff>
    </xdr:from>
    <xdr:to>
      <xdr:col>65</xdr:col>
      <xdr:colOff>53975</xdr:colOff>
      <xdr:row>36</xdr:row>
      <xdr:rowOff>150586</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622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135363</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630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8164</xdr:rowOff>
    </xdr:from>
    <xdr:to>
      <xdr:col>82</xdr:col>
      <xdr:colOff>158750</xdr:colOff>
      <xdr:row>37</xdr:row>
      <xdr:rowOff>109764</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635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151691</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6323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114300</xdr:rowOff>
    </xdr:from>
    <xdr:to>
      <xdr:col>78</xdr:col>
      <xdr:colOff>120650</xdr:colOff>
      <xdr:row>37</xdr:row>
      <xdr:rowOff>44450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29227</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637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19050</xdr:rowOff>
    </xdr:from>
    <xdr:to>
      <xdr:col>74</xdr:col>
      <xdr:colOff>31750</xdr:colOff>
      <xdr:row>37</xdr:row>
      <xdr:rowOff>120650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105427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29936</xdr:rowOff>
    </xdr:from>
    <xdr:to>
      <xdr:col>69</xdr:col>
      <xdr:colOff>142875</xdr:colOff>
      <xdr:row>37</xdr:row>
      <xdr:rowOff>131536</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637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116312</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645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57150</xdr:rowOff>
    </xdr:from>
    <xdr:to>
      <xdr:col>65</xdr:col>
      <xdr:colOff>53975</xdr:colOff>
      <xdr:row>35</xdr:row>
      <xdr:rowOff>158750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582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令和５年度は類似団体平均を</a:t>
          </a:r>
          <a:r>
            <a:rPr kumimoji="1" lang="en-US" altLang="ja-JP" sz="1300">
              <a:latin typeface="ＭＳ Ｐゴシック" panose="020B0600070205080204" pitchFamily="50" charset="-128"/>
              <a:ea typeface="ＭＳ Ｐゴシック" panose="020B0600070205080204" pitchFamily="50" charset="-128"/>
            </a:rPr>
            <a:t>5.4</a:t>
          </a:r>
          <a:r>
            <a:rPr kumimoji="1" lang="ja-JP" altLang="en-US" sz="1300">
              <a:latin typeface="ＭＳ Ｐゴシック" panose="020B0600070205080204" pitchFamily="50" charset="-128"/>
              <a:ea typeface="ＭＳ Ｐゴシック" panose="020B0600070205080204" pitchFamily="50" charset="-128"/>
            </a:rPr>
            <a:t>ポイント下回っている。これは財政構造の健全化のため、新たな市債の発行を当該年度の元金償還額以下にするルールに基づき、地方債を活用してきたことによるものだが、今後、老朽化した施設の改修を進めるなか、将来世代の負担を考慮しながら、市債の有効に活用に努める。</a:t>
          </a: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a:extLst>
            <a:ext uri="{FF2B5EF4-FFF2-40B4-BE49-F238E27FC236}">
              <a16:creationId xmlns:a16="http://schemas.microsoft.com/office/drawing/2014/main" id="{00000000-0008-0000-0400-00007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122101</xdr:rowOff>
    </xdr:from>
    <xdr:to>
      <xdr:col>24</xdr:col>
      <xdr:colOff>25400</xdr:colOff>
      <xdr:row>80</xdr:row>
      <xdr:rowOff>149861</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4826000" y="12637951"/>
          <a:ext cx="0" cy="1227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72" name="公債費最小値テキスト">
          <a:extLst>
            <a:ext uri="{FF2B5EF4-FFF2-40B4-BE49-F238E27FC236}">
              <a16:creationId xmlns:a16="http://schemas.microsoft.com/office/drawing/2014/main" id="{00000000-0008-0000-0400-000074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37028</xdr:rowOff>
    </xdr:from>
    <xdr:ext cx="762000" cy="259045"/>
    <xdr:sp macro="" textlink="">
      <xdr:nvSpPr>
        <xdr:cNvPr id="374" name="公債費最大値テキスト">
          <a:extLst>
            <a:ext uri="{FF2B5EF4-FFF2-40B4-BE49-F238E27FC236}">
              <a16:creationId xmlns:a16="http://schemas.microsoft.com/office/drawing/2014/main" id="{00000000-0008-0000-0400-000076010000}"/>
            </a:ext>
          </a:extLst>
        </xdr:cNvPr>
        <xdr:cNvSpPr txBox="1"/>
      </xdr:nvSpPr>
      <xdr:spPr>
        <a:xfrm>
          <a:off x="4914900" y="12381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122101</xdr:rowOff>
    </xdr:from>
    <xdr:to>
      <xdr:col>24</xdr:col>
      <xdr:colOff>114300</xdr:colOff>
      <xdr:row>73</xdr:row>
      <xdr:rowOff>122101</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263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166188</xdr:rowOff>
    </xdr:from>
    <xdr:to>
      <xdr:col>24</xdr:col>
      <xdr:colOff>25400</xdr:colOff>
      <xdr:row>75</xdr:row>
      <xdr:rowOff>7801</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3987800" y="12853488"/>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110326</xdr:rowOff>
    </xdr:from>
    <xdr:ext cx="762000" cy="259045"/>
    <xdr:sp macro="" textlink="">
      <xdr:nvSpPr>
        <xdr:cNvPr id="377" name="公債費平均値テキスト">
          <a:extLst>
            <a:ext uri="{FF2B5EF4-FFF2-40B4-BE49-F238E27FC236}">
              <a16:creationId xmlns:a16="http://schemas.microsoft.com/office/drawing/2014/main" id="{00000000-0008-0000-0400-000079010000}"/>
            </a:ext>
          </a:extLst>
        </xdr:cNvPr>
        <xdr:cNvSpPr txBox="1"/>
      </xdr:nvSpPr>
      <xdr:spPr>
        <a:xfrm>
          <a:off x="4914900" y="131405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138249</xdr:rowOff>
    </xdr:from>
    <xdr:to>
      <xdr:col>24</xdr:col>
      <xdr:colOff>76200</xdr:colOff>
      <xdr:row>77</xdr:row>
      <xdr:rowOff>68399</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4775200" y="13168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166188</xdr:rowOff>
    </xdr:from>
    <xdr:to>
      <xdr:col>19</xdr:col>
      <xdr:colOff>187325</xdr:colOff>
      <xdr:row>75</xdr:row>
      <xdr:rowOff>7801</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3098800" y="12853488"/>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144780</xdr:rowOff>
    </xdr:from>
    <xdr:to>
      <xdr:col>20</xdr:col>
      <xdr:colOff>38100</xdr:colOff>
      <xdr:row>77</xdr:row>
      <xdr:rowOff>74930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937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59707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7801</xdr:rowOff>
    </xdr:from>
    <xdr:to>
      <xdr:col>15</xdr:col>
      <xdr:colOff>98425</xdr:colOff>
      <xdr:row>75</xdr:row>
      <xdr:rowOff>14333</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flipV="1">
          <a:off x="2209800" y="12866551"/>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144780</xdr:rowOff>
    </xdr:from>
    <xdr:to>
      <xdr:col>15</xdr:col>
      <xdr:colOff>149225</xdr:colOff>
      <xdr:row>77</xdr:row>
      <xdr:rowOff>74930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3048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59707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14333</xdr:rowOff>
    </xdr:from>
    <xdr:to>
      <xdr:col>11</xdr:col>
      <xdr:colOff>9525</xdr:colOff>
      <xdr:row>75</xdr:row>
      <xdr:rowOff>151493</xdr:rowOff>
    </xdr:to>
    <xdr:cxnSp macro="">
      <xdr:nvCxnSpPr>
        <xdr:cNvPr id="385" name="直線コネクタ 384">
          <a:extLst>
            <a:ext uri="{FF2B5EF4-FFF2-40B4-BE49-F238E27FC236}">
              <a16:creationId xmlns:a16="http://schemas.microsoft.com/office/drawing/2014/main" id="{00000000-0008-0000-0400-000081010000}"/>
            </a:ext>
          </a:extLst>
        </xdr:cNvPr>
        <xdr:cNvCxnSpPr/>
      </xdr:nvCxnSpPr>
      <xdr:spPr>
        <a:xfrm flipV="1">
          <a:off x="1320800" y="12873083"/>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19050</xdr:rowOff>
    </xdr:from>
    <xdr:to>
      <xdr:col>11</xdr:col>
      <xdr:colOff>60325</xdr:colOff>
      <xdr:row>77</xdr:row>
      <xdr:rowOff>120650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2159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105427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58238</xdr:rowOff>
    </xdr:from>
    <xdr:to>
      <xdr:col>6</xdr:col>
      <xdr:colOff>171450</xdr:colOff>
      <xdr:row>77</xdr:row>
      <xdr:rowOff>159838</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1270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144615</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334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128451</xdr:rowOff>
    </xdr:from>
    <xdr:to>
      <xdr:col>24</xdr:col>
      <xdr:colOff>76200</xdr:colOff>
      <xdr:row>75</xdr:row>
      <xdr:rowOff>58601</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4775200" y="12815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144978</xdr:rowOff>
    </xdr:from>
    <xdr:ext cx="762000" cy="259045"/>
    <xdr:sp macro="" textlink="">
      <xdr:nvSpPr>
        <xdr:cNvPr id="396" name="公債費該当値テキスト">
          <a:extLst>
            <a:ext uri="{FF2B5EF4-FFF2-40B4-BE49-F238E27FC236}">
              <a16:creationId xmlns:a16="http://schemas.microsoft.com/office/drawing/2014/main" id="{00000000-0008-0000-0400-00008C010000}"/>
            </a:ext>
          </a:extLst>
        </xdr:cNvPr>
        <xdr:cNvSpPr txBox="1"/>
      </xdr:nvSpPr>
      <xdr:spPr>
        <a:xfrm>
          <a:off x="4914900" y="12660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115388</xdr:rowOff>
    </xdr:from>
    <xdr:to>
      <xdr:col>20</xdr:col>
      <xdr:colOff>38100</xdr:colOff>
      <xdr:row>75</xdr:row>
      <xdr:rowOff>45538</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937000" y="12802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55715</xdr:rowOff>
    </xdr:from>
    <xdr:ext cx="7366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3606800" y="125715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128451</xdr:rowOff>
    </xdr:from>
    <xdr:to>
      <xdr:col>15</xdr:col>
      <xdr:colOff>149225</xdr:colOff>
      <xdr:row>75</xdr:row>
      <xdr:rowOff>58601</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048000" y="12815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68778</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2717800" y="12584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134983</xdr:rowOff>
    </xdr:from>
    <xdr:to>
      <xdr:col>11</xdr:col>
      <xdr:colOff>60325</xdr:colOff>
      <xdr:row>75</xdr:row>
      <xdr:rowOff>65133</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2159000" y="12822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75310</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828800" y="12591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100693</xdr:rowOff>
    </xdr:from>
    <xdr:to>
      <xdr:col>6</xdr:col>
      <xdr:colOff>171450</xdr:colOff>
      <xdr:row>76</xdr:row>
      <xdr:rowOff>30843</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1270000" y="1295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41020</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939800" y="1272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令和５年度は類似団体平均を</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ポイント下回った。行政経営計画に基づき、自主財源の確保、経常的経費の縮減、適正な定員管理を推進するほか、行政サービスに対する受益者負担についても、他市との均衡を図りながら適正化に取り組んでいく。</a:t>
          </a:r>
        </a:p>
      </xdr:txBody>
    </xdr:sp>
    <xdr:clientData/>
  </xdr:twoCellAnchor>
  <xdr:oneCellAnchor>
    <xdr:from>
      <xdr:col>62</xdr:col>
      <xdr:colOff>6350</xdr:colOff>
      <xdr:row>69</xdr:row>
      <xdr:rowOff>107950</xdr:rowOff>
    </xdr:from>
    <xdr:ext cx="298543" cy="225703"/>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3" name="公債費以外グラフ枠">
          <a:extLst>
            <a:ext uri="{FF2B5EF4-FFF2-40B4-BE49-F238E27FC236}">
              <a16:creationId xmlns:a16="http://schemas.microsoft.com/office/drawing/2014/main" id="{00000000-0008-0000-0400-0000B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154215</xdr:rowOff>
    </xdr:from>
    <xdr:to>
      <xdr:col>82</xdr:col>
      <xdr:colOff>107950</xdr:colOff>
      <xdr:row>81</xdr:row>
      <xdr:rowOff>48079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6510000" y="12498615"/>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20156</xdr:rowOff>
    </xdr:from>
    <xdr:ext cx="762000" cy="259045"/>
    <xdr:sp macro="" textlink="">
      <xdr:nvSpPr>
        <xdr:cNvPr id="435" name="公債費以外最小値テキスト">
          <a:extLst>
            <a:ext uri="{FF2B5EF4-FFF2-40B4-BE49-F238E27FC236}">
              <a16:creationId xmlns:a16="http://schemas.microsoft.com/office/drawing/2014/main" id="{00000000-0008-0000-0400-0000B3010000}"/>
            </a:ext>
          </a:extLst>
        </xdr:cNvPr>
        <xdr:cNvSpPr txBox="1"/>
      </xdr:nvSpPr>
      <xdr:spPr>
        <a:xfrm>
          <a:off x="16598900" y="13907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48079</xdr:rowOff>
    </xdr:from>
    <xdr:to>
      <xdr:col>82</xdr:col>
      <xdr:colOff>196850</xdr:colOff>
      <xdr:row>81</xdr:row>
      <xdr:rowOff>48079</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6421100" y="13935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69142</xdr:rowOff>
    </xdr:from>
    <xdr:ext cx="762000" cy="259045"/>
    <xdr:sp macro="" textlink="">
      <xdr:nvSpPr>
        <xdr:cNvPr id="437" name="公債費以外最大値テキスト">
          <a:extLst>
            <a:ext uri="{FF2B5EF4-FFF2-40B4-BE49-F238E27FC236}">
              <a16:creationId xmlns:a16="http://schemas.microsoft.com/office/drawing/2014/main" id="{00000000-0008-0000-0400-0000B5010000}"/>
            </a:ext>
          </a:extLst>
        </xdr:cNvPr>
        <xdr:cNvSpPr txBox="1"/>
      </xdr:nvSpPr>
      <xdr:spPr>
        <a:xfrm>
          <a:off x="16598900" y="12242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154215</xdr:rowOff>
    </xdr:from>
    <xdr:to>
      <xdr:col>82</xdr:col>
      <xdr:colOff>196850</xdr:colOff>
      <xdr:row>72</xdr:row>
      <xdr:rowOff>154215</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6421100" y="12498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42635</xdr:rowOff>
    </xdr:from>
    <xdr:to>
      <xdr:col>82</xdr:col>
      <xdr:colOff>107950</xdr:colOff>
      <xdr:row>76</xdr:row>
      <xdr:rowOff>165100</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a:off x="15671800" y="12901385"/>
          <a:ext cx="838200" cy="293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132641</xdr:rowOff>
    </xdr:from>
    <xdr:ext cx="762000" cy="259045"/>
    <xdr:sp macro="" textlink="">
      <xdr:nvSpPr>
        <xdr:cNvPr id="440" name="公債費以外平均値テキスト">
          <a:extLst>
            <a:ext uri="{FF2B5EF4-FFF2-40B4-BE49-F238E27FC236}">
              <a16:creationId xmlns:a16="http://schemas.microsoft.com/office/drawing/2014/main" id="{00000000-0008-0000-0400-0000B8010000}"/>
            </a:ext>
          </a:extLst>
        </xdr:cNvPr>
        <xdr:cNvSpPr txBox="1"/>
      </xdr:nvSpPr>
      <xdr:spPr>
        <a:xfrm>
          <a:off x="16598900" y="133342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160564</xdr:rowOff>
    </xdr:from>
    <xdr:to>
      <xdr:col>82</xdr:col>
      <xdr:colOff>158750</xdr:colOff>
      <xdr:row>78</xdr:row>
      <xdr:rowOff>90714</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64592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42635</xdr:rowOff>
    </xdr:from>
    <xdr:to>
      <xdr:col>78</xdr:col>
      <xdr:colOff>69850</xdr:colOff>
      <xdr:row>78</xdr:row>
      <xdr:rowOff>7257</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flipV="1">
          <a:off x="14782800" y="12901385"/>
          <a:ext cx="889000" cy="478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73479</xdr:rowOff>
    </xdr:from>
    <xdr:to>
      <xdr:col>78</xdr:col>
      <xdr:colOff>120650</xdr:colOff>
      <xdr:row>78</xdr:row>
      <xdr:rowOff>3629</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5621000" y="13275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159856</xdr:rowOff>
    </xdr:from>
    <xdr:ext cx="7366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290800" y="133615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7257</xdr:rowOff>
    </xdr:from>
    <xdr:to>
      <xdr:col>73</xdr:col>
      <xdr:colOff>180975</xdr:colOff>
      <xdr:row>78</xdr:row>
      <xdr:rowOff>105229</xdr:rowOff>
    </xdr:to>
    <xdr:cxnSp macro="">
      <xdr:nvCxnSpPr>
        <xdr:cNvPr id="445" name="直線コネクタ 444">
          <a:extLst>
            <a:ext uri="{FF2B5EF4-FFF2-40B4-BE49-F238E27FC236}">
              <a16:creationId xmlns:a16="http://schemas.microsoft.com/office/drawing/2014/main" id="{00000000-0008-0000-0400-0000BD010000}"/>
            </a:ext>
          </a:extLst>
        </xdr:cNvPr>
        <xdr:cNvCxnSpPr/>
      </xdr:nvCxnSpPr>
      <xdr:spPr>
        <a:xfrm flipV="1">
          <a:off x="13893800" y="13380357"/>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155121</xdr:rowOff>
    </xdr:from>
    <xdr:to>
      <xdr:col>74</xdr:col>
      <xdr:colOff>31750</xdr:colOff>
      <xdr:row>76</xdr:row>
      <xdr:rowOff>85271</xdr:rowOff>
    </xdr:to>
    <xdr:sp macro="" textlink="">
      <xdr:nvSpPr>
        <xdr:cNvPr id="446" name="フローチャート: 判断 445">
          <a:extLst>
            <a:ext uri="{FF2B5EF4-FFF2-40B4-BE49-F238E27FC236}">
              <a16:creationId xmlns:a16="http://schemas.microsoft.com/office/drawing/2014/main" id="{00000000-0008-0000-0400-0000BE010000}"/>
            </a:ext>
          </a:extLst>
        </xdr:cNvPr>
        <xdr:cNvSpPr/>
      </xdr:nvSpPr>
      <xdr:spPr>
        <a:xfrm>
          <a:off x="14732000" y="13013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95449</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278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105229</xdr:rowOff>
    </xdr:from>
    <xdr:to>
      <xdr:col>69</xdr:col>
      <xdr:colOff>92075</xdr:colOff>
      <xdr:row>79</xdr:row>
      <xdr:rowOff>53521</xdr:rowOff>
    </xdr:to>
    <xdr:cxnSp macro="">
      <xdr:nvCxnSpPr>
        <xdr:cNvPr id="448" name="直線コネクタ 447">
          <a:extLst>
            <a:ext uri="{FF2B5EF4-FFF2-40B4-BE49-F238E27FC236}">
              <a16:creationId xmlns:a16="http://schemas.microsoft.com/office/drawing/2014/main" id="{00000000-0008-0000-0400-0000C0010000}"/>
            </a:ext>
          </a:extLst>
        </xdr:cNvPr>
        <xdr:cNvCxnSpPr/>
      </xdr:nvCxnSpPr>
      <xdr:spPr>
        <a:xfrm flipV="1">
          <a:off x="13004800" y="13478329"/>
          <a:ext cx="889000" cy="1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160564</xdr:rowOff>
    </xdr:from>
    <xdr:to>
      <xdr:col>69</xdr:col>
      <xdr:colOff>142875</xdr:colOff>
      <xdr:row>78</xdr:row>
      <xdr:rowOff>90714</xdr:rowOff>
    </xdr:to>
    <xdr:sp macro="" textlink="">
      <xdr:nvSpPr>
        <xdr:cNvPr id="449" name="フローチャート: 判断 448">
          <a:extLst>
            <a:ext uri="{FF2B5EF4-FFF2-40B4-BE49-F238E27FC236}">
              <a16:creationId xmlns:a16="http://schemas.microsoft.com/office/drawing/2014/main" id="{00000000-0008-0000-0400-0000C1010000}"/>
            </a:ext>
          </a:extLst>
        </xdr:cNvPr>
        <xdr:cNvSpPr/>
      </xdr:nvSpPr>
      <xdr:spPr>
        <a:xfrm>
          <a:off x="138430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100891</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512800" y="13131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32657</xdr:rowOff>
    </xdr:from>
    <xdr:to>
      <xdr:col>65</xdr:col>
      <xdr:colOff>53975</xdr:colOff>
      <xdr:row>78</xdr:row>
      <xdr:rowOff>134257</xdr:rowOff>
    </xdr:to>
    <xdr:sp macro="" textlink="">
      <xdr:nvSpPr>
        <xdr:cNvPr id="451" name="フローチャート: 判断 450">
          <a:extLst>
            <a:ext uri="{FF2B5EF4-FFF2-40B4-BE49-F238E27FC236}">
              <a16:creationId xmlns:a16="http://schemas.microsoft.com/office/drawing/2014/main" id="{00000000-0008-0000-0400-0000C3010000}"/>
            </a:ext>
          </a:extLst>
        </xdr:cNvPr>
        <xdr:cNvSpPr/>
      </xdr:nvSpPr>
      <xdr:spPr>
        <a:xfrm>
          <a:off x="12954000" y="1340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144434</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623800" y="1317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114300</xdr:rowOff>
    </xdr:from>
    <xdr:to>
      <xdr:col>82</xdr:col>
      <xdr:colOff>158750</xdr:colOff>
      <xdr:row>77</xdr:row>
      <xdr:rowOff>44450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64592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130827</xdr:rowOff>
    </xdr:from>
    <xdr:ext cx="762000" cy="259045"/>
    <xdr:sp macro="" textlink="">
      <xdr:nvSpPr>
        <xdr:cNvPr id="459" name="公債費以外該当値テキスト">
          <a:extLst>
            <a:ext uri="{FF2B5EF4-FFF2-40B4-BE49-F238E27FC236}">
              <a16:creationId xmlns:a16="http://schemas.microsoft.com/office/drawing/2014/main" id="{00000000-0008-0000-0400-0000CB010000}"/>
            </a:ext>
          </a:extLst>
        </xdr:cNvPr>
        <xdr:cNvSpPr txBox="1"/>
      </xdr:nvSpPr>
      <xdr:spPr>
        <a:xfrm>
          <a:off x="165989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163285</xdr:rowOff>
    </xdr:from>
    <xdr:to>
      <xdr:col>78</xdr:col>
      <xdr:colOff>120650</xdr:colOff>
      <xdr:row>75</xdr:row>
      <xdr:rowOff>93435</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5621000" y="12850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103612</xdr:rowOff>
    </xdr:from>
    <xdr:ext cx="7366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5290800" y="12619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127907</xdr:rowOff>
    </xdr:from>
    <xdr:to>
      <xdr:col>74</xdr:col>
      <xdr:colOff>31750</xdr:colOff>
      <xdr:row>78</xdr:row>
      <xdr:rowOff>58057</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4732000" y="1332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42834</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4401800" y="1341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54429</xdr:rowOff>
    </xdr:from>
    <xdr:to>
      <xdr:col>69</xdr:col>
      <xdr:colOff>142875</xdr:colOff>
      <xdr:row>78</xdr:row>
      <xdr:rowOff>156029</xdr:rowOff>
    </xdr:to>
    <xdr:sp macro="" textlink="">
      <xdr:nvSpPr>
        <xdr:cNvPr id="464" name="楕円 463">
          <a:extLst>
            <a:ext uri="{FF2B5EF4-FFF2-40B4-BE49-F238E27FC236}">
              <a16:creationId xmlns:a16="http://schemas.microsoft.com/office/drawing/2014/main" id="{00000000-0008-0000-0400-0000D0010000}"/>
            </a:ext>
          </a:extLst>
        </xdr:cNvPr>
        <xdr:cNvSpPr/>
      </xdr:nvSpPr>
      <xdr:spPr>
        <a:xfrm>
          <a:off x="13843000" y="13427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140806</xdr:rowOff>
    </xdr:from>
    <xdr:ext cx="762000" cy="259045"/>
    <xdr:sp macro="" textlink="">
      <xdr:nvSpPr>
        <xdr:cNvPr id="465" name="テキスト ボックス 464">
          <a:extLst>
            <a:ext uri="{FF2B5EF4-FFF2-40B4-BE49-F238E27FC236}">
              <a16:creationId xmlns:a16="http://schemas.microsoft.com/office/drawing/2014/main" id="{00000000-0008-0000-0400-0000D1010000}"/>
            </a:ext>
          </a:extLst>
        </xdr:cNvPr>
        <xdr:cNvSpPr txBox="1"/>
      </xdr:nvSpPr>
      <xdr:spPr>
        <a:xfrm>
          <a:off x="13512800" y="13513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2721</xdr:rowOff>
    </xdr:from>
    <xdr:to>
      <xdr:col>65</xdr:col>
      <xdr:colOff>53975</xdr:colOff>
      <xdr:row>79</xdr:row>
      <xdr:rowOff>104321</xdr:rowOff>
    </xdr:to>
    <xdr:sp macro="" textlink="">
      <xdr:nvSpPr>
        <xdr:cNvPr id="466" name="楕円 465">
          <a:extLst>
            <a:ext uri="{FF2B5EF4-FFF2-40B4-BE49-F238E27FC236}">
              <a16:creationId xmlns:a16="http://schemas.microsoft.com/office/drawing/2014/main" id="{00000000-0008-0000-0400-0000D2010000}"/>
            </a:ext>
          </a:extLst>
        </xdr:cNvPr>
        <xdr:cNvSpPr/>
      </xdr:nvSpPr>
      <xdr:spPr>
        <a:xfrm>
          <a:off x="12954000" y="13547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89098</xdr:rowOff>
    </xdr:from>
    <xdr:ext cx="762000" cy="259045"/>
    <xdr:sp macro="" textlink="">
      <xdr:nvSpPr>
        <xdr:cNvPr id="467" name="テキスト ボックス 466">
          <a:extLst>
            <a:ext uri="{FF2B5EF4-FFF2-40B4-BE49-F238E27FC236}">
              <a16:creationId xmlns:a16="http://schemas.microsoft.com/office/drawing/2014/main" id="{00000000-0008-0000-0400-0000D3010000}"/>
            </a:ext>
          </a:extLst>
        </xdr:cNvPr>
        <xdr:cNvSpPr txBox="1"/>
      </xdr:nvSpPr>
      <xdr:spPr>
        <a:xfrm>
          <a:off x="12623800" y="13633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114579</xdr:rowOff>
    </xdr:from>
    <xdr:to>
      <xdr:col>29</xdr:col>
      <xdr:colOff>127000</xdr:colOff>
      <xdr:row>20</xdr:row>
      <xdr:rowOff>17920</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19604"/>
          <a:ext cx="0" cy="127494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161447</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66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17920</xdr:rowOff>
    </xdr:from>
    <xdr:to>
      <xdr:col>30</xdr:col>
      <xdr:colOff>25400</xdr:colOff>
      <xdr:row>20</xdr:row>
      <xdr:rowOff>17920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9454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29506</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63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114579</xdr:rowOff>
    </xdr:from>
    <xdr:to>
      <xdr:col>30</xdr:col>
      <xdr:colOff>25400</xdr:colOff>
      <xdr:row>12</xdr:row>
      <xdr:rowOff>114579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1960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13500</xdr:rowOff>
    </xdr:from>
    <xdr:to>
      <xdr:col>29</xdr:col>
      <xdr:colOff>127000</xdr:colOff>
      <xdr:row>18</xdr:row>
      <xdr:rowOff>38303</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147225"/>
          <a:ext cx="647700" cy="248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166336</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857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149809</xdr:rowOff>
    </xdr:from>
    <xdr:to>
      <xdr:col>29</xdr:col>
      <xdr:colOff>177800</xdr:colOff>
      <xdr:row>17</xdr:row>
      <xdr:rowOff>79959</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40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38303</xdr:rowOff>
    </xdr:from>
    <xdr:to>
      <xdr:col>26</xdr:col>
      <xdr:colOff>50800</xdr:colOff>
      <xdr:row>18</xdr:row>
      <xdr:rowOff>39599</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172028"/>
          <a:ext cx="698500" cy="12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21222</xdr:rowOff>
    </xdr:from>
    <xdr:to>
      <xdr:col>26</xdr:col>
      <xdr:colOff>101600</xdr:colOff>
      <xdr:row>17</xdr:row>
      <xdr:rowOff>122822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132999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523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39599</xdr:rowOff>
    </xdr:from>
    <xdr:to>
      <xdr:col>22</xdr:col>
      <xdr:colOff>114300</xdr:colOff>
      <xdr:row>18</xdr:row>
      <xdr:rowOff>57163</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173324"/>
          <a:ext cx="698500" cy="175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38176</xdr:rowOff>
    </xdr:from>
    <xdr:to>
      <xdr:col>22</xdr:col>
      <xdr:colOff>165100</xdr:colOff>
      <xdr:row>17</xdr:row>
      <xdr:rowOff>139776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149953</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69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41008</xdr:rowOff>
    </xdr:from>
    <xdr:to>
      <xdr:col>18</xdr:col>
      <xdr:colOff>177800</xdr:colOff>
      <xdr:row>18</xdr:row>
      <xdr:rowOff>57163</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174733"/>
          <a:ext cx="698500" cy="161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47815</xdr:rowOff>
    </xdr:from>
    <xdr:to>
      <xdr:col>19</xdr:col>
      <xdr:colOff>38100</xdr:colOff>
      <xdr:row>17</xdr:row>
      <xdr:rowOff>149415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159592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78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91973</xdr:rowOff>
    </xdr:from>
    <xdr:to>
      <xdr:col>15</xdr:col>
      <xdr:colOff>101600</xdr:colOff>
      <xdr:row>18</xdr:row>
      <xdr:rowOff>22123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542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32300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23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134150</xdr:rowOff>
    </xdr:from>
    <xdr:to>
      <xdr:col>29</xdr:col>
      <xdr:colOff>177800</xdr:colOff>
      <xdr:row>18</xdr:row>
      <xdr:rowOff>64300</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0964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106227</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68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158953</xdr:rowOff>
    </xdr:from>
    <xdr:to>
      <xdr:col>26</xdr:col>
      <xdr:colOff>101600</xdr:colOff>
      <xdr:row>18</xdr:row>
      <xdr:rowOff>89103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212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73880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207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160249</xdr:rowOff>
    </xdr:from>
    <xdr:to>
      <xdr:col>22</xdr:col>
      <xdr:colOff>165100</xdr:colOff>
      <xdr:row>18</xdr:row>
      <xdr:rowOff>90399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225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75176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208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6363</xdr:rowOff>
    </xdr:from>
    <xdr:to>
      <xdr:col>19</xdr:col>
      <xdr:colOff>38100</xdr:colOff>
      <xdr:row>18</xdr:row>
      <xdr:rowOff>107963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1400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92740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226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161658</xdr:rowOff>
    </xdr:from>
    <xdr:to>
      <xdr:col>15</xdr:col>
      <xdr:colOff>101600</xdr:colOff>
      <xdr:row>18</xdr:row>
      <xdr:rowOff>91808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239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76585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210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231242</xdr:rowOff>
    </xdr:from>
    <xdr:to>
      <xdr:col>29</xdr:col>
      <xdr:colOff>127000</xdr:colOff>
      <xdr:row>37</xdr:row>
      <xdr:rowOff>188988</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55792"/>
          <a:ext cx="0" cy="115789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161065</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85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188988</xdr:rowOff>
    </xdr:from>
    <xdr:to>
      <xdr:col>30</xdr:col>
      <xdr:colOff>25400</xdr:colOff>
      <xdr:row>37</xdr:row>
      <xdr:rowOff>188988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136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146169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9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231242</xdr:rowOff>
    </xdr:from>
    <xdr:to>
      <xdr:col>30</xdr:col>
      <xdr:colOff>25400</xdr:colOff>
      <xdr:row>33</xdr:row>
      <xdr:rowOff>231242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5579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279209</xdr:rowOff>
    </xdr:from>
    <xdr:to>
      <xdr:col>29</xdr:col>
      <xdr:colOff>127000</xdr:colOff>
      <xdr:row>35</xdr:row>
      <xdr:rowOff>328016</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889559"/>
          <a:ext cx="647700" cy="488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63961</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743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218884</xdr:rowOff>
    </xdr:from>
    <xdr:to>
      <xdr:col>29</xdr:col>
      <xdr:colOff>177800</xdr:colOff>
      <xdr:row>35</xdr:row>
      <xdr:rowOff>320484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292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328016</xdr:rowOff>
    </xdr:from>
    <xdr:to>
      <xdr:col>26</xdr:col>
      <xdr:colOff>50800</xdr:colOff>
      <xdr:row>36</xdr:row>
      <xdr:rowOff>29959</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938366"/>
          <a:ext cx="698500" cy="448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231229</xdr:rowOff>
    </xdr:from>
    <xdr:to>
      <xdr:col>26</xdr:col>
      <xdr:colOff>101600</xdr:colOff>
      <xdr:row>35</xdr:row>
      <xdr:rowOff>332829</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106</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104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29959</xdr:rowOff>
    </xdr:from>
    <xdr:to>
      <xdr:col>22</xdr:col>
      <xdr:colOff>114300</xdr:colOff>
      <xdr:row>36</xdr:row>
      <xdr:rowOff>156108</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983209"/>
          <a:ext cx="698500" cy="1261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252488</xdr:rowOff>
    </xdr:from>
    <xdr:to>
      <xdr:col>22</xdr:col>
      <xdr:colOff>165100</xdr:colOff>
      <xdr:row>36</xdr:row>
      <xdr:rowOff>11188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21365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3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43866</xdr:rowOff>
    </xdr:from>
    <xdr:to>
      <xdr:col>18</xdr:col>
      <xdr:colOff>177800</xdr:colOff>
      <xdr:row>36</xdr:row>
      <xdr:rowOff>156108</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6997116"/>
          <a:ext cx="698500" cy="1122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278854</xdr:rowOff>
    </xdr:from>
    <xdr:to>
      <xdr:col>19</xdr:col>
      <xdr:colOff>38100</xdr:colOff>
      <xdr:row>36</xdr:row>
      <xdr:rowOff>37554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47731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5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267348</xdr:rowOff>
    </xdr:from>
    <xdr:to>
      <xdr:col>15</xdr:col>
      <xdr:colOff>101600</xdr:colOff>
      <xdr:row>36</xdr:row>
      <xdr:rowOff>26048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77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36225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46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228409</xdr:rowOff>
    </xdr:from>
    <xdr:to>
      <xdr:col>29</xdr:col>
      <xdr:colOff>177800</xdr:colOff>
      <xdr:row>35</xdr:row>
      <xdr:rowOff>330009</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8387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200486</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810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277216</xdr:rowOff>
    </xdr:from>
    <xdr:to>
      <xdr:col>26</xdr:col>
      <xdr:colOff>101600</xdr:colOff>
      <xdr:row>36</xdr:row>
      <xdr:rowOff>35916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8875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20693</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9739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322059</xdr:rowOff>
    </xdr:from>
    <xdr:to>
      <xdr:col>22</xdr:col>
      <xdr:colOff>165100</xdr:colOff>
      <xdr:row>36</xdr:row>
      <xdr:rowOff>80759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9324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65536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018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105308</xdr:rowOff>
    </xdr:from>
    <xdr:to>
      <xdr:col>19</xdr:col>
      <xdr:colOff>38100</xdr:colOff>
      <xdr:row>37</xdr:row>
      <xdr:rowOff>35458</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0585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20235</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144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335966</xdr:rowOff>
    </xdr:from>
    <xdr:to>
      <xdr:col>15</xdr:col>
      <xdr:colOff>101600</xdr:colOff>
      <xdr:row>36</xdr:row>
      <xdr:rowOff>94666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9463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79443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032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185,825
180,361
24.36
95,140,663
89,512,940
4,178,761
45,075,124
28,307,804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86208</xdr:rowOff>
    </xdr:from>
    <xdr:to>
      <xdr:col>24</xdr:col>
      <xdr:colOff>62865</xdr:colOff>
      <xdr:row>39</xdr:row>
      <xdr:rowOff>137985</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401158"/>
          <a:ext cx="1270" cy="14233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141812</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828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137985</xdr:rowOff>
    </xdr:from>
    <xdr:to>
      <xdr:col>24</xdr:col>
      <xdr:colOff>152400</xdr:colOff>
      <xdr:row>39</xdr:row>
      <xdr:rowOff>137985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824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32885</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7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86208</xdr:rowOff>
    </xdr:from>
    <xdr:to>
      <xdr:col>24</xdr:col>
      <xdr:colOff>152400</xdr:colOff>
      <xdr:row>31</xdr:row>
      <xdr:rowOff>86208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401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46622</xdr:rowOff>
    </xdr:from>
    <xdr:to>
      <xdr:col>24</xdr:col>
      <xdr:colOff>63500</xdr:colOff>
      <xdr:row>37</xdr:row>
      <xdr:rowOff>61519</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390272"/>
          <a:ext cx="838200" cy="14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92232</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929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69355</xdr:rowOff>
    </xdr:from>
    <xdr:to>
      <xdr:col>24</xdr:col>
      <xdr:colOff>114300</xdr:colOff>
      <xdr:row>36</xdr:row>
      <xdr:rowOff>170955</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24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159283</xdr:rowOff>
    </xdr:from>
    <xdr:to>
      <xdr:col>19</xdr:col>
      <xdr:colOff>177800</xdr:colOff>
      <xdr:row>37</xdr:row>
      <xdr:rowOff>61519</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331483"/>
          <a:ext cx="889000" cy="73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61354</xdr:rowOff>
    </xdr:from>
    <xdr:to>
      <xdr:col>20</xdr:col>
      <xdr:colOff>38100</xdr:colOff>
      <xdr:row>36</xdr:row>
      <xdr:rowOff>162954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33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8031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008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159283</xdr:rowOff>
    </xdr:from>
    <xdr:to>
      <xdr:col>15</xdr:col>
      <xdr:colOff>50800</xdr:colOff>
      <xdr:row>37</xdr:row>
      <xdr:rowOff>18390</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331483"/>
          <a:ext cx="889000" cy="30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83414</xdr:rowOff>
    </xdr:from>
    <xdr:to>
      <xdr:col>15</xdr:col>
      <xdr:colOff>101600</xdr:colOff>
      <xdr:row>37</xdr:row>
      <xdr:rowOff>13564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5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30091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030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18390</xdr:rowOff>
    </xdr:from>
    <xdr:to>
      <xdr:col>10</xdr:col>
      <xdr:colOff>114300</xdr:colOff>
      <xdr:row>37</xdr:row>
      <xdr:rowOff>162903</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362040"/>
          <a:ext cx="889000" cy="144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100368</xdr:rowOff>
    </xdr:from>
    <xdr:to>
      <xdr:col>10</xdr:col>
      <xdr:colOff>165100</xdr:colOff>
      <xdr:row>37</xdr:row>
      <xdr:rowOff>30518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72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47045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47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100140</xdr:rowOff>
    </xdr:from>
    <xdr:to>
      <xdr:col>6</xdr:col>
      <xdr:colOff>38100</xdr:colOff>
      <xdr:row>38</xdr:row>
      <xdr:rowOff>30290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43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46817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219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167272</xdr:rowOff>
    </xdr:from>
    <xdr:to>
      <xdr:col>24</xdr:col>
      <xdr:colOff>114300</xdr:colOff>
      <xdr:row>37</xdr:row>
      <xdr:rowOff>97422</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339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145699</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317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10719</xdr:rowOff>
    </xdr:from>
    <xdr:to>
      <xdr:col>20</xdr:col>
      <xdr:colOff>38100</xdr:colOff>
      <xdr:row>37</xdr:row>
      <xdr:rowOff>112319</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354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103446</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447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108483</xdr:rowOff>
    </xdr:from>
    <xdr:to>
      <xdr:col>15</xdr:col>
      <xdr:colOff>101600</xdr:colOff>
      <xdr:row>37</xdr:row>
      <xdr:rowOff>38633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8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29760</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373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139040</xdr:rowOff>
    </xdr:from>
    <xdr:to>
      <xdr:col>10</xdr:col>
      <xdr:colOff>165100</xdr:colOff>
      <xdr:row>37</xdr:row>
      <xdr:rowOff>69190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3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60317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403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112103</xdr:rowOff>
    </xdr:from>
    <xdr:to>
      <xdr:col>6</xdr:col>
      <xdr:colOff>38100</xdr:colOff>
      <xdr:row>38</xdr:row>
      <xdr:rowOff>42253</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455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33380</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548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114097</xdr:rowOff>
    </xdr:from>
    <xdr:to>
      <xdr:col>24</xdr:col>
      <xdr:colOff>62865</xdr:colOff>
      <xdr:row>59</xdr:row>
      <xdr:rowOff>105086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86597"/>
          <a:ext cx="1270" cy="1534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108913</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224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105086</xdr:rowOff>
    </xdr:from>
    <xdr:to>
      <xdr:col>24</xdr:col>
      <xdr:colOff>152400</xdr:colOff>
      <xdr:row>59</xdr:row>
      <xdr:rowOff>105086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220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60774</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61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114097</xdr:rowOff>
    </xdr:from>
    <xdr:to>
      <xdr:col>24</xdr:col>
      <xdr:colOff>152400</xdr:colOff>
      <xdr:row>50</xdr:row>
      <xdr:rowOff>114097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86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99333</xdr:rowOff>
    </xdr:from>
    <xdr:to>
      <xdr:col>24</xdr:col>
      <xdr:colOff>63500</xdr:colOff>
      <xdr:row>54</xdr:row>
      <xdr:rowOff>161189</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357633"/>
          <a:ext cx="838200" cy="61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151128</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5808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1251</xdr:rowOff>
    </xdr:from>
    <xdr:to>
      <xdr:col>24</xdr:col>
      <xdr:colOff>114300</xdr:colOff>
      <xdr:row>56</xdr:row>
      <xdr:rowOff>102851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02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99333</xdr:rowOff>
    </xdr:from>
    <xdr:to>
      <xdr:col>19</xdr:col>
      <xdr:colOff>177800</xdr:colOff>
      <xdr:row>54</xdr:row>
      <xdr:rowOff>128632</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357633"/>
          <a:ext cx="889000" cy="29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116808</xdr:rowOff>
    </xdr:from>
    <xdr:to>
      <xdr:col>20</xdr:col>
      <xdr:colOff>38100</xdr:colOff>
      <xdr:row>56</xdr:row>
      <xdr:rowOff>46958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54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38085</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639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128632</xdr:rowOff>
    </xdr:from>
    <xdr:to>
      <xdr:col>15</xdr:col>
      <xdr:colOff>50800</xdr:colOff>
      <xdr:row>56</xdr:row>
      <xdr:rowOff>74225</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386932"/>
          <a:ext cx="889000" cy="288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13900</xdr:rowOff>
    </xdr:from>
    <xdr:to>
      <xdr:col>15</xdr:col>
      <xdr:colOff>101600</xdr:colOff>
      <xdr:row>56</xdr:row>
      <xdr:rowOff>115500</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106627</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707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74225</xdr:rowOff>
    </xdr:from>
    <xdr:to>
      <xdr:col>10</xdr:col>
      <xdr:colOff>114300</xdr:colOff>
      <xdr:row>56</xdr:row>
      <xdr:rowOff>97333</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675425"/>
          <a:ext cx="889000" cy="23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15005</xdr:rowOff>
    </xdr:from>
    <xdr:to>
      <xdr:col>10</xdr:col>
      <xdr:colOff>165100</xdr:colOff>
      <xdr:row>57</xdr:row>
      <xdr:rowOff>116605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8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107732</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88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87605</xdr:rowOff>
    </xdr:from>
    <xdr:to>
      <xdr:col>6</xdr:col>
      <xdr:colOff>38100</xdr:colOff>
      <xdr:row>58</xdr:row>
      <xdr:rowOff>17755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60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8882</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952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110389</xdr:rowOff>
    </xdr:from>
    <xdr:to>
      <xdr:col>24</xdr:col>
      <xdr:colOff>114300</xdr:colOff>
      <xdr:row>55</xdr:row>
      <xdr:rowOff>40539</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36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133266</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220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48533</xdr:rowOff>
    </xdr:from>
    <xdr:to>
      <xdr:col>20</xdr:col>
      <xdr:colOff>38100</xdr:colOff>
      <xdr:row>54</xdr:row>
      <xdr:rowOff>150133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306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166660</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082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77832</xdr:rowOff>
    </xdr:from>
    <xdr:to>
      <xdr:col>15</xdr:col>
      <xdr:colOff>101600</xdr:colOff>
      <xdr:row>55</xdr:row>
      <xdr:rowOff>7982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336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24509</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111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23425</xdr:rowOff>
    </xdr:from>
    <xdr:to>
      <xdr:col>10</xdr:col>
      <xdr:colOff>165100</xdr:colOff>
      <xdr:row>56</xdr:row>
      <xdr:rowOff>125025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624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141552</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399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46533</xdr:rowOff>
    </xdr:from>
    <xdr:to>
      <xdr:col>6</xdr:col>
      <xdr:colOff>38100</xdr:colOff>
      <xdr:row>56</xdr:row>
      <xdr:rowOff>148133</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647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164660</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422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101371</xdr:rowOff>
    </xdr:from>
    <xdr:to>
      <xdr:col>24</xdr:col>
      <xdr:colOff>62865</xdr:colOff>
      <xdr:row>79</xdr:row>
      <xdr:rowOff>16714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274321"/>
          <a:ext cx="1270" cy="1286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20541</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650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16714</xdr:rowOff>
    </xdr:from>
    <xdr:to>
      <xdr:col>24</xdr:col>
      <xdr:colOff>152400</xdr:colOff>
      <xdr:row>79</xdr:row>
      <xdr:rowOff>16714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61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48048</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2049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101371</xdr:rowOff>
    </xdr:from>
    <xdr:to>
      <xdr:col>24</xdr:col>
      <xdr:colOff>152400</xdr:colOff>
      <xdr:row>71</xdr:row>
      <xdr:rowOff>101371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274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35992</xdr:rowOff>
    </xdr:from>
    <xdr:to>
      <xdr:col>24</xdr:col>
      <xdr:colOff>63500</xdr:colOff>
      <xdr:row>77</xdr:row>
      <xdr:rowOff>54508</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237642"/>
          <a:ext cx="838200" cy="18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60317</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261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81890</xdr:rowOff>
    </xdr:from>
    <xdr:to>
      <xdr:col>24</xdr:col>
      <xdr:colOff>114300</xdr:colOff>
      <xdr:row>78</xdr:row>
      <xdr:rowOff>12040</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2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33934</xdr:rowOff>
    </xdr:from>
    <xdr:to>
      <xdr:col>19</xdr:col>
      <xdr:colOff>177800</xdr:colOff>
      <xdr:row>77</xdr:row>
      <xdr:rowOff>54508</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235584"/>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92024</xdr:rowOff>
    </xdr:from>
    <xdr:to>
      <xdr:col>20</xdr:col>
      <xdr:colOff>38100</xdr:colOff>
      <xdr:row>78</xdr:row>
      <xdr:rowOff>22174</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29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13301</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386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33934</xdr:rowOff>
    </xdr:from>
    <xdr:to>
      <xdr:col>15</xdr:col>
      <xdr:colOff>50800</xdr:colOff>
      <xdr:row>77</xdr:row>
      <xdr:rowOff>49785</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235584"/>
          <a:ext cx="889000" cy="15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100788</xdr:rowOff>
    </xdr:from>
    <xdr:to>
      <xdr:col>15</xdr:col>
      <xdr:colOff>101600</xdr:colOff>
      <xdr:row>78</xdr:row>
      <xdr:rowOff>30938</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0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22065</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395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7341</xdr:rowOff>
    </xdr:from>
    <xdr:to>
      <xdr:col>10</xdr:col>
      <xdr:colOff>114300</xdr:colOff>
      <xdr:row>77</xdr:row>
      <xdr:rowOff>49785</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208991"/>
          <a:ext cx="889000" cy="42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107035</xdr:rowOff>
    </xdr:from>
    <xdr:to>
      <xdr:col>10</xdr:col>
      <xdr:colOff>165100</xdr:colOff>
      <xdr:row>78</xdr:row>
      <xdr:rowOff>37185</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08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28312</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40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108635</xdr:rowOff>
    </xdr:from>
    <xdr:to>
      <xdr:col>6</xdr:col>
      <xdr:colOff>38100</xdr:colOff>
      <xdr:row>78</xdr:row>
      <xdr:rowOff>38785</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1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29912</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403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156642</xdr:rowOff>
    </xdr:from>
    <xdr:to>
      <xdr:col>24</xdr:col>
      <xdr:colOff>114300</xdr:colOff>
      <xdr:row>77</xdr:row>
      <xdr:rowOff>86792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186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8069</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038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3708</xdr:rowOff>
    </xdr:from>
    <xdr:to>
      <xdr:col>20</xdr:col>
      <xdr:colOff>38100</xdr:colOff>
      <xdr:row>77</xdr:row>
      <xdr:rowOff>105308</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205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121835</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2980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154584</xdr:rowOff>
    </xdr:from>
    <xdr:to>
      <xdr:col>15</xdr:col>
      <xdr:colOff>101600</xdr:colOff>
      <xdr:row>77</xdr:row>
      <xdr:rowOff>84734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184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101261</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2960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170435</xdr:rowOff>
    </xdr:from>
    <xdr:to>
      <xdr:col>10</xdr:col>
      <xdr:colOff>165100</xdr:colOff>
      <xdr:row>77</xdr:row>
      <xdr:rowOff>100585</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200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117112</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2975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127991</xdr:rowOff>
    </xdr:from>
    <xdr:to>
      <xdr:col>6</xdr:col>
      <xdr:colOff>38100</xdr:colOff>
      <xdr:row>77</xdr:row>
      <xdr:rowOff>58141</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158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74668</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2933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96659</xdr:rowOff>
    </xdr:from>
    <xdr:to>
      <xdr:col>24</xdr:col>
      <xdr:colOff>62865</xdr:colOff>
      <xdr:row>98</xdr:row>
      <xdr:rowOff>161100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527159"/>
          <a:ext cx="1270" cy="1436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164927</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96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161100</xdr:rowOff>
    </xdr:from>
    <xdr:to>
      <xdr:col>24</xdr:col>
      <xdr:colOff>152400</xdr:colOff>
      <xdr:row>98</xdr:row>
      <xdr:rowOff>161100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96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43336</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302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96659</xdr:rowOff>
    </xdr:from>
    <xdr:to>
      <xdr:col>24</xdr:col>
      <xdr:colOff>152400</xdr:colOff>
      <xdr:row>90</xdr:row>
      <xdr:rowOff>96659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527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150089</xdr:rowOff>
    </xdr:from>
    <xdr:to>
      <xdr:col>24</xdr:col>
      <xdr:colOff>63500</xdr:colOff>
      <xdr:row>94</xdr:row>
      <xdr:rowOff>112864</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094939"/>
          <a:ext cx="838200" cy="134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2278</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4614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23851</xdr:rowOff>
    </xdr:from>
    <xdr:to>
      <xdr:col>24</xdr:col>
      <xdr:colOff>114300</xdr:colOff>
      <xdr:row>96</xdr:row>
      <xdr:rowOff>125451</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483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79324</xdr:rowOff>
    </xdr:from>
    <xdr:to>
      <xdr:col>19</xdr:col>
      <xdr:colOff>177800</xdr:colOff>
      <xdr:row>94</xdr:row>
      <xdr:rowOff>112864</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908300" y="16024174"/>
          <a:ext cx="889000" cy="204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132169</xdr:rowOff>
    </xdr:from>
    <xdr:to>
      <xdr:col>20</xdr:col>
      <xdr:colOff>38100</xdr:colOff>
      <xdr:row>97</xdr:row>
      <xdr:rowOff>62319</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53446</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684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79324</xdr:rowOff>
    </xdr:from>
    <xdr:to>
      <xdr:col>15</xdr:col>
      <xdr:colOff>50800</xdr:colOff>
      <xdr:row>95</xdr:row>
      <xdr:rowOff>26696</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024174"/>
          <a:ext cx="889000" cy="290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162864</xdr:rowOff>
    </xdr:from>
    <xdr:to>
      <xdr:col>15</xdr:col>
      <xdr:colOff>101600</xdr:colOff>
      <xdr:row>96</xdr:row>
      <xdr:rowOff>93014</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84141</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543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24003</xdr:rowOff>
    </xdr:from>
    <xdr:to>
      <xdr:col>10</xdr:col>
      <xdr:colOff>114300</xdr:colOff>
      <xdr:row>95</xdr:row>
      <xdr:rowOff>26696</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a:off x="1130300" y="16311753"/>
          <a:ext cx="889000" cy="2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116700</xdr:rowOff>
    </xdr:from>
    <xdr:to>
      <xdr:col>10</xdr:col>
      <xdr:colOff>165100</xdr:colOff>
      <xdr:row>98</xdr:row>
      <xdr:rowOff>46850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37977</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84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9703</xdr:rowOff>
    </xdr:from>
    <xdr:to>
      <xdr:col>6</xdr:col>
      <xdr:colOff>38100</xdr:colOff>
      <xdr:row>98</xdr:row>
      <xdr:rowOff>111303</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81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102430</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30795" y="16904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99289</xdr:rowOff>
    </xdr:from>
    <xdr:to>
      <xdr:col>24</xdr:col>
      <xdr:colOff>114300</xdr:colOff>
      <xdr:row>94</xdr:row>
      <xdr:rowOff>29439</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044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122166</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5895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62064</xdr:rowOff>
    </xdr:from>
    <xdr:to>
      <xdr:col>20</xdr:col>
      <xdr:colOff>38100</xdr:colOff>
      <xdr:row>94</xdr:row>
      <xdr:rowOff>163664</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178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8741</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5953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28524</xdr:rowOff>
    </xdr:from>
    <xdr:to>
      <xdr:col>15</xdr:col>
      <xdr:colOff>101600</xdr:colOff>
      <xdr:row>93</xdr:row>
      <xdr:rowOff>130124</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5973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146651</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5748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147346</xdr:rowOff>
    </xdr:from>
    <xdr:to>
      <xdr:col>10</xdr:col>
      <xdr:colOff>165100</xdr:colOff>
      <xdr:row>95</xdr:row>
      <xdr:rowOff>77496</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263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94023</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038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144653</xdr:rowOff>
    </xdr:from>
    <xdr:to>
      <xdr:col>6</xdr:col>
      <xdr:colOff>38100</xdr:colOff>
      <xdr:row>95</xdr:row>
      <xdr:rowOff>74803</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260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91330</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30795" y="16036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103189</xdr:rowOff>
    </xdr:from>
    <xdr:to>
      <xdr:col>54</xdr:col>
      <xdr:colOff>189865</xdr:colOff>
      <xdr:row>38</xdr:row>
      <xdr:rowOff>105388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6103939"/>
          <a:ext cx="1270" cy="516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109215</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62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105388</xdr:rowOff>
    </xdr:from>
    <xdr:to>
      <xdr:col>55</xdr:col>
      <xdr:colOff>88900</xdr:colOff>
      <xdr:row>38</xdr:row>
      <xdr:rowOff>105388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620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49866</xdr:rowOff>
    </xdr:from>
    <xdr:ext cx="534377"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879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103189</xdr:rowOff>
    </xdr:from>
    <xdr:to>
      <xdr:col>55</xdr:col>
      <xdr:colOff>88900</xdr:colOff>
      <xdr:row>35</xdr:row>
      <xdr:rowOff>103189</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103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170180</xdr:rowOff>
    </xdr:from>
    <xdr:to>
      <xdr:col>55</xdr:col>
      <xdr:colOff>0</xdr:colOff>
      <xdr:row>36</xdr:row>
      <xdr:rowOff>78620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6170930"/>
          <a:ext cx="838200" cy="79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125315</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2975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146888</xdr:rowOff>
    </xdr:from>
    <xdr:to>
      <xdr:col>55</xdr:col>
      <xdr:colOff>50800</xdr:colOff>
      <xdr:row>37</xdr:row>
      <xdr:rowOff>77038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31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170180</xdr:rowOff>
    </xdr:from>
    <xdr:to>
      <xdr:col>50</xdr:col>
      <xdr:colOff>114300</xdr:colOff>
      <xdr:row>36</xdr:row>
      <xdr:rowOff>105519</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6170930"/>
          <a:ext cx="889000" cy="106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121808</xdr:rowOff>
    </xdr:from>
    <xdr:to>
      <xdr:col>50</xdr:col>
      <xdr:colOff>165100</xdr:colOff>
      <xdr:row>37</xdr:row>
      <xdr:rowOff>51958</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29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43085</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386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29</xdr:row>
      <xdr:rowOff>122435</xdr:rowOff>
    </xdr:from>
    <xdr:to>
      <xdr:col>45</xdr:col>
      <xdr:colOff>177800</xdr:colOff>
      <xdr:row>36</xdr:row>
      <xdr:rowOff>105519</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861300" y="5094485"/>
          <a:ext cx="889000" cy="1183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163424</xdr:rowOff>
    </xdr:from>
    <xdr:to>
      <xdr:col>46</xdr:col>
      <xdr:colOff>38100</xdr:colOff>
      <xdr:row>37</xdr:row>
      <xdr:rowOff>93574</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84701</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4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29</xdr:row>
      <xdr:rowOff>122435</xdr:rowOff>
    </xdr:from>
    <xdr:to>
      <xdr:col>41</xdr:col>
      <xdr:colOff>50800</xdr:colOff>
      <xdr:row>37</xdr:row>
      <xdr:rowOff>96255</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5094485"/>
          <a:ext cx="889000" cy="1345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89292</xdr:rowOff>
    </xdr:from>
    <xdr:to>
      <xdr:col>41</xdr:col>
      <xdr:colOff>101600</xdr:colOff>
      <xdr:row>31</xdr:row>
      <xdr:rowOff>19442</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523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10569</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61795" y="5325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72865</xdr:rowOff>
    </xdr:from>
    <xdr:to>
      <xdr:col>36</xdr:col>
      <xdr:colOff>165100</xdr:colOff>
      <xdr:row>38</xdr:row>
      <xdr:rowOff>3015</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416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165592</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509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27820</xdr:rowOff>
    </xdr:from>
    <xdr:to>
      <xdr:col>55</xdr:col>
      <xdr:colOff>50800</xdr:colOff>
      <xdr:row>36</xdr:row>
      <xdr:rowOff>129420</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20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50697</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051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119380</xdr:rowOff>
    </xdr:from>
    <xdr:to>
      <xdr:col>50</xdr:col>
      <xdr:colOff>165100</xdr:colOff>
      <xdr:row>36</xdr:row>
      <xdr:rowOff>49530</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120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66057</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5895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54719</xdr:rowOff>
    </xdr:from>
    <xdr:to>
      <xdr:col>46</xdr:col>
      <xdr:colOff>38100</xdr:colOff>
      <xdr:row>36</xdr:row>
      <xdr:rowOff>156319</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226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1396</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002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29</xdr:row>
      <xdr:rowOff>71635</xdr:rowOff>
    </xdr:from>
    <xdr:to>
      <xdr:col>41</xdr:col>
      <xdr:colOff>101600</xdr:colOff>
      <xdr:row>30</xdr:row>
      <xdr:rowOff>1785</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5043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18312</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61795" y="4818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45455</xdr:rowOff>
    </xdr:from>
    <xdr:to>
      <xdr:col>36</xdr:col>
      <xdr:colOff>165100</xdr:colOff>
      <xdr:row>37</xdr:row>
      <xdr:rowOff>147055</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38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163582</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164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70777</xdr:rowOff>
    </xdr:from>
    <xdr:to>
      <xdr:col>54</xdr:col>
      <xdr:colOff>189865</xdr:colOff>
      <xdr:row>59</xdr:row>
      <xdr:rowOff>97333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814727"/>
          <a:ext cx="1270" cy="139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101160</xdr:rowOff>
    </xdr:from>
    <xdr:ext cx="534377"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216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97333</xdr:rowOff>
    </xdr:from>
    <xdr:to>
      <xdr:col>55</xdr:col>
      <xdr:colOff>88900</xdr:colOff>
      <xdr:row>59</xdr:row>
      <xdr:rowOff>97333</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212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17454</xdr:rowOff>
    </xdr:from>
    <xdr:ext cx="534377"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589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70777</xdr:rowOff>
    </xdr:from>
    <xdr:to>
      <xdr:col>55</xdr:col>
      <xdr:colOff>88900</xdr:colOff>
      <xdr:row>51</xdr:row>
      <xdr:rowOff>70777</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814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52</xdr:row>
      <xdr:rowOff>138176</xdr:rowOff>
    </xdr:from>
    <xdr:to>
      <xdr:col>55</xdr:col>
      <xdr:colOff>0</xdr:colOff>
      <xdr:row>56</xdr:row>
      <xdr:rowOff>47117</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9639300" y="9053576"/>
          <a:ext cx="838200" cy="594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162024</xdr:rowOff>
    </xdr:from>
    <xdr:ext cx="534377"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7632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12147</xdr:rowOff>
    </xdr:from>
    <xdr:to>
      <xdr:col>55</xdr:col>
      <xdr:colOff>50800</xdr:colOff>
      <xdr:row>57</xdr:row>
      <xdr:rowOff>113747</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784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52</xdr:row>
      <xdr:rowOff>138176</xdr:rowOff>
    </xdr:from>
    <xdr:to>
      <xdr:col>50</xdr:col>
      <xdr:colOff>114300</xdr:colOff>
      <xdr:row>56</xdr:row>
      <xdr:rowOff>17552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8750300" y="9053576"/>
          <a:ext cx="889000" cy="56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47828</xdr:rowOff>
    </xdr:from>
    <xdr:to>
      <xdr:col>50</xdr:col>
      <xdr:colOff>165100</xdr:colOff>
      <xdr:row>57</xdr:row>
      <xdr:rowOff>149428</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820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140555</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72111" y="9913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17552</xdr:rowOff>
    </xdr:from>
    <xdr:to>
      <xdr:col>45</xdr:col>
      <xdr:colOff>177800</xdr:colOff>
      <xdr:row>56</xdr:row>
      <xdr:rowOff>61099</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7861300" y="9618752"/>
          <a:ext cx="889000" cy="43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154318</xdr:rowOff>
    </xdr:from>
    <xdr:to>
      <xdr:col>46</xdr:col>
      <xdr:colOff>38100</xdr:colOff>
      <xdr:row>57</xdr:row>
      <xdr:rowOff>84468</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75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75595</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83111" y="9848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61099</xdr:rowOff>
    </xdr:from>
    <xdr:to>
      <xdr:col>41</xdr:col>
      <xdr:colOff>50800</xdr:colOff>
      <xdr:row>57</xdr:row>
      <xdr:rowOff>107924</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6972300" y="9662299"/>
          <a:ext cx="889000" cy="218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141840</xdr:rowOff>
    </xdr:from>
    <xdr:to>
      <xdr:col>41</xdr:col>
      <xdr:colOff>101600</xdr:colOff>
      <xdr:row>57</xdr:row>
      <xdr:rowOff>71990</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7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63117</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94111" y="9835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432</xdr:rowOff>
    </xdr:from>
    <xdr:to>
      <xdr:col>36</xdr:col>
      <xdr:colOff>165100</xdr:colOff>
      <xdr:row>57</xdr:row>
      <xdr:rowOff>102032</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773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118559</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05111" y="9548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167767</xdr:rowOff>
    </xdr:from>
    <xdr:to>
      <xdr:col>55</xdr:col>
      <xdr:colOff>50800</xdr:colOff>
      <xdr:row>56</xdr:row>
      <xdr:rowOff>97917</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9597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19194</xdr:rowOff>
    </xdr:from>
    <xdr:ext cx="534377"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448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52</xdr:row>
      <xdr:rowOff>87376</xdr:rowOff>
    </xdr:from>
    <xdr:to>
      <xdr:col>50</xdr:col>
      <xdr:colOff>165100</xdr:colOff>
      <xdr:row>53</xdr:row>
      <xdr:rowOff>17526</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900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51</xdr:row>
      <xdr:rowOff>34053</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72111" y="8778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138202</xdr:rowOff>
    </xdr:from>
    <xdr:to>
      <xdr:col>46</xdr:col>
      <xdr:colOff>38100</xdr:colOff>
      <xdr:row>56</xdr:row>
      <xdr:rowOff>68352</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9567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84879</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83111" y="9343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10299</xdr:rowOff>
    </xdr:from>
    <xdr:to>
      <xdr:col>41</xdr:col>
      <xdr:colOff>101600</xdr:colOff>
      <xdr:row>56</xdr:row>
      <xdr:rowOff>111899</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9611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128426</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94111" y="9386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57124</xdr:rowOff>
    </xdr:from>
    <xdr:to>
      <xdr:col>36</xdr:col>
      <xdr:colOff>165100</xdr:colOff>
      <xdr:row>57</xdr:row>
      <xdr:rowOff>158724</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9829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149851</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705111" y="9922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a:extLst>
            <a:ext uri="{FF2B5EF4-FFF2-40B4-BE49-F238E27FC236}">
              <a16:creationId xmlns:a16="http://schemas.microsoft.com/office/drawing/2014/main" id="{00000000-0008-0000-06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8827</xdr:rowOff>
    </xdr:from>
    <xdr:to>
      <xdr:col>54</xdr:col>
      <xdr:colOff>189865</xdr:colOff>
      <xdr:row>79</xdr:row>
      <xdr:rowOff>29248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10475595" y="12181777"/>
          <a:ext cx="1270" cy="1392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33075</xdr:rowOff>
    </xdr:from>
    <xdr:ext cx="378565" cy="259045"/>
    <xdr:sp macro="" textlink="">
      <xdr:nvSpPr>
        <xdr:cNvPr id="404" name="普通建設事業費 （ うち新規整備　）最小値テキスト">
          <a:extLst>
            <a:ext uri="{FF2B5EF4-FFF2-40B4-BE49-F238E27FC236}">
              <a16:creationId xmlns:a16="http://schemas.microsoft.com/office/drawing/2014/main" id="{00000000-0008-0000-0600-000094010000}"/>
            </a:ext>
          </a:extLst>
        </xdr:cNvPr>
        <xdr:cNvSpPr txBox="1"/>
      </xdr:nvSpPr>
      <xdr:spPr>
        <a:xfrm>
          <a:off x="10528300" y="135776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29248</xdr:rowOff>
    </xdr:from>
    <xdr:to>
      <xdr:col>55</xdr:col>
      <xdr:colOff>88900</xdr:colOff>
      <xdr:row>79</xdr:row>
      <xdr:rowOff>29248</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3573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126954</xdr:rowOff>
    </xdr:from>
    <xdr:ext cx="534377" cy="259045"/>
    <xdr:sp macro="" textlink="">
      <xdr:nvSpPr>
        <xdr:cNvPr id="406" name="普通建設事業費 （ うち新規整備　）最大値テキスト">
          <a:extLst>
            <a:ext uri="{FF2B5EF4-FFF2-40B4-BE49-F238E27FC236}">
              <a16:creationId xmlns:a16="http://schemas.microsoft.com/office/drawing/2014/main" id="{00000000-0008-0000-0600-000096010000}"/>
            </a:ext>
          </a:extLst>
        </xdr:cNvPr>
        <xdr:cNvSpPr txBox="1"/>
      </xdr:nvSpPr>
      <xdr:spPr>
        <a:xfrm>
          <a:off x="10528300" y="1195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8827</xdr:rowOff>
    </xdr:from>
    <xdr:to>
      <xdr:col>55</xdr:col>
      <xdr:colOff>88900</xdr:colOff>
      <xdr:row>71</xdr:row>
      <xdr:rowOff>8827</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2181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32372</xdr:rowOff>
    </xdr:from>
    <xdr:to>
      <xdr:col>55</xdr:col>
      <xdr:colOff>0</xdr:colOff>
      <xdr:row>78</xdr:row>
      <xdr:rowOff>97980</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9639300" y="13405472"/>
          <a:ext cx="838200" cy="65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86098</xdr:rowOff>
    </xdr:from>
    <xdr:ext cx="469744" cy="259045"/>
    <xdr:sp macro="" textlink="">
      <xdr:nvSpPr>
        <xdr:cNvPr id="409" name="普通建設事業費 （ うち新規整備　）平均値テキスト">
          <a:extLst>
            <a:ext uri="{FF2B5EF4-FFF2-40B4-BE49-F238E27FC236}">
              <a16:creationId xmlns:a16="http://schemas.microsoft.com/office/drawing/2014/main" id="{00000000-0008-0000-0600-000099010000}"/>
            </a:ext>
          </a:extLst>
        </xdr:cNvPr>
        <xdr:cNvSpPr txBox="1"/>
      </xdr:nvSpPr>
      <xdr:spPr>
        <a:xfrm>
          <a:off x="10528300" y="131162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63221</xdr:rowOff>
    </xdr:from>
    <xdr:to>
      <xdr:col>55</xdr:col>
      <xdr:colOff>50800</xdr:colOff>
      <xdr:row>77</xdr:row>
      <xdr:rowOff>164821</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10426700" y="1326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32372</xdr:rowOff>
    </xdr:from>
    <xdr:to>
      <xdr:col>50</xdr:col>
      <xdr:colOff>114300</xdr:colOff>
      <xdr:row>78</xdr:row>
      <xdr:rowOff>115888</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8750300" y="13405472"/>
          <a:ext cx="889000" cy="83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78918</xdr:rowOff>
    </xdr:from>
    <xdr:to>
      <xdr:col>50</xdr:col>
      <xdr:colOff>165100</xdr:colOff>
      <xdr:row>78</xdr:row>
      <xdr:rowOff>9068</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9588500" y="1328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25595</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9404428" y="13055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4635</xdr:rowOff>
    </xdr:from>
    <xdr:to>
      <xdr:col>45</xdr:col>
      <xdr:colOff>177800</xdr:colOff>
      <xdr:row>78</xdr:row>
      <xdr:rowOff>115888</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7861300" y="13377735"/>
          <a:ext cx="889000" cy="111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35370</xdr:rowOff>
    </xdr:from>
    <xdr:to>
      <xdr:col>46</xdr:col>
      <xdr:colOff>38100</xdr:colOff>
      <xdr:row>77</xdr:row>
      <xdr:rowOff>136970</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8699500" y="1323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153497</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15428" y="1301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97980</xdr:rowOff>
    </xdr:from>
    <xdr:to>
      <xdr:col>41</xdr:col>
      <xdr:colOff>50800</xdr:colOff>
      <xdr:row>78</xdr:row>
      <xdr:rowOff>4635</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6972300" y="13299630"/>
          <a:ext cx="889000" cy="78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117970</xdr:rowOff>
    </xdr:from>
    <xdr:to>
      <xdr:col>41</xdr:col>
      <xdr:colOff>101600</xdr:colOff>
      <xdr:row>77</xdr:row>
      <xdr:rowOff>48120</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7810500" y="1314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64647</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594111" y="1292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122276</xdr:rowOff>
    </xdr:from>
    <xdr:to>
      <xdr:col>36</xdr:col>
      <xdr:colOff>165100</xdr:colOff>
      <xdr:row>77</xdr:row>
      <xdr:rowOff>52426</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6921500" y="13152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68952</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05111" y="12927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47180</xdr:rowOff>
    </xdr:from>
    <xdr:to>
      <xdr:col>55</xdr:col>
      <xdr:colOff>50800</xdr:colOff>
      <xdr:row>78</xdr:row>
      <xdr:rowOff>148780</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10426700" y="1342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133557</xdr:rowOff>
    </xdr:from>
    <xdr:ext cx="469744" cy="259045"/>
    <xdr:sp macro="" textlink="">
      <xdr:nvSpPr>
        <xdr:cNvPr id="428" name="普通建設事業費 （ うち新規整備　）該当値テキスト">
          <a:extLst>
            <a:ext uri="{FF2B5EF4-FFF2-40B4-BE49-F238E27FC236}">
              <a16:creationId xmlns:a16="http://schemas.microsoft.com/office/drawing/2014/main" id="{00000000-0008-0000-0600-0000AC010000}"/>
            </a:ext>
          </a:extLst>
        </xdr:cNvPr>
        <xdr:cNvSpPr txBox="1"/>
      </xdr:nvSpPr>
      <xdr:spPr>
        <a:xfrm>
          <a:off x="10528300" y="13335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153022</xdr:rowOff>
    </xdr:from>
    <xdr:to>
      <xdr:col>50</xdr:col>
      <xdr:colOff>165100</xdr:colOff>
      <xdr:row>78</xdr:row>
      <xdr:rowOff>83172</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9588500" y="13354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74299</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9404428" y="13447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65088</xdr:rowOff>
    </xdr:from>
    <xdr:to>
      <xdr:col>46</xdr:col>
      <xdr:colOff>38100</xdr:colOff>
      <xdr:row>78</xdr:row>
      <xdr:rowOff>166688</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8699500" y="13438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157815</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8515428" y="13530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125285</xdr:rowOff>
    </xdr:from>
    <xdr:to>
      <xdr:col>41</xdr:col>
      <xdr:colOff>101600</xdr:colOff>
      <xdr:row>78</xdr:row>
      <xdr:rowOff>55435</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7810500" y="13326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46562</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7626428" y="13419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47180</xdr:rowOff>
    </xdr:from>
    <xdr:to>
      <xdr:col>36</xdr:col>
      <xdr:colOff>165100</xdr:colOff>
      <xdr:row>77</xdr:row>
      <xdr:rowOff>148780</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6921500" y="13248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139907</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737428" y="13341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19594</xdr:rowOff>
    </xdr:from>
    <xdr:to>
      <xdr:col>54</xdr:col>
      <xdr:colOff>189865</xdr:colOff>
      <xdr:row>97</xdr:row>
      <xdr:rowOff>139517</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450094"/>
          <a:ext cx="1270" cy="13200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143344</xdr:rowOff>
    </xdr:from>
    <xdr:ext cx="469744"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6773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139517</xdr:rowOff>
    </xdr:from>
    <xdr:to>
      <xdr:col>55</xdr:col>
      <xdr:colOff>88900</xdr:colOff>
      <xdr:row>97</xdr:row>
      <xdr:rowOff>139517</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6770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137721</xdr:rowOff>
    </xdr:from>
    <xdr:ext cx="534377"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22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19594</xdr:rowOff>
    </xdr:from>
    <xdr:to>
      <xdr:col>55</xdr:col>
      <xdr:colOff>88900</xdr:colOff>
      <xdr:row>90</xdr:row>
      <xdr:rowOff>19594</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450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91</xdr:row>
      <xdr:rowOff>138534</xdr:rowOff>
    </xdr:from>
    <xdr:to>
      <xdr:col>55</xdr:col>
      <xdr:colOff>0</xdr:colOff>
      <xdr:row>96</xdr:row>
      <xdr:rowOff>48854</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9639300" y="15740484"/>
          <a:ext cx="838200" cy="767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87568</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2038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64691</xdr:rowOff>
    </xdr:from>
    <xdr:to>
      <xdr:col>55</xdr:col>
      <xdr:colOff>50800</xdr:colOff>
      <xdr:row>95</xdr:row>
      <xdr:rowOff>166291</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35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91</xdr:row>
      <xdr:rowOff>138534</xdr:rowOff>
    </xdr:from>
    <xdr:to>
      <xdr:col>50</xdr:col>
      <xdr:colOff>114300</xdr:colOff>
      <xdr:row>95</xdr:row>
      <xdr:rowOff>3546</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8750300" y="15740484"/>
          <a:ext cx="889000" cy="550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94959</xdr:rowOff>
    </xdr:from>
    <xdr:to>
      <xdr:col>50</xdr:col>
      <xdr:colOff>165100</xdr:colOff>
      <xdr:row>96</xdr:row>
      <xdr:rowOff>25109</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38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16236</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47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29012</xdr:rowOff>
    </xdr:from>
    <xdr:to>
      <xdr:col>45</xdr:col>
      <xdr:colOff>177800</xdr:colOff>
      <xdr:row>95</xdr:row>
      <xdr:rowOff>3546</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7861300" y="16145312"/>
          <a:ext cx="889000" cy="145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38219</xdr:rowOff>
    </xdr:from>
    <xdr:to>
      <xdr:col>46</xdr:col>
      <xdr:colOff>38100</xdr:colOff>
      <xdr:row>95</xdr:row>
      <xdr:rowOff>139819</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325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130946</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418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29012</xdr:rowOff>
    </xdr:from>
    <xdr:to>
      <xdr:col>41</xdr:col>
      <xdr:colOff>50800</xdr:colOff>
      <xdr:row>95</xdr:row>
      <xdr:rowOff>131356</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6972300" y="16145312"/>
          <a:ext cx="889000" cy="273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83824</xdr:rowOff>
    </xdr:from>
    <xdr:to>
      <xdr:col>41</xdr:col>
      <xdr:colOff>101600</xdr:colOff>
      <xdr:row>96</xdr:row>
      <xdr:rowOff>13974</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371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5101</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464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118596</xdr:rowOff>
    </xdr:from>
    <xdr:to>
      <xdr:col>36</xdr:col>
      <xdr:colOff>165100</xdr:colOff>
      <xdr:row>96</xdr:row>
      <xdr:rowOff>48746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40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39873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499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169504</xdr:rowOff>
    </xdr:from>
    <xdr:to>
      <xdr:col>55</xdr:col>
      <xdr:colOff>50800</xdr:colOff>
      <xdr:row>96</xdr:row>
      <xdr:rowOff>99654</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457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147931</xdr:rowOff>
    </xdr:from>
    <xdr:ext cx="534377"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435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91</xdr:row>
      <xdr:rowOff>87734</xdr:rowOff>
    </xdr:from>
    <xdr:to>
      <xdr:col>50</xdr:col>
      <xdr:colOff>165100</xdr:colOff>
      <xdr:row>92</xdr:row>
      <xdr:rowOff>17884</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568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90</xdr:row>
      <xdr:rowOff>34411</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5464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124196</xdr:rowOff>
    </xdr:from>
    <xdr:to>
      <xdr:col>46</xdr:col>
      <xdr:colOff>38100</xdr:colOff>
      <xdr:row>95</xdr:row>
      <xdr:rowOff>54346</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24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70873</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83111" y="16015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149662</xdr:rowOff>
    </xdr:from>
    <xdr:to>
      <xdr:col>41</xdr:col>
      <xdr:colOff>101600</xdr:colOff>
      <xdr:row>94</xdr:row>
      <xdr:rowOff>79812</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094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96339</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5869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80556</xdr:rowOff>
    </xdr:from>
    <xdr:to>
      <xdr:col>36</xdr:col>
      <xdr:colOff>165100</xdr:colOff>
      <xdr:row>96</xdr:row>
      <xdr:rowOff>10706</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368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27233</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05111" y="16143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69291</xdr:rowOff>
    </xdr:from>
    <xdr:to>
      <xdr:col>85</xdr:col>
      <xdr:colOff>126364</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384241"/>
          <a:ext cx="1269" cy="127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15968</xdr:rowOff>
    </xdr:from>
    <xdr:ext cx="469744"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5159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69291</xdr:rowOff>
    </xdr:from>
    <xdr:to>
      <xdr:col>86</xdr:col>
      <xdr:colOff>25400</xdr:colOff>
      <xdr:row>31</xdr:row>
      <xdr:rowOff>69291</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384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79578</xdr:rowOff>
    </xdr:from>
    <xdr:to>
      <xdr:col>85</xdr:col>
      <xdr:colOff>127000</xdr:colOff>
      <xdr:row>38</xdr:row>
      <xdr:rowOff>124155</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5481300" y="6251778"/>
          <a:ext cx="838200" cy="387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158996</xdr:rowOff>
    </xdr:from>
    <xdr:ext cx="378565"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50264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9119</xdr:rowOff>
    </xdr:from>
    <xdr:to>
      <xdr:col>85</xdr:col>
      <xdr:colOff>177800</xdr:colOff>
      <xdr:row>38</xdr:row>
      <xdr:rowOff>110719</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52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124155</xdr:rowOff>
    </xdr:from>
    <xdr:to>
      <xdr:col>81</xdr:col>
      <xdr:colOff>50800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4592300" y="6639255"/>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52553</xdr:rowOff>
    </xdr:from>
    <xdr:to>
      <xdr:col>81</xdr:col>
      <xdr:colOff>101600</xdr:colOff>
      <xdr:row>38</xdr:row>
      <xdr:rowOff>154153</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56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170680</xdr:rowOff>
    </xdr:from>
    <xdr:ext cx="378565"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92017" y="63428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109982</xdr:rowOff>
    </xdr:from>
    <xdr:to>
      <xdr:col>76</xdr:col>
      <xdr:colOff>114300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625082"/>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60096</xdr:rowOff>
    </xdr:from>
    <xdr:to>
      <xdr:col>76</xdr:col>
      <xdr:colOff>165100</xdr:colOff>
      <xdr:row>38</xdr:row>
      <xdr:rowOff>161696</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6773</xdr:rowOff>
    </xdr:from>
    <xdr:ext cx="378565"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03017" y="6350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109982</xdr:rowOff>
    </xdr:from>
    <xdr:to>
      <xdr:col>71</xdr:col>
      <xdr:colOff>177800</xdr:colOff>
      <xdr:row>38</xdr:row>
      <xdr:rowOff>119812</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2814300" y="6625082"/>
          <a:ext cx="889000" cy="9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5004</xdr:rowOff>
    </xdr:from>
    <xdr:to>
      <xdr:col>72</xdr:col>
      <xdr:colOff>38100</xdr:colOff>
      <xdr:row>38</xdr:row>
      <xdr:rowOff>106604</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52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123131</xdr:rowOff>
    </xdr:from>
    <xdr:ext cx="378565"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4017" y="6295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27863</xdr:rowOff>
    </xdr:from>
    <xdr:to>
      <xdr:col>67</xdr:col>
      <xdr:colOff>101600</xdr:colOff>
      <xdr:row>38</xdr:row>
      <xdr:rowOff>129463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542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145991</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25017" y="6318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28778</xdr:rowOff>
    </xdr:from>
    <xdr:to>
      <xdr:col>85</xdr:col>
      <xdr:colOff>177800</xdr:colOff>
      <xdr:row>36</xdr:row>
      <xdr:rowOff>130378</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200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51655</xdr:rowOff>
    </xdr:from>
    <xdr:ext cx="469744"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052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73355</xdr:rowOff>
    </xdr:from>
    <xdr:to>
      <xdr:col>81</xdr:col>
      <xdr:colOff>101600</xdr:colOff>
      <xdr:row>39</xdr:row>
      <xdr:rowOff>3505</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588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38</xdr:row>
      <xdr:rowOff>166082</xdr:rowOff>
    </xdr:from>
    <xdr:ext cx="313932"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324333" y="66811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59182</xdr:rowOff>
    </xdr:from>
    <xdr:to>
      <xdr:col>72</xdr:col>
      <xdr:colOff>38100</xdr:colOff>
      <xdr:row>38</xdr:row>
      <xdr:rowOff>160782</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574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151909</xdr:rowOff>
    </xdr:from>
    <xdr:ext cx="378565"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14017" y="66670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69012</xdr:rowOff>
    </xdr:from>
    <xdr:to>
      <xdr:col>67</xdr:col>
      <xdr:colOff>101600</xdr:colOff>
      <xdr:row>38</xdr:row>
      <xdr:rowOff>170612</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584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38</xdr:row>
      <xdr:rowOff>161739</xdr:rowOff>
    </xdr:from>
    <xdr:ext cx="313932"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57333" y="66768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公債費グラフ枠">
          <a:extLst>
            <a:ext uri="{FF2B5EF4-FFF2-40B4-BE49-F238E27FC236}">
              <a16:creationId xmlns:a16="http://schemas.microsoft.com/office/drawing/2014/main" id="{00000000-0008-0000-06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146310</xdr:rowOff>
    </xdr:from>
    <xdr:to>
      <xdr:col>85</xdr:col>
      <xdr:colOff>126364</xdr:colOff>
      <xdr:row>78</xdr:row>
      <xdr:rowOff>38906</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6317595" y="12147810"/>
          <a:ext cx="1269" cy="1264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42733</xdr:rowOff>
    </xdr:from>
    <xdr:ext cx="469744" cy="259045"/>
    <xdr:sp macro="" textlink="">
      <xdr:nvSpPr>
        <xdr:cNvPr id="620" name="公債費最小値テキスト">
          <a:extLst>
            <a:ext uri="{FF2B5EF4-FFF2-40B4-BE49-F238E27FC236}">
              <a16:creationId xmlns:a16="http://schemas.microsoft.com/office/drawing/2014/main" id="{00000000-0008-0000-0600-00006C020000}"/>
            </a:ext>
          </a:extLst>
        </xdr:cNvPr>
        <xdr:cNvSpPr txBox="1"/>
      </xdr:nvSpPr>
      <xdr:spPr>
        <a:xfrm>
          <a:off x="16370300" y="13415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38906</xdr:rowOff>
    </xdr:from>
    <xdr:to>
      <xdr:col>86</xdr:col>
      <xdr:colOff>25400</xdr:colOff>
      <xdr:row>78</xdr:row>
      <xdr:rowOff>38906</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3412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92987</xdr:rowOff>
    </xdr:from>
    <xdr:ext cx="534377" cy="259045"/>
    <xdr:sp macro="" textlink="">
      <xdr:nvSpPr>
        <xdr:cNvPr id="622" name="公債費最大値テキスト">
          <a:extLst>
            <a:ext uri="{FF2B5EF4-FFF2-40B4-BE49-F238E27FC236}">
              <a16:creationId xmlns:a16="http://schemas.microsoft.com/office/drawing/2014/main" id="{00000000-0008-0000-0600-00006E020000}"/>
            </a:ext>
          </a:extLst>
        </xdr:cNvPr>
        <xdr:cNvSpPr txBox="1"/>
      </xdr:nvSpPr>
      <xdr:spPr>
        <a:xfrm>
          <a:off x="16370300" y="11923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146310</xdr:rowOff>
    </xdr:from>
    <xdr:to>
      <xdr:col>86</xdr:col>
      <xdr:colOff>25400</xdr:colOff>
      <xdr:row>70</xdr:row>
      <xdr:rowOff>146310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214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87103</xdr:rowOff>
    </xdr:from>
    <xdr:to>
      <xdr:col>85</xdr:col>
      <xdr:colOff>127000</xdr:colOff>
      <xdr:row>77</xdr:row>
      <xdr:rowOff>97256</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5481300" y="13288753"/>
          <a:ext cx="838200" cy="10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14927</xdr:rowOff>
    </xdr:from>
    <xdr:ext cx="534377" cy="259045"/>
    <xdr:sp macro="" textlink="">
      <xdr:nvSpPr>
        <xdr:cNvPr id="625" name="公債費平均値テキスト">
          <a:extLst>
            <a:ext uri="{FF2B5EF4-FFF2-40B4-BE49-F238E27FC236}">
              <a16:creationId xmlns:a16="http://schemas.microsoft.com/office/drawing/2014/main" id="{00000000-0008-0000-0600-000071020000}"/>
            </a:ext>
          </a:extLst>
        </xdr:cNvPr>
        <xdr:cNvSpPr txBox="1"/>
      </xdr:nvSpPr>
      <xdr:spPr>
        <a:xfrm>
          <a:off x="16370300" y="12873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163500</xdr:rowOff>
    </xdr:from>
    <xdr:to>
      <xdr:col>85</xdr:col>
      <xdr:colOff>177800</xdr:colOff>
      <xdr:row>76</xdr:row>
      <xdr:rowOff>93650</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6268700" y="1302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97256</xdr:rowOff>
    </xdr:from>
    <xdr:to>
      <xdr:col>81</xdr:col>
      <xdr:colOff>50800</xdr:colOff>
      <xdr:row>77</xdr:row>
      <xdr:rowOff>98095</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4592300" y="13298906"/>
          <a:ext cx="889000" cy="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2890</xdr:rowOff>
    </xdr:from>
    <xdr:to>
      <xdr:col>81</xdr:col>
      <xdr:colOff>101600</xdr:colOff>
      <xdr:row>76</xdr:row>
      <xdr:rowOff>104490</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54305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121016</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5214111" y="12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98095</xdr:rowOff>
    </xdr:from>
    <xdr:to>
      <xdr:col>76</xdr:col>
      <xdr:colOff>114300</xdr:colOff>
      <xdr:row>77</xdr:row>
      <xdr:rowOff>102572</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3703300" y="13299745"/>
          <a:ext cx="889000" cy="4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165443</xdr:rowOff>
    </xdr:from>
    <xdr:to>
      <xdr:col>76</xdr:col>
      <xdr:colOff>165100</xdr:colOff>
      <xdr:row>76</xdr:row>
      <xdr:rowOff>95593</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4541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112120</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325111" y="1279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6331</xdr:rowOff>
    </xdr:from>
    <xdr:to>
      <xdr:col>71</xdr:col>
      <xdr:colOff>177800</xdr:colOff>
      <xdr:row>77</xdr:row>
      <xdr:rowOff>102572</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2814300" y="13207981"/>
          <a:ext cx="889000" cy="96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1212</xdr:rowOff>
    </xdr:from>
    <xdr:to>
      <xdr:col>72</xdr:col>
      <xdr:colOff>38100</xdr:colOff>
      <xdr:row>76</xdr:row>
      <xdr:rowOff>102812</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3652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119340</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436111" y="1280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159823</xdr:rowOff>
    </xdr:from>
    <xdr:to>
      <xdr:col>67</xdr:col>
      <xdr:colOff>101600</xdr:colOff>
      <xdr:row>76</xdr:row>
      <xdr:rowOff>89973</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2763500" y="13018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106500</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547111" y="1279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36303</xdr:rowOff>
    </xdr:from>
    <xdr:to>
      <xdr:col>85</xdr:col>
      <xdr:colOff>177800</xdr:colOff>
      <xdr:row>77</xdr:row>
      <xdr:rowOff>137903</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6268700" y="13237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122680</xdr:rowOff>
    </xdr:from>
    <xdr:ext cx="534377" cy="259045"/>
    <xdr:sp macro="" textlink="">
      <xdr:nvSpPr>
        <xdr:cNvPr id="644" name="公債費該当値テキスト">
          <a:extLst>
            <a:ext uri="{FF2B5EF4-FFF2-40B4-BE49-F238E27FC236}">
              <a16:creationId xmlns:a16="http://schemas.microsoft.com/office/drawing/2014/main" id="{00000000-0008-0000-0600-000084020000}"/>
            </a:ext>
          </a:extLst>
        </xdr:cNvPr>
        <xdr:cNvSpPr txBox="1"/>
      </xdr:nvSpPr>
      <xdr:spPr>
        <a:xfrm>
          <a:off x="16370300" y="13152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46456</xdr:rowOff>
    </xdr:from>
    <xdr:to>
      <xdr:col>81</xdr:col>
      <xdr:colOff>101600</xdr:colOff>
      <xdr:row>77</xdr:row>
      <xdr:rowOff>148056</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5430500" y="1324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139183</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14111" y="13340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47295</xdr:rowOff>
    </xdr:from>
    <xdr:to>
      <xdr:col>76</xdr:col>
      <xdr:colOff>165100</xdr:colOff>
      <xdr:row>77</xdr:row>
      <xdr:rowOff>148895</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4541500" y="13248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140022</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325111" y="13341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51772</xdr:rowOff>
    </xdr:from>
    <xdr:to>
      <xdr:col>72</xdr:col>
      <xdr:colOff>38100</xdr:colOff>
      <xdr:row>77</xdr:row>
      <xdr:rowOff>153372</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3652500" y="13253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144499</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436111" y="13346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126981</xdr:rowOff>
    </xdr:from>
    <xdr:to>
      <xdr:col>67</xdr:col>
      <xdr:colOff>101600</xdr:colOff>
      <xdr:row>77</xdr:row>
      <xdr:rowOff>57131</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2763500" y="1315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48258</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547111" y="13249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17889</xdr:rowOff>
    </xdr:from>
    <xdr:to>
      <xdr:col>85</xdr:col>
      <xdr:colOff>126364</xdr:colOff>
      <xdr:row>99</xdr:row>
      <xdr:rowOff>35361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619839"/>
          <a:ext cx="1269" cy="1389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39188</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7012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35361</xdr:rowOff>
    </xdr:from>
    <xdr:to>
      <xdr:col>86</xdr:col>
      <xdr:colOff>25400</xdr:colOff>
      <xdr:row>99</xdr:row>
      <xdr:rowOff>35361</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7008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136016</xdr:rowOff>
    </xdr:from>
    <xdr:ext cx="534377"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395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17889</xdr:rowOff>
    </xdr:from>
    <xdr:to>
      <xdr:col>86</xdr:col>
      <xdr:colOff>25400</xdr:colOff>
      <xdr:row>91</xdr:row>
      <xdr:rowOff>17889</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619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162528</xdr:rowOff>
    </xdr:from>
    <xdr:to>
      <xdr:col>85</xdr:col>
      <xdr:colOff>127000</xdr:colOff>
      <xdr:row>95</xdr:row>
      <xdr:rowOff>65666</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5481300" y="16278828"/>
          <a:ext cx="838200" cy="74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120297</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5794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141870</xdr:rowOff>
    </xdr:from>
    <xdr:to>
      <xdr:col>85</xdr:col>
      <xdr:colOff>177800</xdr:colOff>
      <xdr:row>97</xdr:row>
      <xdr:rowOff>72020</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60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23473</xdr:rowOff>
    </xdr:from>
    <xdr:to>
      <xdr:col>81</xdr:col>
      <xdr:colOff>50800</xdr:colOff>
      <xdr:row>95</xdr:row>
      <xdr:rowOff>65666</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4592300" y="16311223"/>
          <a:ext cx="889000" cy="42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97521</xdr:rowOff>
    </xdr:from>
    <xdr:to>
      <xdr:col>81</xdr:col>
      <xdr:colOff>101600</xdr:colOff>
      <xdr:row>97</xdr:row>
      <xdr:rowOff>27671</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55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18798</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649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23473</xdr:rowOff>
    </xdr:from>
    <xdr:to>
      <xdr:col>76</xdr:col>
      <xdr:colOff>114300</xdr:colOff>
      <xdr:row>97</xdr:row>
      <xdr:rowOff>58514</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3703300" y="16311223"/>
          <a:ext cx="889000" cy="377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23651</xdr:rowOff>
    </xdr:from>
    <xdr:to>
      <xdr:col>76</xdr:col>
      <xdr:colOff>165100</xdr:colOff>
      <xdr:row>96</xdr:row>
      <xdr:rowOff>125251</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48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116378</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575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20208</xdr:rowOff>
    </xdr:from>
    <xdr:to>
      <xdr:col>71</xdr:col>
      <xdr:colOff>177800</xdr:colOff>
      <xdr:row>97</xdr:row>
      <xdr:rowOff>58514</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2814300" y="16650858"/>
          <a:ext cx="889000" cy="38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104347</xdr:rowOff>
    </xdr:from>
    <xdr:to>
      <xdr:col>72</xdr:col>
      <xdr:colOff>38100</xdr:colOff>
      <xdr:row>98</xdr:row>
      <xdr:rowOff>34497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734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25624</xdr:rowOff>
    </xdr:from>
    <xdr:ext cx="469744"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68428" y="16827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114078</xdr:rowOff>
    </xdr:from>
    <xdr:to>
      <xdr:col>67</xdr:col>
      <xdr:colOff>101600</xdr:colOff>
      <xdr:row>98</xdr:row>
      <xdr:rowOff>44228</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74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35355</xdr:rowOff>
    </xdr:from>
    <xdr:ext cx="469744"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79428" y="16837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111728</xdr:rowOff>
    </xdr:from>
    <xdr:to>
      <xdr:col>85</xdr:col>
      <xdr:colOff>177800</xdr:colOff>
      <xdr:row>95</xdr:row>
      <xdr:rowOff>41878</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22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134605</xdr:rowOff>
    </xdr:from>
    <xdr:ext cx="534377"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079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14866</xdr:rowOff>
    </xdr:from>
    <xdr:to>
      <xdr:col>81</xdr:col>
      <xdr:colOff>101600</xdr:colOff>
      <xdr:row>95</xdr:row>
      <xdr:rowOff>116466</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302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132993</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6077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144123</xdr:rowOff>
    </xdr:from>
    <xdr:to>
      <xdr:col>76</xdr:col>
      <xdr:colOff>165100</xdr:colOff>
      <xdr:row>95</xdr:row>
      <xdr:rowOff>74273</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260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90800</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25111" y="16035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7714</xdr:rowOff>
    </xdr:from>
    <xdr:to>
      <xdr:col>72</xdr:col>
      <xdr:colOff>38100</xdr:colOff>
      <xdr:row>97</xdr:row>
      <xdr:rowOff>109314</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638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125841</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36111" y="16413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140858</xdr:rowOff>
    </xdr:from>
    <xdr:to>
      <xdr:col>67</xdr:col>
      <xdr:colOff>101600</xdr:colOff>
      <xdr:row>97</xdr:row>
      <xdr:rowOff>71008</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600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87535</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47111" y="16375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171378</xdr:rowOff>
    </xdr:from>
    <xdr:to>
      <xdr:col>116</xdr:col>
      <xdr:colOff>62864</xdr:colOff>
      <xdr:row>39</xdr:row>
      <xdr:rowOff>98878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314878"/>
          <a:ext cx="1269" cy="1470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118055</xdr:rowOff>
    </xdr:from>
    <xdr:ext cx="469744"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5090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171378</xdr:rowOff>
    </xdr:from>
    <xdr:to>
      <xdr:col>116</xdr:col>
      <xdr:colOff>152400</xdr:colOff>
      <xdr:row>30</xdr:row>
      <xdr:rowOff>171378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314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89408</xdr:rowOff>
    </xdr:from>
    <xdr:to>
      <xdr:col>116</xdr:col>
      <xdr:colOff>63500</xdr:colOff>
      <xdr:row>38</xdr:row>
      <xdr:rowOff>102470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1323300" y="6604508"/>
          <a:ext cx="8382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7601</xdr:rowOff>
    </xdr:from>
    <xdr:ext cx="378565"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3512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156174</xdr:rowOff>
    </xdr:from>
    <xdr:to>
      <xdr:col>116</xdr:col>
      <xdr:colOff>114300</xdr:colOff>
      <xdr:row>38</xdr:row>
      <xdr:rowOff>86323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49982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27360</xdr:rowOff>
    </xdr:from>
    <xdr:to>
      <xdr:col>111</xdr:col>
      <xdr:colOff>177800</xdr:colOff>
      <xdr:row>38</xdr:row>
      <xdr:rowOff>89408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0434300" y="6542460"/>
          <a:ext cx="8890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117312</xdr:rowOff>
    </xdr:from>
    <xdr:to>
      <xdr:col>112</xdr:col>
      <xdr:colOff>38100</xdr:colOff>
      <xdr:row>38</xdr:row>
      <xdr:rowOff>47462</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460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63989</xdr:rowOff>
    </xdr:from>
    <xdr:ext cx="378565"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4017" y="62361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31931</xdr:rowOff>
    </xdr:from>
    <xdr:to>
      <xdr:col>107</xdr:col>
      <xdr:colOff>50800</xdr:colOff>
      <xdr:row>38</xdr:row>
      <xdr:rowOff>27360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9545300" y="6375581"/>
          <a:ext cx="889000" cy="166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97717</xdr:rowOff>
    </xdr:from>
    <xdr:to>
      <xdr:col>107</xdr:col>
      <xdr:colOff>101600</xdr:colOff>
      <xdr:row>38</xdr:row>
      <xdr:rowOff>27867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441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44394</xdr:rowOff>
    </xdr:from>
    <xdr:ext cx="378565"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245017" y="62165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31931</xdr:rowOff>
    </xdr:from>
    <xdr:to>
      <xdr:col>102</xdr:col>
      <xdr:colOff>114300</xdr:colOff>
      <xdr:row>39</xdr:row>
      <xdr:rowOff>98878</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flipV="1">
          <a:off x="18656300" y="6375581"/>
          <a:ext cx="889000" cy="409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32077</xdr:rowOff>
    </xdr:from>
    <xdr:to>
      <xdr:col>102</xdr:col>
      <xdr:colOff>165100</xdr:colOff>
      <xdr:row>37</xdr:row>
      <xdr:rowOff>133677</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375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124803</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468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45793</xdr:rowOff>
    </xdr:from>
    <xdr:to>
      <xdr:col>98</xdr:col>
      <xdr:colOff>38100</xdr:colOff>
      <xdr:row>37</xdr:row>
      <xdr:rowOff>147393</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38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163920</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428" y="6164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51670</xdr:rowOff>
    </xdr:from>
    <xdr:to>
      <xdr:col>116</xdr:col>
      <xdr:colOff>114300</xdr:colOff>
      <xdr:row>38</xdr:row>
      <xdr:rowOff>153270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656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30097</xdr:rowOff>
    </xdr:from>
    <xdr:ext cx="378565"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65451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38608</xdr:rowOff>
    </xdr:from>
    <xdr:to>
      <xdr:col>112</xdr:col>
      <xdr:colOff>38100</xdr:colOff>
      <xdr:row>38</xdr:row>
      <xdr:rowOff>140208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655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131335</xdr:rowOff>
    </xdr:from>
    <xdr:ext cx="378565"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134017" y="66464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148010</xdr:rowOff>
    </xdr:from>
    <xdr:to>
      <xdr:col>107</xdr:col>
      <xdr:colOff>101600</xdr:colOff>
      <xdr:row>38</xdr:row>
      <xdr:rowOff>78160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649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69287</xdr:rowOff>
    </xdr:from>
    <xdr:ext cx="378565"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245017" y="6584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152581</xdr:rowOff>
    </xdr:from>
    <xdr:to>
      <xdr:col>102</xdr:col>
      <xdr:colOff>165100</xdr:colOff>
      <xdr:row>37</xdr:row>
      <xdr:rowOff>82731</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6324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99258</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310428" y="6100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15821</xdr:rowOff>
    </xdr:from>
    <xdr:to>
      <xdr:col>116</xdr:col>
      <xdr:colOff>62864</xdr:colOff>
      <xdr:row>59</xdr:row>
      <xdr:rowOff>98878</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759771"/>
          <a:ext cx="1269" cy="1454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133948</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534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15821</xdr:rowOff>
    </xdr:from>
    <xdr:to>
      <xdr:col>116</xdr:col>
      <xdr:colOff>152400</xdr:colOff>
      <xdr:row>51</xdr:row>
      <xdr:rowOff>15821</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759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60234</xdr:rowOff>
    </xdr:from>
    <xdr:to>
      <xdr:col>116</xdr:col>
      <xdr:colOff>63500</xdr:colOff>
      <xdr:row>59</xdr:row>
      <xdr:rowOff>91911</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10175784"/>
          <a:ext cx="838200" cy="31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20446</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7930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169019</xdr:rowOff>
    </xdr:from>
    <xdr:to>
      <xdr:col>116</xdr:col>
      <xdr:colOff>114300</xdr:colOff>
      <xdr:row>58</xdr:row>
      <xdr:rowOff>99169</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4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60234</xdr:rowOff>
    </xdr:from>
    <xdr:to>
      <xdr:col>111</xdr:col>
      <xdr:colOff>177800</xdr:colOff>
      <xdr:row>59</xdr:row>
      <xdr:rowOff>74712</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20434300" y="10175784"/>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170216</xdr:rowOff>
    </xdr:from>
    <xdr:to>
      <xdr:col>112</xdr:col>
      <xdr:colOff>38100</xdr:colOff>
      <xdr:row>58</xdr:row>
      <xdr:rowOff>100366</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4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116893</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1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60016</xdr:rowOff>
    </xdr:from>
    <xdr:to>
      <xdr:col>107</xdr:col>
      <xdr:colOff>50800</xdr:colOff>
      <xdr:row>59</xdr:row>
      <xdr:rowOff>74712</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175566"/>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147356</xdr:rowOff>
    </xdr:from>
    <xdr:to>
      <xdr:col>107</xdr:col>
      <xdr:colOff>101600</xdr:colOff>
      <xdr:row>58</xdr:row>
      <xdr:rowOff>77506</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2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94033</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695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60016</xdr:rowOff>
    </xdr:from>
    <xdr:to>
      <xdr:col>102</xdr:col>
      <xdr:colOff>114300</xdr:colOff>
      <xdr:row>59</xdr:row>
      <xdr:rowOff>74930</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flipV="1">
          <a:off x="18656300" y="10175566"/>
          <a:ext cx="889000" cy="14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125258</xdr:rowOff>
    </xdr:from>
    <xdr:to>
      <xdr:col>102</xdr:col>
      <xdr:colOff>165100</xdr:colOff>
      <xdr:row>58</xdr:row>
      <xdr:rowOff>55408</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897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71935</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673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115897</xdr:rowOff>
    </xdr:from>
    <xdr:to>
      <xdr:col>98</xdr:col>
      <xdr:colOff>38100</xdr:colOff>
      <xdr:row>58</xdr:row>
      <xdr:rowOff>46047</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888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62574</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663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41111</xdr:rowOff>
    </xdr:from>
    <xdr:to>
      <xdr:col>116</xdr:col>
      <xdr:colOff>114300</xdr:colOff>
      <xdr:row>59</xdr:row>
      <xdr:rowOff>142711</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156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127488</xdr:rowOff>
    </xdr:from>
    <xdr:ext cx="313932"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100715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9434</xdr:rowOff>
    </xdr:from>
    <xdr:to>
      <xdr:col>112</xdr:col>
      <xdr:colOff>38100</xdr:colOff>
      <xdr:row>59</xdr:row>
      <xdr:rowOff>111034</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124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102161</xdr:rowOff>
    </xdr:from>
    <xdr:ext cx="378565"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34017" y="102177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23912</xdr:rowOff>
    </xdr:from>
    <xdr:to>
      <xdr:col>107</xdr:col>
      <xdr:colOff>101600</xdr:colOff>
      <xdr:row>59</xdr:row>
      <xdr:rowOff>125512</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139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116639</xdr:rowOff>
    </xdr:from>
    <xdr:ext cx="378565"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245017" y="102321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9216</xdr:rowOff>
    </xdr:from>
    <xdr:to>
      <xdr:col>102</xdr:col>
      <xdr:colOff>165100</xdr:colOff>
      <xdr:row>59</xdr:row>
      <xdr:rowOff>110816</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124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101943</xdr:rowOff>
    </xdr:from>
    <xdr:ext cx="378565"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56017" y="102174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24130</xdr:rowOff>
    </xdr:from>
    <xdr:to>
      <xdr:col>98</xdr:col>
      <xdr:colOff>38100</xdr:colOff>
      <xdr:row>59</xdr:row>
      <xdr:rowOff>125730</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13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116857</xdr:rowOff>
    </xdr:from>
    <xdr:ext cx="378565"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67017" y="102324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a:extLst>
            <a:ext uri="{FF2B5EF4-FFF2-40B4-BE49-F238E27FC236}">
              <a16:creationId xmlns:a16="http://schemas.microsoft.com/office/drawing/2014/main" id="{00000000-0008-0000-0600-00005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20005</xdr:rowOff>
    </xdr:from>
    <xdr:to>
      <xdr:col>116</xdr:col>
      <xdr:colOff>62864</xdr:colOff>
      <xdr:row>77</xdr:row>
      <xdr:rowOff>62616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2159595" y="12192955"/>
          <a:ext cx="1269" cy="1071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66443</xdr:rowOff>
    </xdr:from>
    <xdr:ext cx="534377" cy="259045"/>
    <xdr:sp macro="" textlink="">
      <xdr:nvSpPr>
        <xdr:cNvPr id="853" name="繰出金最小値テキスト">
          <a:extLst>
            <a:ext uri="{FF2B5EF4-FFF2-40B4-BE49-F238E27FC236}">
              <a16:creationId xmlns:a16="http://schemas.microsoft.com/office/drawing/2014/main" id="{00000000-0008-0000-0600-000055030000}"/>
            </a:ext>
          </a:extLst>
        </xdr:cNvPr>
        <xdr:cNvSpPr txBox="1"/>
      </xdr:nvSpPr>
      <xdr:spPr>
        <a:xfrm>
          <a:off x="22212300" y="13268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62616</xdr:rowOff>
    </xdr:from>
    <xdr:to>
      <xdr:col>116</xdr:col>
      <xdr:colOff>152400</xdr:colOff>
      <xdr:row>77</xdr:row>
      <xdr:rowOff>62616</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3264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138132</xdr:rowOff>
    </xdr:from>
    <xdr:ext cx="534377" cy="259045"/>
    <xdr:sp macro="" textlink="">
      <xdr:nvSpPr>
        <xdr:cNvPr id="855" name="繰出金最大値テキスト">
          <a:extLst>
            <a:ext uri="{FF2B5EF4-FFF2-40B4-BE49-F238E27FC236}">
              <a16:creationId xmlns:a16="http://schemas.microsoft.com/office/drawing/2014/main" id="{00000000-0008-0000-0600-000057030000}"/>
            </a:ext>
          </a:extLst>
        </xdr:cNvPr>
        <xdr:cNvSpPr txBox="1"/>
      </xdr:nvSpPr>
      <xdr:spPr>
        <a:xfrm>
          <a:off x="22212300" y="11968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20005</xdr:rowOff>
    </xdr:from>
    <xdr:to>
      <xdr:col>116</xdr:col>
      <xdr:colOff>152400</xdr:colOff>
      <xdr:row>71</xdr:row>
      <xdr:rowOff>20005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219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163795</xdr:rowOff>
    </xdr:from>
    <xdr:to>
      <xdr:col>116</xdr:col>
      <xdr:colOff>63500</xdr:colOff>
      <xdr:row>75</xdr:row>
      <xdr:rowOff>34864</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1323300" y="12679645"/>
          <a:ext cx="838200" cy="213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148114</xdr:rowOff>
    </xdr:from>
    <xdr:ext cx="534377" cy="259045"/>
    <xdr:sp macro="" textlink="">
      <xdr:nvSpPr>
        <xdr:cNvPr id="858" name="繰出金平均値テキスト">
          <a:extLst>
            <a:ext uri="{FF2B5EF4-FFF2-40B4-BE49-F238E27FC236}">
              <a16:creationId xmlns:a16="http://schemas.microsoft.com/office/drawing/2014/main" id="{00000000-0008-0000-0600-00005A030000}"/>
            </a:ext>
          </a:extLst>
        </xdr:cNvPr>
        <xdr:cNvSpPr txBox="1"/>
      </xdr:nvSpPr>
      <xdr:spPr>
        <a:xfrm>
          <a:off x="22212300" y="126639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169687</xdr:rowOff>
    </xdr:from>
    <xdr:to>
      <xdr:col>116</xdr:col>
      <xdr:colOff>114300</xdr:colOff>
      <xdr:row>74</xdr:row>
      <xdr:rowOff>99837</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2110700" y="12685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34864</xdr:rowOff>
    </xdr:from>
    <xdr:to>
      <xdr:col>111</xdr:col>
      <xdr:colOff>177800</xdr:colOff>
      <xdr:row>75</xdr:row>
      <xdr:rowOff>120863</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0434300" y="12893614"/>
          <a:ext cx="889000" cy="85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103210</xdr:rowOff>
    </xdr:from>
    <xdr:to>
      <xdr:col>112</xdr:col>
      <xdr:colOff>38100</xdr:colOff>
      <xdr:row>75</xdr:row>
      <xdr:rowOff>33360</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12725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49887</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56111" y="12565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120863</xdr:rowOff>
    </xdr:from>
    <xdr:to>
      <xdr:col>107</xdr:col>
      <xdr:colOff>50800</xdr:colOff>
      <xdr:row>75</xdr:row>
      <xdr:rowOff>135403</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9545300" y="12979613"/>
          <a:ext cx="889000" cy="14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171287</xdr:rowOff>
    </xdr:from>
    <xdr:to>
      <xdr:col>107</xdr:col>
      <xdr:colOff>101600</xdr:colOff>
      <xdr:row>75</xdr:row>
      <xdr:rowOff>101437</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0383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117964</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2633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58135</xdr:rowOff>
    </xdr:from>
    <xdr:to>
      <xdr:col>102</xdr:col>
      <xdr:colOff>114300</xdr:colOff>
      <xdr:row>75</xdr:row>
      <xdr:rowOff>135403</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a:off x="18656300" y="12573985"/>
          <a:ext cx="889000" cy="420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8021</xdr:rowOff>
    </xdr:from>
    <xdr:to>
      <xdr:col>102</xdr:col>
      <xdr:colOff>165100</xdr:colOff>
      <xdr:row>75</xdr:row>
      <xdr:rowOff>109621</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9494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126148</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278111" y="12641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148976</xdr:rowOff>
    </xdr:from>
    <xdr:to>
      <xdr:col>98</xdr:col>
      <xdr:colOff>38100</xdr:colOff>
      <xdr:row>75</xdr:row>
      <xdr:rowOff>79126</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8605500" y="1283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70253</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389111" y="12929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112995</xdr:rowOff>
    </xdr:from>
    <xdr:to>
      <xdr:col>116</xdr:col>
      <xdr:colOff>114300</xdr:colOff>
      <xdr:row>74</xdr:row>
      <xdr:rowOff>43145</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2110700" y="12628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135872</xdr:rowOff>
    </xdr:from>
    <xdr:ext cx="534377" cy="259045"/>
    <xdr:sp macro="" textlink="">
      <xdr:nvSpPr>
        <xdr:cNvPr id="877" name="繰出金該当値テキスト">
          <a:extLst>
            <a:ext uri="{FF2B5EF4-FFF2-40B4-BE49-F238E27FC236}">
              <a16:creationId xmlns:a16="http://schemas.microsoft.com/office/drawing/2014/main" id="{00000000-0008-0000-0600-00006D030000}"/>
            </a:ext>
          </a:extLst>
        </xdr:cNvPr>
        <xdr:cNvSpPr txBox="1"/>
      </xdr:nvSpPr>
      <xdr:spPr>
        <a:xfrm>
          <a:off x="22212300" y="12480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155514</xdr:rowOff>
    </xdr:from>
    <xdr:to>
      <xdr:col>112</xdr:col>
      <xdr:colOff>38100</xdr:colOff>
      <xdr:row>75</xdr:row>
      <xdr:rowOff>85664</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1272500" y="12842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76791</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1056111" y="12935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70063</xdr:rowOff>
    </xdr:from>
    <xdr:to>
      <xdr:col>107</xdr:col>
      <xdr:colOff>101600</xdr:colOff>
      <xdr:row>76</xdr:row>
      <xdr:rowOff>214</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0383500" y="1292881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162791</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0167111" y="13021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84603</xdr:rowOff>
    </xdr:from>
    <xdr:to>
      <xdr:col>102</xdr:col>
      <xdr:colOff>165100</xdr:colOff>
      <xdr:row>76</xdr:row>
      <xdr:rowOff>14753</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9494500" y="12943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5880</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278111" y="13036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7335</xdr:rowOff>
    </xdr:from>
    <xdr:to>
      <xdr:col>98</xdr:col>
      <xdr:colOff>38100</xdr:colOff>
      <xdr:row>73</xdr:row>
      <xdr:rowOff>108935</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8605500" y="12523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125462</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389111" y="12298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a:extLst>
            <a:ext uri="{FF2B5EF4-FFF2-40B4-BE49-F238E27FC236}">
              <a16:creationId xmlns:a16="http://schemas.microsoft.com/office/drawing/2014/main" id="{00000000-0008-0000-0600-00008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a:extLst>
            <a:ext uri="{FF2B5EF4-FFF2-40B4-BE49-F238E27FC236}">
              <a16:creationId xmlns:a16="http://schemas.microsoft.com/office/drawing/2014/main" id="{00000000-0008-0000-0600-00008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a:extLst>
            <a:ext uri="{FF2B5EF4-FFF2-40B4-BE49-F238E27FC236}">
              <a16:creationId xmlns:a16="http://schemas.microsoft.com/office/drawing/2014/main" id="{00000000-0008-0000-0600-00008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a:extLst>
            <a:ext uri="{FF2B5EF4-FFF2-40B4-BE49-F238E27FC236}">
              <a16:creationId xmlns:a16="http://schemas.microsoft.com/office/drawing/2014/main" id="{00000000-0008-0000-0600-00008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a:extLst>
            <a:ext uri="{FF2B5EF4-FFF2-40B4-BE49-F238E27FC236}">
              <a16:creationId xmlns:a16="http://schemas.microsoft.com/office/drawing/2014/main" id="{00000000-0008-0000-0600-00009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コストの３分の１程度を占める扶助費については増加の傾向がみられる。物件費は、学校給食用食材料費や新共同調理場管理運営委託料などが増額になった一方で、生活応援キャンペーン事業運営委託料や新型コロナウイルスワクチン接種事業関連の委託料などの減により、総額では減少している。</a:t>
          </a:r>
        </a:p>
        <a:p>
          <a:r>
            <a:rPr kumimoji="1" lang="ja-JP" altLang="en-US" sz="1300">
              <a:latin typeface="ＭＳ Ｐゴシック" panose="020B0600070205080204" pitchFamily="50" charset="-128"/>
              <a:ea typeface="ＭＳ Ｐゴシック" panose="020B0600070205080204" pitchFamily="50" charset="-128"/>
            </a:rPr>
            <a:t>今後は公共施設の老朽化に対応するための普通建設事業費の増加が予想され、建替えや改修のための財源として計画的に基金への積立てを行っていく必要がある。</a:t>
          </a:r>
        </a:p>
        <a:p>
          <a:r>
            <a:rPr kumimoji="1" lang="ja-JP" altLang="en-US" sz="1300">
              <a:latin typeface="ＭＳ Ｐゴシック" panose="020B0600070205080204" pitchFamily="50" charset="-128"/>
              <a:ea typeface="ＭＳ Ｐゴシック" panose="020B0600070205080204" pitchFamily="50" charset="-128"/>
            </a:rPr>
            <a:t>また、今後の本格的な人口減少社会の到来に備えるため、事業の見直し等を進め、将来世代の負担を考慮しながら、市債を有効に活用していくなど、歳入の規模に見合ったバランスの取れた予算編成に努めなければならな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185,825
180,361
24.36
95,140,663
89,512,940
4,178,761
45,075,124
28,307,804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102210</xdr:rowOff>
    </xdr:from>
    <xdr:to>
      <xdr:col>24</xdr:col>
      <xdr:colOff>62865</xdr:colOff>
      <xdr:row>39</xdr:row>
      <xdr:rowOff>33172</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5710"/>
          <a:ext cx="1270" cy="1474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36999</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723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33172</xdr:rowOff>
    </xdr:from>
    <xdr:to>
      <xdr:col>24</xdr:col>
      <xdr:colOff>152400</xdr:colOff>
      <xdr:row>39</xdr:row>
      <xdr:rowOff>33172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719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48887</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0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102210</xdr:rowOff>
    </xdr:from>
    <xdr:to>
      <xdr:col>24</xdr:col>
      <xdr:colOff>152400</xdr:colOff>
      <xdr:row>30</xdr:row>
      <xdr:rowOff>102210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5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16256</xdr:rowOff>
    </xdr:from>
    <xdr:to>
      <xdr:col>24</xdr:col>
      <xdr:colOff>63500</xdr:colOff>
      <xdr:row>34</xdr:row>
      <xdr:rowOff>59233</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5845556"/>
          <a:ext cx="838200" cy="42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91558</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0923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113131</xdr:rowOff>
    </xdr:from>
    <xdr:to>
      <xdr:col>24</xdr:col>
      <xdr:colOff>114300</xdr:colOff>
      <xdr:row>36</xdr:row>
      <xdr:rowOff>43281</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113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16256</xdr:rowOff>
    </xdr:from>
    <xdr:to>
      <xdr:col>19</xdr:col>
      <xdr:colOff>177800</xdr:colOff>
      <xdr:row>34</xdr:row>
      <xdr:rowOff>36373</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845556"/>
          <a:ext cx="889000" cy="20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123190</xdr:rowOff>
    </xdr:from>
    <xdr:to>
      <xdr:col>20</xdr:col>
      <xdr:colOff>38100</xdr:colOff>
      <xdr:row>36</xdr:row>
      <xdr:rowOff>53340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44467</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216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8026</xdr:rowOff>
    </xdr:from>
    <xdr:to>
      <xdr:col>15</xdr:col>
      <xdr:colOff>50800</xdr:colOff>
      <xdr:row>34</xdr:row>
      <xdr:rowOff>36373</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837326"/>
          <a:ext cx="889000" cy="28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133248</xdr:rowOff>
    </xdr:from>
    <xdr:to>
      <xdr:col>15</xdr:col>
      <xdr:colOff>101600</xdr:colOff>
      <xdr:row>36</xdr:row>
      <xdr:rowOff>63398</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133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54525</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22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86208</xdr:rowOff>
    </xdr:from>
    <xdr:to>
      <xdr:col>10</xdr:col>
      <xdr:colOff>114300</xdr:colOff>
      <xdr:row>34</xdr:row>
      <xdr:rowOff>8026</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744058"/>
          <a:ext cx="889000" cy="93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135077</xdr:rowOff>
    </xdr:from>
    <xdr:to>
      <xdr:col>10</xdr:col>
      <xdr:colOff>165100</xdr:colOff>
      <xdr:row>36</xdr:row>
      <xdr:rowOff>65227</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13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56354</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228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125933</xdr:rowOff>
    </xdr:from>
    <xdr:to>
      <xdr:col>6</xdr:col>
      <xdr:colOff>38100</xdr:colOff>
      <xdr:row>36</xdr:row>
      <xdr:rowOff>56083</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126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47210</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219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8433</xdr:rowOff>
    </xdr:from>
    <xdr:to>
      <xdr:col>24</xdr:col>
      <xdr:colOff>114300</xdr:colOff>
      <xdr:row>34</xdr:row>
      <xdr:rowOff>110033</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837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31310</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689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136906</xdr:rowOff>
    </xdr:from>
    <xdr:to>
      <xdr:col>20</xdr:col>
      <xdr:colOff>38100</xdr:colOff>
      <xdr:row>34</xdr:row>
      <xdr:rowOff>67056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794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83583</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569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157023</xdr:rowOff>
    </xdr:from>
    <xdr:to>
      <xdr:col>15</xdr:col>
      <xdr:colOff>101600</xdr:colOff>
      <xdr:row>34</xdr:row>
      <xdr:rowOff>87173</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814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103700</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590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128676</xdr:rowOff>
    </xdr:from>
    <xdr:to>
      <xdr:col>10</xdr:col>
      <xdr:colOff>165100</xdr:colOff>
      <xdr:row>34</xdr:row>
      <xdr:rowOff>58826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786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75353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561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35408</xdr:rowOff>
    </xdr:from>
    <xdr:to>
      <xdr:col>6</xdr:col>
      <xdr:colOff>38100</xdr:colOff>
      <xdr:row>33</xdr:row>
      <xdr:rowOff>137008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693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153535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468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100468</xdr:rowOff>
    </xdr:from>
    <xdr:to>
      <xdr:col>24</xdr:col>
      <xdr:colOff>62865</xdr:colOff>
      <xdr:row>58</xdr:row>
      <xdr:rowOff>26739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9358768"/>
          <a:ext cx="1270" cy="612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30566</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7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26739</xdr:rowOff>
    </xdr:from>
    <xdr:to>
      <xdr:col>24</xdr:col>
      <xdr:colOff>152400</xdr:colOff>
      <xdr:row>58</xdr:row>
      <xdr:rowOff>26739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70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47145</xdr:rowOff>
    </xdr:from>
    <xdr:ext cx="534377"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9133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100468</xdr:rowOff>
    </xdr:from>
    <xdr:to>
      <xdr:col>24</xdr:col>
      <xdr:colOff>152400</xdr:colOff>
      <xdr:row>54</xdr:row>
      <xdr:rowOff>100468</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9358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79187</xdr:rowOff>
    </xdr:from>
    <xdr:to>
      <xdr:col>24</xdr:col>
      <xdr:colOff>63500</xdr:colOff>
      <xdr:row>56</xdr:row>
      <xdr:rowOff>103200</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680387"/>
          <a:ext cx="838200" cy="24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66826</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680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88399</xdr:rowOff>
    </xdr:from>
    <xdr:to>
      <xdr:col>24</xdr:col>
      <xdr:colOff>114300</xdr:colOff>
      <xdr:row>57</xdr:row>
      <xdr:rowOff>18549</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689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82267</xdr:rowOff>
    </xdr:from>
    <xdr:to>
      <xdr:col>19</xdr:col>
      <xdr:colOff>177800</xdr:colOff>
      <xdr:row>56</xdr:row>
      <xdr:rowOff>103200</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512017"/>
          <a:ext cx="889000" cy="192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64484</xdr:rowOff>
    </xdr:from>
    <xdr:to>
      <xdr:col>20</xdr:col>
      <xdr:colOff>38100</xdr:colOff>
      <xdr:row>56</xdr:row>
      <xdr:rowOff>166084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66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157211</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758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49</xdr:row>
      <xdr:rowOff>122131</xdr:rowOff>
    </xdr:from>
    <xdr:to>
      <xdr:col>15</xdr:col>
      <xdr:colOff>50800</xdr:colOff>
      <xdr:row>55</xdr:row>
      <xdr:rowOff>82267</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8523181"/>
          <a:ext cx="889000" cy="988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46783</xdr:rowOff>
    </xdr:from>
    <xdr:to>
      <xdr:col>15</xdr:col>
      <xdr:colOff>101600</xdr:colOff>
      <xdr:row>56</xdr:row>
      <xdr:rowOff>148383</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647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139510</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740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49</xdr:row>
      <xdr:rowOff>122131</xdr:rowOff>
    </xdr:from>
    <xdr:to>
      <xdr:col>10</xdr:col>
      <xdr:colOff>114300</xdr:colOff>
      <xdr:row>56</xdr:row>
      <xdr:rowOff>105280</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8523181"/>
          <a:ext cx="889000" cy="1183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50</xdr:row>
      <xdr:rowOff>58954</xdr:rowOff>
    </xdr:from>
    <xdr:to>
      <xdr:col>10</xdr:col>
      <xdr:colOff>165100</xdr:colOff>
      <xdr:row>50</xdr:row>
      <xdr:rowOff>160554</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863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151681</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8724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137407</xdr:rowOff>
    </xdr:from>
    <xdr:to>
      <xdr:col>6</xdr:col>
      <xdr:colOff>38100</xdr:colOff>
      <xdr:row>57</xdr:row>
      <xdr:rowOff>67557</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38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58684</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831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28387</xdr:rowOff>
    </xdr:from>
    <xdr:to>
      <xdr:col>24</xdr:col>
      <xdr:colOff>114300</xdr:colOff>
      <xdr:row>56</xdr:row>
      <xdr:rowOff>129987</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629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51264</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481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52400</xdr:rowOff>
    </xdr:from>
    <xdr:to>
      <xdr:col>20</xdr:col>
      <xdr:colOff>38100</xdr:colOff>
      <xdr:row>56</xdr:row>
      <xdr:rowOff>154000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6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170527</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428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31467</xdr:rowOff>
    </xdr:from>
    <xdr:to>
      <xdr:col>15</xdr:col>
      <xdr:colOff>101600</xdr:colOff>
      <xdr:row>55</xdr:row>
      <xdr:rowOff>133067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461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149594</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236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49</xdr:row>
      <xdr:rowOff>71331</xdr:rowOff>
    </xdr:from>
    <xdr:to>
      <xdr:col>10</xdr:col>
      <xdr:colOff>165100</xdr:colOff>
      <xdr:row>50</xdr:row>
      <xdr:rowOff>1481</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8472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48</xdr:row>
      <xdr:rowOff>18008</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8247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54480</xdr:rowOff>
    </xdr:from>
    <xdr:to>
      <xdr:col>6</xdr:col>
      <xdr:colOff>38100</xdr:colOff>
      <xdr:row>56</xdr:row>
      <xdr:rowOff>156080</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655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1157</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430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148984</xdr:rowOff>
    </xdr:from>
    <xdr:to>
      <xdr:col>24</xdr:col>
      <xdr:colOff>62865</xdr:colOff>
      <xdr:row>79</xdr:row>
      <xdr:rowOff>9564</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1979034"/>
          <a:ext cx="1270" cy="1575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13391</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557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9564</xdr:rowOff>
    </xdr:from>
    <xdr:to>
      <xdr:col>24</xdr:col>
      <xdr:colOff>152400</xdr:colOff>
      <xdr:row>79</xdr:row>
      <xdr:rowOff>9564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554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95661</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754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276,769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148984</xdr:rowOff>
    </xdr:from>
    <xdr:to>
      <xdr:col>24</xdr:col>
      <xdr:colOff>152400</xdr:colOff>
      <xdr:row>69</xdr:row>
      <xdr:rowOff>148984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1979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47828</xdr:rowOff>
    </xdr:from>
    <xdr:to>
      <xdr:col>24</xdr:col>
      <xdr:colOff>63500</xdr:colOff>
      <xdr:row>73</xdr:row>
      <xdr:rowOff>14681</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392228"/>
          <a:ext cx="838200" cy="138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54691</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134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76264</xdr:rowOff>
    </xdr:from>
    <xdr:to>
      <xdr:col>24</xdr:col>
      <xdr:colOff>114300</xdr:colOff>
      <xdr:row>76</xdr:row>
      <xdr:rowOff>6414</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134531</xdr:rowOff>
    </xdr:from>
    <xdr:to>
      <xdr:col>19</xdr:col>
      <xdr:colOff>177800</xdr:colOff>
      <xdr:row>73</xdr:row>
      <xdr:rowOff>14681</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2908300" y="12478931"/>
          <a:ext cx="889000" cy="5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34810</xdr:rowOff>
    </xdr:from>
    <xdr:to>
      <xdr:col>20</xdr:col>
      <xdr:colOff>38100</xdr:colOff>
      <xdr:row>76</xdr:row>
      <xdr:rowOff>136410</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65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127537</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157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134531</xdr:rowOff>
    </xdr:from>
    <xdr:to>
      <xdr:col>15</xdr:col>
      <xdr:colOff>50800</xdr:colOff>
      <xdr:row>74</xdr:row>
      <xdr:rowOff>72212</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2478931"/>
          <a:ext cx="889000" cy="280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133032</xdr:rowOff>
    </xdr:from>
    <xdr:to>
      <xdr:col>15</xdr:col>
      <xdr:colOff>101600</xdr:colOff>
      <xdr:row>76</xdr:row>
      <xdr:rowOff>63182</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299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54309</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084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72212</xdr:rowOff>
    </xdr:from>
    <xdr:to>
      <xdr:col>10</xdr:col>
      <xdr:colOff>114300</xdr:colOff>
      <xdr:row>74</xdr:row>
      <xdr:rowOff>152044</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2759512"/>
          <a:ext cx="889000" cy="79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112992</xdr:rowOff>
    </xdr:from>
    <xdr:to>
      <xdr:col>10</xdr:col>
      <xdr:colOff>165100</xdr:colOff>
      <xdr:row>78</xdr:row>
      <xdr:rowOff>43142</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314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34269</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407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45935</xdr:rowOff>
    </xdr:from>
    <xdr:to>
      <xdr:col>6</xdr:col>
      <xdr:colOff>38100</xdr:colOff>
      <xdr:row>78</xdr:row>
      <xdr:rowOff>147535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41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138662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511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71</xdr:row>
      <xdr:rowOff>168478</xdr:rowOff>
    </xdr:from>
    <xdr:to>
      <xdr:col>24</xdr:col>
      <xdr:colOff>114300</xdr:colOff>
      <xdr:row>72</xdr:row>
      <xdr:rowOff>98628</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341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19905</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1928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135331</xdr:rowOff>
    </xdr:from>
    <xdr:to>
      <xdr:col>20</xdr:col>
      <xdr:colOff>38100</xdr:colOff>
      <xdr:row>73</xdr:row>
      <xdr:rowOff>65481</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479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82008</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254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72</xdr:row>
      <xdr:rowOff>83731</xdr:rowOff>
    </xdr:from>
    <xdr:to>
      <xdr:col>15</xdr:col>
      <xdr:colOff>101600</xdr:colOff>
      <xdr:row>73</xdr:row>
      <xdr:rowOff>13881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428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71</xdr:row>
      <xdr:rowOff>30408</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203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21412</xdr:rowOff>
    </xdr:from>
    <xdr:to>
      <xdr:col>10</xdr:col>
      <xdr:colOff>165100</xdr:colOff>
      <xdr:row>74</xdr:row>
      <xdr:rowOff>123012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70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139539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483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101244</xdr:rowOff>
    </xdr:from>
    <xdr:to>
      <xdr:col>6</xdr:col>
      <xdr:colOff>38100</xdr:colOff>
      <xdr:row>75</xdr:row>
      <xdr:rowOff>31394</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2788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47921</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563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94</xdr:row>
      <xdr:rowOff>43707</xdr:rowOff>
    </xdr:from>
    <xdr:to>
      <xdr:col>24</xdr:col>
      <xdr:colOff>62865</xdr:colOff>
      <xdr:row>98</xdr:row>
      <xdr:rowOff>114725</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6160007"/>
          <a:ext cx="1270" cy="7568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118552</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20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114725</xdr:rowOff>
    </xdr:from>
    <xdr:to>
      <xdr:col>24</xdr:col>
      <xdr:colOff>152400</xdr:colOff>
      <xdr:row>98</xdr:row>
      <xdr:rowOff>114725</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168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161834</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935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65,039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94</xdr:row>
      <xdr:rowOff>43707</xdr:rowOff>
    </xdr:from>
    <xdr:to>
      <xdr:col>24</xdr:col>
      <xdr:colOff>152400</xdr:colOff>
      <xdr:row>94</xdr:row>
      <xdr:rowOff>43707</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160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90</xdr:row>
      <xdr:rowOff>111068</xdr:rowOff>
    </xdr:from>
    <xdr:to>
      <xdr:col>24</xdr:col>
      <xdr:colOff>63500</xdr:colOff>
      <xdr:row>96</xdr:row>
      <xdr:rowOff>108383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5541568"/>
          <a:ext cx="838200" cy="1026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144918</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6041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166491</xdr:rowOff>
    </xdr:from>
    <xdr:to>
      <xdr:col>24</xdr:col>
      <xdr:colOff>114300</xdr:colOff>
      <xdr:row>97</xdr:row>
      <xdr:rowOff>96641</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62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90</xdr:row>
      <xdr:rowOff>111068</xdr:rowOff>
    </xdr:from>
    <xdr:to>
      <xdr:col>19</xdr:col>
      <xdr:colOff>177800</xdr:colOff>
      <xdr:row>95</xdr:row>
      <xdr:rowOff>56242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5541568"/>
          <a:ext cx="889000" cy="802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70974</xdr:rowOff>
    </xdr:from>
    <xdr:to>
      <xdr:col>20</xdr:col>
      <xdr:colOff>38100</xdr:colOff>
      <xdr:row>97</xdr:row>
      <xdr:rowOff>1124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530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163701</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622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56242</xdr:rowOff>
    </xdr:from>
    <xdr:to>
      <xdr:col>15</xdr:col>
      <xdr:colOff>50800</xdr:colOff>
      <xdr:row>97</xdr:row>
      <xdr:rowOff>135452</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343992"/>
          <a:ext cx="889000" cy="422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79356</xdr:rowOff>
    </xdr:from>
    <xdr:to>
      <xdr:col>15</xdr:col>
      <xdr:colOff>101600</xdr:colOff>
      <xdr:row>97</xdr:row>
      <xdr:rowOff>9506</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53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633</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63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135452</xdr:rowOff>
    </xdr:from>
    <xdr:to>
      <xdr:col>10</xdr:col>
      <xdr:colOff>114300</xdr:colOff>
      <xdr:row>98</xdr:row>
      <xdr:rowOff>44335</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766102"/>
          <a:ext cx="889000" cy="80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109283</xdr:rowOff>
    </xdr:from>
    <xdr:to>
      <xdr:col>10</xdr:col>
      <xdr:colOff>165100</xdr:colOff>
      <xdr:row>98</xdr:row>
      <xdr:rowOff>39433</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739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30560</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832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131324</xdr:rowOff>
    </xdr:from>
    <xdr:to>
      <xdr:col>6</xdr:col>
      <xdr:colOff>38100</xdr:colOff>
      <xdr:row>98</xdr:row>
      <xdr:rowOff>61474</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761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78001</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537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57583</xdr:rowOff>
    </xdr:from>
    <xdr:to>
      <xdr:col>24</xdr:col>
      <xdr:colOff>114300</xdr:colOff>
      <xdr:row>96</xdr:row>
      <xdr:rowOff>159183</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516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80460</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368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90</xdr:row>
      <xdr:rowOff>60268</xdr:rowOff>
    </xdr:from>
    <xdr:to>
      <xdr:col>20</xdr:col>
      <xdr:colOff>38100</xdr:colOff>
      <xdr:row>90</xdr:row>
      <xdr:rowOff>161868</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5490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89</xdr:row>
      <xdr:rowOff>6945</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5265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5442</xdr:rowOff>
    </xdr:from>
    <xdr:to>
      <xdr:col>15</xdr:col>
      <xdr:colOff>101600</xdr:colOff>
      <xdr:row>95</xdr:row>
      <xdr:rowOff>107042</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29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123569</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068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84652</xdr:rowOff>
    </xdr:from>
    <xdr:to>
      <xdr:col>10</xdr:col>
      <xdr:colOff>165100</xdr:colOff>
      <xdr:row>98</xdr:row>
      <xdr:rowOff>14802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715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31329</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490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164985</xdr:rowOff>
    </xdr:from>
    <xdr:to>
      <xdr:col>6</xdr:col>
      <xdr:colOff>38100</xdr:colOff>
      <xdr:row>98</xdr:row>
      <xdr:rowOff>95135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795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86262</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888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88646</xdr:rowOff>
    </xdr:from>
    <xdr:to>
      <xdr:col>54</xdr:col>
      <xdr:colOff>189865</xdr:colOff>
      <xdr:row>39</xdr:row>
      <xdr:rowOff>43688</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403596"/>
          <a:ext cx="1270" cy="1326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35323</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178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3,484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88646</xdr:rowOff>
    </xdr:from>
    <xdr:to>
      <xdr:col>55</xdr:col>
      <xdr:colOff>88900</xdr:colOff>
      <xdr:row>31</xdr:row>
      <xdr:rowOff>88646</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403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88646</xdr:rowOff>
    </xdr:from>
    <xdr:to>
      <xdr:col>55</xdr:col>
      <xdr:colOff>0</xdr:colOff>
      <xdr:row>31</xdr:row>
      <xdr:rowOff>101600</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5403596"/>
          <a:ext cx="8382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3700</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3473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25273</xdr:rowOff>
    </xdr:from>
    <xdr:to>
      <xdr:col>55</xdr:col>
      <xdr:colOff>50800</xdr:colOff>
      <xdr:row>37</xdr:row>
      <xdr:rowOff>126873</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368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101600</xdr:rowOff>
    </xdr:from>
    <xdr:to>
      <xdr:col>50</xdr:col>
      <xdr:colOff>114300</xdr:colOff>
      <xdr:row>31</xdr:row>
      <xdr:rowOff>140462</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5416550"/>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26416</xdr:rowOff>
    </xdr:from>
    <xdr:to>
      <xdr:col>50</xdr:col>
      <xdr:colOff>165100</xdr:colOff>
      <xdr:row>37</xdr:row>
      <xdr:rowOff>128016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119143</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462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140462</xdr:rowOff>
    </xdr:from>
    <xdr:to>
      <xdr:col>45</xdr:col>
      <xdr:colOff>177800</xdr:colOff>
      <xdr:row>31</xdr:row>
      <xdr:rowOff>152654</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5455412"/>
          <a:ext cx="8890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20320</xdr:rowOff>
    </xdr:from>
    <xdr:to>
      <xdr:col>46</xdr:col>
      <xdr:colOff>38100</xdr:colOff>
      <xdr:row>37</xdr:row>
      <xdr:rowOff>121920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113047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456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152654</xdr:rowOff>
    </xdr:from>
    <xdr:to>
      <xdr:col>41</xdr:col>
      <xdr:colOff>50800</xdr:colOff>
      <xdr:row>32</xdr:row>
      <xdr:rowOff>28829</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5467604"/>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27178</xdr:rowOff>
    </xdr:from>
    <xdr:to>
      <xdr:col>41</xdr:col>
      <xdr:colOff>101600</xdr:colOff>
      <xdr:row>37</xdr:row>
      <xdr:rowOff>128778</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119905</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46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159766</xdr:rowOff>
    </xdr:from>
    <xdr:to>
      <xdr:col>36</xdr:col>
      <xdr:colOff>165100</xdr:colOff>
      <xdr:row>37</xdr:row>
      <xdr:rowOff>89916</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331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81043</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4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31</xdr:row>
      <xdr:rowOff>37846</xdr:rowOff>
    </xdr:from>
    <xdr:to>
      <xdr:col>55</xdr:col>
      <xdr:colOff>50800</xdr:colOff>
      <xdr:row>31</xdr:row>
      <xdr:rowOff>139446</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5352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30</xdr:row>
      <xdr:rowOff>162323</xdr:rowOff>
    </xdr:from>
    <xdr:ext cx="469744"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5305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50800</xdr:rowOff>
    </xdr:from>
    <xdr:to>
      <xdr:col>50</xdr:col>
      <xdr:colOff>165100</xdr:colOff>
      <xdr:row>31</xdr:row>
      <xdr:rowOff>152400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536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29</xdr:row>
      <xdr:rowOff>168927</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04428" y="514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89662</xdr:rowOff>
    </xdr:from>
    <xdr:to>
      <xdr:col>46</xdr:col>
      <xdr:colOff>38100</xdr:colOff>
      <xdr:row>32</xdr:row>
      <xdr:rowOff>19812</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5404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30</xdr:row>
      <xdr:rowOff>36339</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15428" y="5179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101854</xdr:rowOff>
    </xdr:from>
    <xdr:to>
      <xdr:col>41</xdr:col>
      <xdr:colOff>101600</xdr:colOff>
      <xdr:row>32</xdr:row>
      <xdr:rowOff>32004</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541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30</xdr:row>
      <xdr:rowOff>48531</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26428" y="5192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149479</xdr:rowOff>
    </xdr:from>
    <xdr:to>
      <xdr:col>36</xdr:col>
      <xdr:colOff>165100</xdr:colOff>
      <xdr:row>32</xdr:row>
      <xdr:rowOff>79629</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5464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30</xdr:row>
      <xdr:rowOff>96156</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37428" y="5239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124689</xdr:rowOff>
    </xdr:from>
    <xdr:to>
      <xdr:col>54</xdr:col>
      <xdr:colOff>189865</xdr:colOff>
      <xdr:row>59</xdr:row>
      <xdr:rowOff>41402</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697189"/>
          <a:ext cx="1270" cy="14597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45229</xdr:rowOff>
    </xdr:from>
    <xdr:ext cx="313932"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607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41402</xdr:rowOff>
    </xdr:from>
    <xdr:to>
      <xdr:col>55</xdr:col>
      <xdr:colOff>88900</xdr:colOff>
      <xdr:row>59</xdr:row>
      <xdr:rowOff>41402</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56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71366</xdr:rowOff>
    </xdr:from>
    <xdr:ext cx="534377"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472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124689</xdr:rowOff>
    </xdr:from>
    <xdr:to>
      <xdr:col>55</xdr:col>
      <xdr:colOff>88900</xdr:colOff>
      <xdr:row>50</xdr:row>
      <xdr:rowOff>124689</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697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148996</xdr:rowOff>
    </xdr:from>
    <xdr:to>
      <xdr:col>55</xdr:col>
      <xdr:colOff>0</xdr:colOff>
      <xdr:row>58</xdr:row>
      <xdr:rowOff>151435</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9639300" y="10093096"/>
          <a:ext cx="838200" cy="2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159402</xdr:rowOff>
    </xdr:from>
    <xdr:ext cx="469744"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7606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136525</xdr:rowOff>
    </xdr:from>
    <xdr:to>
      <xdr:col>55</xdr:col>
      <xdr:colOff>50800</xdr:colOff>
      <xdr:row>58</xdr:row>
      <xdr:rowOff>66675</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90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148996</xdr:rowOff>
    </xdr:from>
    <xdr:to>
      <xdr:col>50</xdr:col>
      <xdr:colOff>114300</xdr:colOff>
      <xdr:row>58</xdr:row>
      <xdr:rowOff>168504</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10093096"/>
          <a:ext cx="889000" cy="19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133553</xdr:rowOff>
    </xdr:from>
    <xdr:to>
      <xdr:col>50</xdr:col>
      <xdr:colOff>165100</xdr:colOff>
      <xdr:row>58</xdr:row>
      <xdr:rowOff>63703</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906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80230</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404428" y="9681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158217</xdr:rowOff>
    </xdr:from>
    <xdr:to>
      <xdr:col>45</xdr:col>
      <xdr:colOff>177800</xdr:colOff>
      <xdr:row>58</xdr:row>
      <xdr:rowOff>168504</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7861300" y="10102317"/>
          <a:ext cx="889000" cy="1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140412</xdr:rowOff>
    </xdr:from>
    <xdr:to>
      <xdr:col>46</xdr:col>
      <xdr:colOff>38100</xdr:colOff>
      <xdr:row>58</xdr:row>
      <xdr:rowOff>70562</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913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87089</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515428" y="9688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134289</xdr:rowOff>
    </xdr:from>
    <xdr:to>
      <xdr:col>41</xdr:col>
      <xdr:colOff>50800</xdr:colOff>
      <xdr:row>58</xdr:row>
      <xdr:rowOff>158217</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10078389"/>
          <a:ext cx="889000" cy="23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129362</xdr:rowOff>
    </xdr:from>
    <xdr:to>
      <xdr:col>41</xdr:col>
      <xdr:colOff>101600</xdr:colOff>
      <xdr:row>58</xdr:row>
      <xdr:rowOff>59512</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902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76039</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26428" y="9677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135687</xdr:rowOff>
    </xdr:from>
    <xdr:to>
      <xdr:col>36</xdr:col>
      <xdr:colOff>165100</xdr:colOff>
      <xdr:row>58</xdr:row>
      <xdr:rowOff>65837</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908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82364</xdr:rowOff>
    </xdr:from>
    <xdr:ext cx="469744"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37428" y="9683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100635</xdr:rowOff>
    </xdr:from>
    <xdr:to>
      <xdr:col>55</xdr:col>
      <xdr:colOff>50800</xdr:colOff>
      <xdr:row>59</xdr:row>
      <xdr:rowOff>30785</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10044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15562</xdr:rowOff>
    </xdr:from>
    <xdr:ext cx="378565"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9596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98196</xdr:rowOff>
    </xdr:from>
    <xdr:to>
      <xdr:col>50</xdr:col>
      <xdr:colOff>165100</xdr:colOff>
      <xdr:row>59</xdr:row>
      <xdr:rowOff>28346</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10042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19473</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450017" y="101350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117704</xdr:rowOff>
    </xdr:from>
    <xdr:to>
      <xdr:col>46</xdr:col>
      <xdr:colOff>38100</xdr:colOff>
      <xdr:row>59</xdr:row>
      <xdr:rowOff>47854</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1006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38981</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561017" y="101545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107417</xdr:rowOff>
    </xdr:from>
    <xdr:to>
      <xdr:col>41</xdr:col>
      <xdr:colOff>101600</xdr:colOff>
      <xdr:row>59</xdr:row>
      <xdr:rowOff>37567</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10051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28694</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672017" y="101442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83489</xdr:rowOff>
    </xdr:from>
    <xdr:to>
      <xdr:col>36</xdr:col>
      <xdr:colOff>165100</xdr:colOff>
      <xdr:row>59</xdr:row>
      <xdr:rowOff>13639</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10027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4766</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37428" y="10120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15753</xdr:rowOff>
    </xdr:from>
    <xdr:to>
      <xdr:col>54</xdr:col>
      <xdr:colOff>189865</xdr:colOff>
      <xdr:row>78</xdr:row>
      <xdr:rowOff>81910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360153"/>
          <a:ext cx="1270" cy="1094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85737</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458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81910</xdr:rowOff>
    </xdr:from>
    <xdr:to>
      <xdr:col>55</xdr:col>
      <xdr:colOff>88900</xdr:colOff>
      <xdr:row>78</xdr:row>
      <xdr:rowOff>81910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455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133880</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2135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15753</xdr:rowOff>
    </xdr:from>
    <xdr:to>
      <xdr:col>55</xdr:col>
      <xdr:colOff>88900</xdr:colOff>
      <xdr:row>72</xdr:row>
      <xdr:rowOff>15753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360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89134</xdr:rowOff>
    </xdr:from>
    <xdr:to>
      <xdr:col>55</xdr:col>
      <xdr:colOff>0</xdr:colOff>
      <xdr:row>78</xdr:row>
      <xdr:rowOff>37745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119334"/>
          <a:ext cx="838200" cy="291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3008</xdr:rowOff>
    </xdr:from>
    <xdr:ext cx="469744"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0332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151581</xdr:rowOff>
    </xdr:from>
    <xdr:to>
      <xdr:col>55</xdr:col>
      <xdr:colOff>50800</xdr:colOff>
      <xdr:row>77</xdr:row>
      <xdr:rowOff>81731</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18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89134</xdr:rowOff>
    </xdr:from>
    <xdr:to>
      <xdr:col>50</xdr:col>
      <xdr:colOff>114300</xdr:colOff>
      <xdr:row>77</xdr:row>
      <xdr:rowOff>111719</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3119334"/>
          <a:ext cx="889000" cy="194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107279</xdr:rowOff>
    </xdr:from>
    <xdr:to>
      <xdr:col>50</xdr:col>
      <xdr:colOff>165100</xdr:colOff>
      <xdr:row>77</xdr:row>
      <xdr:rowOff>37429</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28556</xdr:rowOff>
    </xdr:from>
    <xdr:ext cx="469744"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404428" y="13230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94438</xdr:rowOff>
    </xdr:from>
    <xdr:to>
      <xdr:col>45</xdr:col>
      <xdr:colOff>177800</xdr:colOff>
      <xdr:row>77</xdr:row>
      <xdr:rowOff>111719</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7861300" y="13296088"/>
          <a:ext cx="889000" cy="17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110389</xdr:rowOff>
    </xdr:from>
    <xdr:to>
      <xdr:col>46</xdr:col>
      <xdr:colOff>38100</xdr:colOff>
      <xdr:row>77</xdr:row>
      <xdr:rowOff>40539</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57066</xdr:rowOff>
    </xdr:from>
    <xdr:ext cx="469744"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515428" y="1291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94438</xdr:rowOff>
    </xdr:from>
    <xdr:to>
      <xdr:col>41</xdr:col>
      <xdr:colOff>50800</xdr:colOff>
      <xdr:row>78</xdr:row>
      <xdr:rowOff>47072</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296088"/>
          <a:ext cx="889000" cy="124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30790</xdr:rowOff>
    </xdr:from>
    <xdr:to>
      <xdr:col>41</xdr:col>
      <xdr:colOff>101600</xdr:colOff>
      <xdr:row>76</xdr:row>
      <xdr:rowOff>132390</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74</xdr:row>
      <xdr:rowOff>148917</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626428" y="1283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6787</xdr:rowOff>
    </xdr:from>
    <xdr:to>
      <xdr:col>36</xdr:col>
      <xdr:colOff>165100</xdr:colOff>
      <xdr:row>77</xdr:row>
      <xdr:rowOff>108387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208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124914</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37428" y="12983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158395</xdr:rowOff>
    </xdr:from>
    <xdr:to>
      <xdr:col>55</xdr:col>
      <xdr:colOff>50800</xdr:colOff>
      <xdr:row>78</xdr:row>
      <xdr:rowOff>88545</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36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73322</xdr:rowOff>
    </xdr:from>
    <xdr:ext cx="469744"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274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38334</xdr:rowOff>
    </xdr:from>
    <xdr:to>
      <xdr:col>50</xdr:col>
      <xdr:colOff>165100</xdr:colOff>
      <xdr:row>76</xdr:row>
      <xdr:rowOff>139934</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068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156460</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04428" y="12843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60919</xdr:rowOff>
    </xdr:from>
    <xdr:to>
      <xdr:col>46</xdr:col>
      <xdr:colOff>38100</xdr:colOff>
      <xdr:row>77</xdr:row>
      <xdr:rowOff>162519</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26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153646</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15428" y="13355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43638</xdr:rowOff>
    </xdr:from>
    <xdr:to>
      <xdr:col>41</xdr:col>
      <xdr:colOff>101600</xdr:colOff>
      <xdr:row>77</xdr:row>
      <xdr:rowOff>145238</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24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136365</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338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167722</xdr:rowOff>
    </xdr:from>
    <xdr:to>
      <xdr:col>36</xdr:col>
      <xdr:colOff>165100</xdr:colOff>
      <xdr:row>78</xdr:row>
      <xdr:rowOff>97872</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369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88999</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462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38298</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123208</xdr:rowOff>
    </xdr:from>
    <xdr:to>
      <xdr:col>54</xdr:col>
      <xdr:colOff>189865</xdr:colOff>
      <xdr:row>99</xdr:row>
      <xdr:rowOff>105116</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553708"/>
          <a:ext cx="1270" cy="1524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108943</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7082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105116</xdr:rowOff>
    </xdr:from>
    <xdr:to>
      <xdr:col>55</xdr:col>
      <xdr:colOff>88900</xdr:colOff>
      <xdr:row>99</xdr:row>
      <xdr:rowOff>105116</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7078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69885</xdr:rowOff>
    </xdr:from>
    <xdr:ext cx="534377"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328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66,505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123208</xdr:rowOff>
    </xdr:from>
    <xdr:to>
      <xdr:col>55</xdr:col>
      <xdr:colOff>88900</xdr:colOff>
      <xdr:row>90</xdr:row>
      <xdr:rowOff>123208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553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50775</xdr:rowOff>
    </xdr:from>
    <xdr:to>
      <xdr:col>55</xdr:col>
      <xdr:colOff>0</xdr:colOff>
      <xdr:row>97</xdr:row>
      <xdr:rowOff>103222</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9639300" y="16681425"/>
          <a:ext cx="838200" cy="52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82059</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369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59182</xdr:rowOff>
    </xdr:from>
    <xdr:to>
      <xdr:col>55</xdr:col>
      <xdr:colOff>50800</xdr:colOff>
      <xdr:row>96</xdr:row>
      <xdr:rowOff>160782</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518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103222</xdr:rowOff>
    </xdr:from>
    <xdr:to>
      <xdr:col>50</xdr:col>
      <xdr:colOff>114300</xdr:colOff>
      <xdr:row>97</xdr:row>
      <xdr:rowOff>130687</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8750300" y="16733872"/>
          <a:ext cx="889000" cy="27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98991</xdr:rowOff>
    </xdr:from>
    <xdr:to>
      <xdr:col>50</xdr:col>
      <xdr:colOff>165100</xdr:colOff>
      <xdr:row>97</xdr:row>
      <xdr:rowOff>29141</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55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45668</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333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130687</xdr:rowOff>
    </xdr:from>
    <xdr:to>
      <xdr:col>45</xdr:col>
      <xdr:colOff>177800</xdr:colOff>
      <xdr:row>98</xdr:row>
      <xdr:rowOff>71937</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7861300" y="16761337"/>
          <a:ext cx="889000" cy="1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150785</xdr:rowOff>
    </xdr:from>
    <xdr:to>
      <xdr:col>46</xdr:col>
      <xdr:colOff>38100</xdr:colOff>
      <xdr:row>97</xdr:row>
      <xdr:rowOff>80935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60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97462</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385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4532</xdr:rowOff>
    </xdr:from>
    <xdr:to>
      <xdr:col>41</xdr:col>
      <xdr:colOff>50800</xdr:colOff>
      <xdr:row>98</xdr:row>
      <xdr:rowOff>71937</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6972300" y="16806632"/>
          <a:ext cx="889000" cy="67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84361</xdr:rowOff>
    </xdr:from>
    <xdr:to>
      <xdr:col>41</xdr:col>
      <xdr:colOff>101600</xdr:colOff>
      <xdr:row>97</xdr:row>
      <xdr:rowOff>14511</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5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31038</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318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139356</xdr:rowOff>
    </xdr:from>
    <xdr:to>
      <xdr:col>36</xdr:col>
      <xdr:colOff>165100</xdr:colOff>
      <xdr:row>97</xdr:row>
      <xdr:rowOff>69506</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59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86033</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373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171425</xdr:rowOff>
    </xdr:from>
    <xdr:to>
      <xdr:col>55</xdr:col>
      <xdr:colOff>50800</xdr:colOff>
      <xdr:row>97</xdr:row>
      <xdr:rowOff>101575</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6630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149852</xdr:rowOff>
    </xdr:from>
    <xdr:ext cx="534377"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6609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52422</xdr:rowOff>
    </xdr:from>
    <xdr:to>
      <xdr:col>50</xdr:col>
      <xdr:colOff>165100</xdr:colOff>
      <xdr:row>97</xdr:row>
      <xdr:rowOff>154022</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683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145149</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2111" y="16775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79887</xdr:rowOff>
    </xdr:from>
    <xdr:to>
      <xdr:col>46</xdr:col>
      <xdr:colOff>38100</xdr:colOff>
      <xdr:row>98</xdr:row>
      <xdr:rowOff>10037</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6710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1164</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3111" y="16803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21137</xdr:rowOff>
    </xdr:from>
    <xdr:to>
      <xdr:col>41</xdr:col>
      <xdr:colOff>101600</xdr:colOff>
      <xdr:row>98</xdr:row>
      <xdr:rowOff>122737</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823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113864</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4111" y="16915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125182</xdr:rowOff>
    </xdr:from>
    <xdr:to>
      <xdr:col>36</xdr:col>
      <xdr:colOff>165100</xdr:colOff>
      <xdr:row>98</xdr:row>
      <xdr:rowOff>55332</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75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46459</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5111" y="16848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12781</xdr:rowOff>
    </xdr:from>
    <xdr:to>
      <xdr:col>85</xdr:col>
      <xdr:colOff>126364</xdr:colOff>
      <xdr:row>39</xdr:row>
      <xdr:rowOff>49449</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156281"/>
          <a:ext cx="1269" cy="1579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53276</xdr:rowOff>
    </xdr:from>
    <xdr:ext cx="469744"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739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49449</xdr:rowOff>
    </xdr:from>
    <xdr:to>
      <xdr:col>86</xdr:col>
      <xdr:colOff>25400</xdr:colOff>
      <xdr:row>39</xdr:row>
      <xdr:rowOff>49449</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735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130908</xdr:rowOff>
    </xdr:from>
    <xdr:ext cx="534377"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4931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12781</xdr:rowOff>
    </xdr:from>
    <xdr:to>
      <xdr:col>86</xdr:col>
      <xdr:colOff>25400</xdr:colOff>
      <xdr:row>30</xdr:row>
      <xdr:rowOff>12781</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156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149118</xdr:rowOff>
    </xdr:from>
    <xdr:to>
      <xdr:col>85</xdr:col>
      <xdr:colOff>127000</xdr:colOff>
      <xdr:row>37</xdr:row>
      <xdr:rowOff>114371</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5481300" y="6321318"/>
          <a:ext cx="838200" cy="136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109755</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2819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131328</xdr:rowOff>
    </xdr:from>
    <xdr:to>
      <xdr:col>85</xdr:col>
      <xdr:colOff>177800</xdr:colOff>
      <xdr:row>37</xdr:row>
      <xdr:rowOff>61478</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303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68011</xdr:rowOff>
    </xdr:from>
    <xdr:to>
      <xdr:col>81</xdr:col>
      <xdr:colOff>50800</xdr:colOff>
      <xdr:row>37</xdr:row>
      <xdr:rowOff>114371</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4592300" y="6411661"/>
          <a:ext cx="889000" cy="46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2124</xdr:rowOff>
    </xdr:from>
    <xdr:to>
      <xdr:col>81</xdr:col>
      <xdr:colOff>101600</xdr:colOff>
      <xdr:row>37</xdr:row>
      <xdr:rowOff>103724</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34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120251</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12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68011</xdr:rowOff>
    </xdr:from>
    <xdr:to>
      <xdr:col>76</xdr:col>
      <xdr:colOff>114300</xdr:colOff>
      <xdr:row>37</xdr:row>
      <xdr:rowOff>171338</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3703300" y="6411661"/>
          <a:ext cx="889000" cy="103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2124</xdr:rowOff>
    </xdr:from>
    <xdr:to>
      <xdr:col>76</xdr:col>
      <xdr:colOff>165100</xdr:colOff>
      <xdr:row>37</xdr:row>
      <xdr:rowOff>103724</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34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120251</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612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171338</xdr:rowOff>
    </xdr:from>
    <xdr:to>
      <xdr:col>71</xdr:col>
      <xdr:colOff>177800</xdr:colOff>
      <xdr:row>38</xdr:row>
      <xdr:rowOff>10678</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2814300" y="6514988"/>
          <a:ext cx="889000" cy="10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126024</xdr:rowOff>
    </xdr:from>
    <xdr:to>
      <xdr:col>72</xdr:col>
      <xdr:colOff>38100</xdr:colOff>
      <xdr:row>37</xdr:row>
      <xdr:rowOff>56174</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29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72701</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073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128676</xdr:rowOff>
    </xdr:from>
    <xdr:to>
      <xdr:col>67</xdr:col>
      <xdr:colOff>101600</xdr:colOff>
      <xdr:row>37</xdr:row>
      <xdr:rowOff>58826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300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75353</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076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98318</xdr:rowOff>
    </xdr:from>
    <xdr:to>
      <xdr:col>85</xdr:col>
      <xdr:colOff>177800</xdr:colOff>
      <xdr:row>37</xdr:row>
      <xdr:rowOff>28468</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270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121195</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121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63571</xdr:rowOff>
    </xdr:from>
    <xdr:to>
      <xdr:col>81</xdr:col>
      <xdr:colOff>101600</xdr:colOff>
      <xdr:row>37</xdr:row>
      <xdr:rowOff>165171</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407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156298</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499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17211</xdr:rowOff>
    </xdr:from>
    <xdr:to>
      <xdr:col>76</xdr:col>
      <xdr:colOff>165100</xdr:colOff>
      <xdr:row>37</xdr:row>
      <xdr:rowOff>118811</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360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109938</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453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120538</xdr:rowOff>
    </xdr:from>
    <xdr:to>
      <xdr:col>72</xdr:col>
      <xdr:colOff>38100</xdr:colOff>
      <xdr:row>38</xdr:row>
      <xdr:rowOff>50688</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464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41815</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556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131328</xdr:rowOff>
    </xdr:from>
    <xdr:to>
      <xdr:col>67</xdr:col>
      <xdr:colOff>101600</xdr:colOff>
      <xdr:row>38</xdr:row>
      <xdr:rowOff>61478</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474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52605</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567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63653</xdr:rowOff>
    </xdr:from>
    <xdr:to>
      <xdr:col>85</xdr:col>
      <xdr:colOff>126364</xdr:colOff>
      <xdr:row>58</xdr:row>
      <xdr:rowOff>73196</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636153"/>
          <a:ext cx="1269" cy="1381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77023</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10021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73196</xdr:rowOff>
    </xdr:from>
    <xdr:to>
      <xdr:col>86</xdr:col>
      <xdr:colOff>25400</xdr:colOff>
      <xdr:row>58</xdr:row>
      <xdr:rowOff>73196</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10017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10330</xdr:rowOff>
    </xdr:from>
    <xdr:ext cx="534377"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411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99,992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63653</xdr:rowOff>
    </xdr:from>
    <xdr:to>
      <xdr:col>86</xdr:col>
      <xdr:colOff>25400</xdr:colOff>
      <xdr:row>50</xdr:row>
      <xdr:rowOff>63653</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636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68700</xdr:rowOff>
    </xdr:from>
    <xdr:to>
      <xdr:col>85</xdr:col>
      <xdr:colOff>127000</xdr:colOff>
      <xdr:row>55</xdr:row>
      <xdr:rowOff>108991</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5481300" y="9155550"/>
          <a:ext cx="838200" cy="383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124115</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5538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145688</xdr:rowOff>
    </xdr:from>
    <xdr:to>
      <xdr:col>85</xdr:col>
      <xdr:colOff>177800</xdr:colOff>
      <xdr:row>56</xdr:row>
      <xdr:rowOff>75838</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575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68187</xdr:rowOff>
    </xdr:from>
    <xdr:to>
      <xdr:col>81</xdr:col>
      <xdr:colOff>50800</xdr:colOff>
      <xdr:row>55</xdr:row>
      <xdr:rowOff>108991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4592300" y="9497937"/>
          <a:ext cx="889000" cy="40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16377</xdr:rowOff>
    </xdr:from>
    <xdr:to>
      <xdr:col>81</xdr:col>
      <xdr:colOff>101600</xdr:colOff>
      <xdr:row>56</xdr:row>
      <xdr:rowOff>117977</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61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109104</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710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151282</xdr:rowOff>
    </xdr:from>
    <xdr:to>
      <xdr:col>76</xdr:col>
      <xdr:colOff>114300</xdr:colOff>
      <xdr:row>55</xdr:row>
      <xdr:rowOff>68187</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3703300" y="9238132"/>
          <a:ext cx="889000" cy="259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146221</xdr:rowOff>
    </xdr:from>
    <xdr:to>
      <xdr:col>76</xdr:col>
      <xdr:colOff>165100</xdr:colOff>
      <xdr:row>56</xdr:row>
      <xdr:rowOff>76371</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575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67498</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668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151282</xdr:rowOff>
    </xdr:from>
    <xdr:to>
      <xdr:col>71</xdr:col>
      <xdr:colOff>177800</xdr:colOff>
      <xdr:row>55</xdr:row>
      <xdr:rowOff>11017</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2814300" y="9238132"/>
          <a:ext cx="889000" cy="202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153842</xdr:rowOff>
    </xdr:from>
    <xdr:to>
      <xdr:col>72</xdr:col>
      <xdr:colOff>38100</xdr:colOff>
      <xdr:row>56</xdr:row>
      <xdr:rowOff>83992</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583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75119</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676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119952</xdr:rowOff>
    </xdr:from>
    <xdr:to>
      <xdr:col>67</xdr:col>
      <xdr:colOff>101600</xdr:colOff>
      <xdr:row>57</xdr:row>
      <xdr:rowOff>50102</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721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41229</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813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17900</xdr:rowOff>
    </xdr:from>
    <xdr:to>
      <xdr:col>85</xdr:col>
      <xdr:colOff>177800</xdr:colOff>
      <xdr:row>53</xdr:row>
      <xdr:rowOff>119500</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10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40777</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8956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58191</xdr:rowOff>
    </xdr:from>
    <xdr:to>
      <xdr:col>81</xdr:col>
      <xdr:colOff>101600</xdr:colOff>
      <xdr:row>55</xdr:row>
      <xdr:rowOff>159791</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487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4868</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263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17387</xdr:rowOff>
    </xdr:from>
    <xdr:to>
      <xdr:col>76</xdr:col>
      <xdr:colOff>165100</xdr:colOff>
      <xdr:row>55</xdr:row>
      <xdr:rowOff>118987</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447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135514</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222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53</xdr:row>
      <xdr:rowOff>100482</xdr:rowOff>
    </xdr:from>
    <xdr:to>
      <xdr:col>72</xdr:col>
      <xdr:colOff>38100</xdr:colOff>
      <xdr:row>54</xdr:row>
      <xdr:rowOff>30632</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187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52</xdr:row>
      <xdr:rowOff>47159</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8962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131667</xdr:rowOff>
    </xdr:from>
    <xdr:to>
      <xdr:col>67</xdr:col>
      <xdr:colOff>101600</xdr:colOff>
      <xdr:row>55</xdr:row>
      <xdr:rowOff>61817</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389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78344</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165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69291</xdr:rowOff>
    </xdr:from>
    <xdr:to>
      <xdr:col>85</xdr:col>
      <xdr:colOff>126364</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6317595" y="12242241"/>
          <a:ext cx="1269" cy="127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15968</xdr:rowOff>
    </xdr:from>
    <xdr:ext cx="469744" cy="259045"/>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2017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5,558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69291</xdr:rowOff>
    </xdr:from>
    <xdr:to>
      <xdr:col>86</xdr:col>
      <xdr:colOff>25400</xdr:colOff>
      <xdr:row>71</xdr:row>
      <xdr:rowOff>69291</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2242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79578</xdr:rowOff>
    </xdr:from>
    <xdr:to>
      <xdr:col>85</xdr:col>
      <xdr:colOff>127000</xdr:colOff>
      <xdr:row>78</xdr:row>
      <xdr:rowOff>124155</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5481300" y="13109778"/>
          <a:ext cx="838200" cy="387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158996</xdr:rowOff>
    </xdr:from>
    <xdr:ext cx="378565" cy="259045"/>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36064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9119</xdr:rowOff>
    </xdr:from>
    <xdr:to>
      <xdr:col>85</xdr:col>
      <xdr:colOff>177800</xdr:colOff>
      <xdr:row>78</xdr:row>
      <xdr:rowOff>110719</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382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124155</xdr:rowOff>
    </xdr:from>
    <xdr:to>
      <xdr:col>81</xdr:col>
      <xdr:colOff>50800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4592300" y="13497255"/>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52552</xdr:rowOff>
    </xdr:from>
    <xdr:to>
      <xdr:col>81</xdr:col>
      <xdr:colOff>101600</xdr:colOff>
      <xdr:row>78</xdr:row>
      <xdr:rowOff>154152</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42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170679</xdr:rowOff>
    </xdr:from>
    <xdr:ext cx="378565"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92017" y="13200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109982</xdr:rowOff>
    </xdr:from>
    <xdr:to>
      <xdr:col>76</xdr:col>
      <xdr:colOff>114300</xdr:colOff>
      <xdr:row>78</xdr:row>
      <xdr:rowOff>139700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3703300" y="13483082"/>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60097</xdr:rowOff>
    </xdr:from>
    <xdr:to>
      <xdr:col>76</xdr:col>
      <xdr:colOff>165100</xdr:colOff>
      <xdr:row>78</xdr:row>
      <xdr:rowOff>161697</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4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6774</xdr:rowOff>
    </xdr:from>
    <xdr:ext cx="378565"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403017" y="13208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109982</xdr:rowOff>
    </xdr:from>
    <xdr:to>
      <xdr:col>71</xdr:col>
      <xdr:colOff>177800</xdr:colOff>
      <xdr:row>78</xdr:row>
      <xdr:rowOff>119811</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2814300" y="13483082"/>
          <a:ext cx="889000" cy="9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5004</xdr:rowOff>
    </xdr:from>
    <xdr:to>
      <xdr:col>72</xdr:col>
      <xdr:colOff>38100</xdr:colOff>
      <xdr:row>78</xdr:row>
      <xdr:rowOff>106604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378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123131</xdr:rowOff>
    </xdr:from>
    <xdr:ext cx="378565"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514017" y="13153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27863</xdr:rowOff>
    </xdr:from>
    <xdr:to>
      <xdr:col>67</xdr:col>
      <xdr:colOff>101600</xdr:colOff>
      <xdr:row>78</xdr:row>
      <xdr:rowOff>129463</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3400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145990</xdr:rowOff>
    </xdr:from>
    <xdr:ext cx="378565"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625017" y="131761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28778</xdr:rowOff>
    </xdr:from>
    <xdr:to>
      <xdr:col>85</xdr:col>
      <xdr:colOff>177800</xdr:colOff>
      <xdr:row>76</xdr:row>
      <xdr:rowOff>130378</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3058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51655</xdr:rowOff>
    </xdr:from>
    <xdr:ext cx="469744" cy="259045"/>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2910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73355</xdr:rowOff>
    </xdr:from>
    <xdr:to>
      <xdr:col>81</xdr:col>
      <xdr:colOff>101600</xdr:colOff>
      <xdr:row>79</xdr:row>
      <xdr:rowOff>3505</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3446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78</xdr:row>
      <xdr:rowOff>166082</xdr:rowOff>
    </xdr:from>
    <xdr:ext cx="313932"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324333" y="135391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59182</xdr:rowOff>
    </xdr:from>
    <xdr:to>
      <xdr:col>72</xdr:col>
      <xdr:colOff>38100</xdr:colOff>
      <xdr:row>78</xdr:row>
      <xdr:rowOff>160782</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3432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151909</xdr:rowOff>
    </xdr:from>
    <xdr:ext cx="378565"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14017" y="135250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69011</xdr:rowOff>
    </xdr:from>
    <xdr:to>
      <xdr:col>67</xdr:col>
      <xdr:colOff>101600</xdr:colOff>
      <xdr:row>78</xdr:row>
      <xdr:rowOff>170611</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3442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78</xdr:row>
      <xdr:rowOff>161738</xdr:rowOff>
    </xdr:from>
    <xdr:ext cx="313932"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57333" y="135348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146310</xdr:rowOff>
    </xdr:from>
    <xdr:to>
      <xdr:col>85</xdr:col>
      <xdr:colOff>126364</xdr:colOff>
      <xdr:row>98</xdr:row>
      <xdr:rowOff>38906</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576810"/>
          <a:ext cx="1269" cy="1264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42733</xdr:rowOff>
    </xdr:from>
    <xdr:ext cx="469744"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6844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38906</xdr:rowOff>
    </xdr:from>
    <xdr:to>
      <xdr:col>86</xdr:col>
      <xdr:colOff>25400</xdr:colOff>
      <xdr:row>98</xdr:row>
      <xdr:rowOff>38906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6841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92987</xdr:rowOff>
    </xdr:from>
    <xdr:ext cx="534377"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352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75,653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146310</xdr:rowOff>
    </xdr:from>
    <xdr:to>
      <xdr:col>86</xdr:col>
      <xdr:colOff>25400</xdr:colOff>
      <xdr:row>90</xdr:row>
      <xdr:rowOff>146310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576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87103</xdr:rowOff>
    </xdr:from>
    <xdr:to>
      <xdr:col>85</xdr:col>
      <xdr:colOff>127000</xdr:colOff>
      <xdr:row>97</xdr:row>
      <xdr:rowOff>97256</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5481300" y="16717753"/>
          <a:ext cx="838200" cy="10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14927</xdr:rowOff>
    </xdr:from>
    <xdr:ext cx="534377"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302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163500</xdr:rowOff>
    </xdr:from>
    <xdr:to>
      <xdr:col>85</xdr:col>
      <xdr:colOff>177800</xdr:colOff>
      <xdr:row>96</xdr:row>
      <xdr:rowOff>93650</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45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97256</xdr:rowOff>
    </xdr:from>
    <xdr:to>
      <xdr:col>81</xdr:col>
      <xdr:colOff>50800</xdr:colOff>
      <xdr:row>97</xdr:row>
      <xdr:rowOff>98095</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4592300" y="16727906"/>
          <a:ext cx="889000" cy="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2890</xdr:rowOff>
    </xdr:from>
    <xdr:to>
      <xdr:col>81</xdr:col>
      <xdr:colOff>101600</xdr:colOff>
      <xdr:row>96</xdr:row>
      <xdr:rowOff>104490</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121017</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14111" y="1623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98095</xdr:rowOff>
    </xdr:from>
    <xdr:to>
      <xdr:col>76</xdr:col>
      <xdr:colOff>114300</xdr:colOff>
      <xdr:row>97</xdr:row>
      <xdr:rowOff>102572</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3703300" y="16728745"/>
          <a:ext cx="889000" cy="4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165443</xdr:rowOff>
    </xdr:from>
    <xdr:to>
      <xdr:col>76</xdr:col>
      <xdr:colOff>165100</xdr:colOff>
      <xdr:row>96</xdr:row>
      <xdr:rowOff>95593</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112120</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25111" y="1622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6331</xdr:rowOff>
    </xdr:from>
    <xdr:to>
      <xdr:col>71</xdr:col>
      <xdr:colOff>177800</xdr:colOff>
      <xdr:row>97</xdr:row>
      <xdr:rowOff>102572</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2814300" y="16636981"/>
          <a:ext cx="889000" cy="96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1194</xdr:rowOff>
    </xdr:from>
    <xdr:to>
      <xdr:col>72</xdr:col>
      <xdr:colOff>38100</xdr:colOff>
      <xdr:row>96</xdr:row>
      <xdr:rowOff>102794</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119321</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36111" y="1623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159804</xdr:rowOff>
    </xdr:from>
    <xdr:to>
      <xdr:col>67</xdr:col>
      <xdr:colOff>101600</xdr:colOff>
      <xdr:row>96</xdr:row>
      <xdr:rowOff>89954</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447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106481</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47111" y="16222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36303</xdr:rowOff>
    </xdr:from>
    <xdr:to>
      <xdr:col>85</xdr:col>
      <xdr:colOff>177800</xdr:colOff>
      <xdr:row>97</xdr:row>
      <xdr:rowOff>137903</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666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122680</xdr:rowOff>
    </xdr:from>
    <xdr:ext cx="534377"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6581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46456</xdr:rowOff>
    </xdr:from>
    <xdr:to>
      <xdr:col>81</xdr:col>
      <xdr:colOff>101600</xdr:colOff>
      <xdr:row>97</xdr:row>
      <xdr:rowOff>148056</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67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139183</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14111" y="16769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47295</xdr:rowOff>
    </xdr:from>
    <xdr:to>
      <xdr:col>76</xdr:col>
      <xdr:colOff>165100</xdr:colOff>
      <xdr:row>97</xdr:row>
      <xdr:rowOff>148895</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677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140022</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25111" y="16770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51772</xdr:rowOff>
    </xdr:from>
    <xdr:to>
      <xdr:col>72</xdr:col>
      <xdr:colOff>38100</xdr:colOff>
      <xdr:row>97</xdr:row>
      <xdr:rowOff>153372</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6682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144499</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36111" y="16775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126981</xdr:rowOff>
    </xdr:from>
    <xdr:to>
      <xdr:col>67</xdr:col>
      <xdr:colOff>101600</xdr:colOff>
      <xdr:row>97</xdr:row>
      <xdr:rowOff>57131</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6586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48258</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47111" y="16678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100076</xdr:rowOff>
    </xdr:from>
    <xdr:to>
      <xdr:col>116</xdr:col>
      <xdr:colOff>62864</xdr:colOff>
      <xdr:row>39</xdr:row>
      <xdr:rowOff>44450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415026"/>
          <a:ext cx="1269" cy="1315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46753</xdr:rowOff>
    </xdr:from>
    <xdr:ext cx="469744"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190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100076</xdr:rowOff>
    </xdr:from>
    <xdr:to>
      <xdr:col>116</xdr:col>
      <xdr:colOff>152400</xdr:colOff>
      <xdr:row>31</xdr:row>
      <xdr:rowOff>100076</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415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104157</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44780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81280</xdr:rowOff>
    </xdr:from>
    <xdr:to>
      <xdr:col>116</xdr:col>
      <xdr:colOff>114300</xdr:colOff>
      <xdr:row>39</xdr:row>
      <xdr:rowOff>11430</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59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77470</xdr:rowOff>
    </xdr:from>
    <xdr:to>
      <xdr:col>112</xdr:col>
      <xdr:colOff>38100</xdr:colOff>
      <xdr:row>39</xdr:row>
      <xdr:rowOff>7620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59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24147</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34017" y="63677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59182</xdr:rowOff>
    </xdr:from>
    <xdr:to>
      <xdr:col>107</xdr:col>
      <xdr:colOff>101600</xdr:colOff>
      <xdr:row>38</xdr:row>
      <xdr:rowOff>160782</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574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5859</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45017" y="63495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146812</xdr:rowOff>
    </xdr:from>
    <xdr:to>
      <xdr:col>102</xdr:col>
      <xdr:colOff>165100</xdr:colOff>
      <xdr:row>38</xdr:row>
      <xdr:rowOff>76962</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490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93489</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17" y="62656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44704</xdr:rowOff>
    </xdr:from>
    <xdr:to>
      <xdr:col>98</xdr:col>
      <xdr:colOff>38100</xdr:colOff>
      <xdr:row>38</xdr:row>
      <xdr:rowOff>146304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559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162831</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7017" y="63350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一人当たりのコストが多いものを順にあげると、民生費、教育費、総務費、衛生費の順となる。</a:t>
          </a:r>
        </a:p>
        <a:p>
          <a:r>
            <a:rPr kumimoji="1" lang="ja-JP" altLang="en-US" sz="1300">
              <a:latin typeface="ＭＳ Ｐゴシック" panose="020B0600070205080204" pitchFamily="50" charset="-128"/>
              <a:ea typeface="ＭＳ Ｐゴシック" panose="020B0600070205080204" pitchFamily="50" charset="-128"/>
            </a:rPr>
            <a:t>　コストの約５割を占める民生費は、電力・ガス・食料品等価格高騰重点支援給付金給付事業費補助金や子育て・健康複合施設整備工事などの増額により、前年度比</a:t>
          </a:r>
          <a:r>
            <a:rPr kumimoji="1" lang="en-US" altLang="ja-JP" sz="1300">
              <a:latin typeface="ＭＳ Ｐゴシック" panose="020B0600070205080204" pitchFamily="50" charset="-128"/>
              <a:ea typeface="ＭＳ Ｐゴシック" panose="020B0600070205080204" pitchFamily="50" charset="-128"/>
            </a:rPr>
            <a:t>10,890</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4.7</a:t>
          </a:r>
          <a:r>
            <a:rPr kumimoji="1" lang="ja-JP" altLang="en-US" sz="1300">
              <a:latin typeface="ＭＳ Ｐゴシック" panose="020B0600070205080204" pitchFamily="50" charset="-128"/>
              <a:ea typeface="ＭＳ Ｐゴシック" panose="020B0600070205080204" pitchFamily="50" charset="-128"/>
            </a:rPr>
            <a:t>％の増となった。</a:t>
          </a:r>
        </a:p>
        <a:p>
          <a:r>
            <a:rPr kumimoji="1" lang="ja-JP" altLang="en-US" sz="1300">
              <a:latin typeface="ＭＳ Ｐゴシック" panose="020B0600070205080204" pitchFamily="50" charset="-128"/>
              <a:ea typeface="ＭＳ Ｐゴシック" panose="020B0600070205080204" pitchFamily="50" charset="-128"/>
            </a:rPr>
            <a:t>　教育費は、新共同調理場施設取得費割賦金や新共同調理場管理運営委託料、大山小学校中規模改修工事などの増額により、前年度比</a:t>
          </a:r>
          <a:r>
            <a:rPr kumimoji="1" lang="en-US" altLang="ja-JP" sz="1300">
              <a:latin typeface="ＭＳ Ｐゴシック" panose="020B0600070205080204" pitchFamily="50" charset="-128"/>
              <a:ea typeface="ＭＳ Ｐゴシック" panose="020B0600070205080204" pitchFamily="50" charset="-128"/>
            </a:rPr>
            <a:t>20,115</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38.2</a:t>
          </a:r>
          <a:r>
            <a:rPr kumimoji="1" lang="ja-JP" altLang="en-US" sz="1300">
              <a:latin typeface="ＭＳ Ｐゴシック" panose="020B0600070205080204" pitchFamily="50" charset="-128"/>
              <a:ea typeface="ＭＳ Ｐゴシック" panose="020B0600070205080204" pitchFamily="50" charset="-128"/>
            </a:rPr>
            <a:t>％の増となった。今後も学校施設の老朽化に対応していく必要があることから、引き続き高い水準での推移が見込まれる。</a:t>
          </a:r>
        </a:p>
        <a:p>
          <a:r>
            <a:rPr kumimoji="1" lang="ja-JP" altLang="en-US" sz="1300">
              <a:latin typeface="ＭＳ Ｐゴシック" panose="020B0600070205080204" pitchFamily="50" charset="-128"/>
              <a:ea typeface="ＭＳ Ｐゴシック" panose="020B0600070205080204" pitchFamily="50" charset="-128"/>
            </a:rPr>
            <a:t>　総務費は、公共施設整備基金積立金や特定防衛施設周辺整備調整交付金事業基金積立金などの増額により、前年度比</a:t>
          </a:r>
          <a:r>
            <a:rPr kumimoji="1" lang="en-US" altLang="ja-JP" sz="1300">
              <a:latin typeface="ＭＳ Ｐゴシック" panose="020B0600070205080204" pitchFamily="50" charset="-128"/>
              <a:ea typeface="ＭＳ Ｐゴシック" panose="020B0600070205080204" pitchFamily="50" charset="-128"/>
            </a:rPr>
            <a:t>2,206</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4.7</a:t>
          </a:r>
          <a:r>
            <a:rPr kumimoji="1" lang="ja-JP" altLang="en-US" sz="1300">
              <a:latin typeface="ＭＳ Ｐゴシック" panose="020B0600070205080204" pitchFamily="50" charset="-128"/>
              <a:ea typeface="ＭＳ Ｐゴシック" panose="020B0600070205080204" pitchFamily="50" charset="-128"/>
            </a:rPr>
            <a:t>％の増となった。</a:t>
          </a:r>
        </a:p>
        <a:p>
          <a:r>
            <a:rPr kumimoji="1" lang="ja-JP" altLang="en-US" sz="1300">
              <a:latin typeface="ＭＳ Ｐゴシック" panose="020B0600070205080204" pitchFamily="50" charset="-128"/>
              <a:ea typeface="ＭＳ Ｐゴシック" panose="020B0600070205080204" pitchFamily="50" charset="-128"/>
            </a:rPr>
            <a:t>　衛生費は、新清掃工場整備工事や新型コロナウイルスワクチン接種事業関連委託料などの減額により、前年度比</a:t>
          </a:r>
          <a:r>
            <a:rPr kumimoji="1" lang="en-US" altLang="ja-JP" sz="1300">
              <a:latin typeface="ＭＳ Ｐゴシック" panose="020B0600070205080204" pitchFamily="50" charset="-128"/>
              <a:ea typeface="ＭＳ Ｐゴシック" panose="020B0600070205080204" pitchFamily="50" charset="-128"/>
            </a:rPr>
            <a:t>53,859</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55.2</a:t>
          </a:r>
          <a:r>
            <a:rPr kumimoji="1" lang="ja-JP" altLang="en-US" sz="1300">
              <a:latin typeface="ＭＳ Ｐゴシック" panose="020B0600070205080204" pitchFamily="50" charset="-128"/>
              <a:ea typeface="ＭＳ Ｐゴシック" panose="020B0600070205080204" pitchFamily="50" charset="-128"/>
            </a:rPr>
            <a:t>％の減となった。</a:t>
          </a: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東京都立川市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財政調整基金残高は、標準財政規模の</a:t>
          </a:r>
          <a:r>
            <a:rPr kumimoji="1" lang="en-US" altLang="ja-JP" sz="1400">
              <a:latin typeface="ＭＳ ゴシック" pitchFamily="49" charset="-128"/>
              <a:ea typeface="ＭＳ ゴシック" pitchFamily="49" charset="-128"/>
            </a:rPr>
            <a:t>20</a:t>
          </a:r>
          <a:r>
            <a:rPr kumimoji="1" lang="ja-JP" altLang="en-US" sz="1400">
              <a:latin typeface="ＭＳ ゴシック" pitchFamily="49" charset="-128"/>
              <a:ea typeface="ＭＳ ゴシック" pitchFamily="49" charset="-128"/>
            </a:rPr>
            <a:t>％を目標として積立を進め、平成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年度決算以降、目標の</a:t>
          </a:r>
          <a:r>
            <a:rPr kumimoji="1" lang="en-US" altLang="ja-JP" sz="1400">
              <a:latin typeface="ＭＳ ゴシック" pitchFamily="49" charset="-128"/>
              <a:ea typeface="ＭＳ ゴシック" pitchFamily="49" charset="-128"/>
            </a:rPr>
            <a:t>20</a:t>
          </a:r>
          <a:r>
            <a:rPr kumimoji="1" lang="ja-JP" altLang="en-US" sz="1400">
              <a:latin typeface="ＭＳ ゴシック" pitchFamily="49" charset="-128"/>
              <a:ea typeface="ＭＳ ゴシック" pitchFamily="49" charset="-128"/>
            </a:rPr>
            <a:t>％以上を確保している。</a:t>
          </a:r>
        </a:p>
        <a:p>
          <a:r>
            <a:rPr kumimoji="1" lang="ja-JP" altLang="en-US" sz="1400">
              <a:latin typeface="ＭＳ ゴシック" pitchFamily="49" charset="-128"/>
              <a:ea typeface="ＭＳ ゴシック" pitchFamily="49" charset="-128"/>
            </a:rPr>
            <a:t>　実質収支は前年度に引き続き黒字となり、単年度収支は</a:t>
          </a:r>
          <a:r>
            <a:rPr kumimoji="1" lang="en-US" altLang="ja-JP" sz="1400">
              <a:latin typeface="ＭＳ ゴシック" pitchFamily="49" charset="-128"/>
              <a:ea typeface="ＭＳ ゴシック" pitchFamily="49" charset="-128"/>
            </a:rPr>
            <a:t>10</a:t>
          </a:r>
          <a:r>
            <a:rPr kumimoji="1" lang="ja-JP" altLang="en-US" sz="1400">
              <a:latin typeface="ＭＳ ゴシック" pitchFamily="49" charset="-128"/>
              <a:ea typeface="ＭＳ ゴシック" pitchFamily="49" charset="-128"/>
            </a:rPr>
            <a:t>億１千万円、実質単年度収支は４億１千万円の赤字となった。</a:t>
          </a:r>
        </a:p>
        <a:p>
          <a:r>
            <a:rPr kumimoji="1" lang="ja-JP" altLang="en-US" sz="1400">
              <a:latin typeface="ＭＳ ゴシック" pitchFamily="49" charset="-128"/>
              <a:ea typeface="ＭＳ ゴシック" pitchFamily="49" charset="-128"/>
            </a:rPr>
            <a:t>　今後も引き続き、健全性の維持に向けた努力を続けていく。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東京都立川市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各事業会計の実質収支および資金不足（剰余）に増減があるが、全ての会計が黒字となった。国民健康保険事業、駐車場事業、競輪事業では実質収支、下水道事業では資金剰余額が増加したが、介護保険事業、後期高齢者医療事業、一般会計では実質収支が減少し、連結実質赤字比率の対象となる実質収支および資金不足（剰余）の合計は減少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特に一般会計では、歳入については、前年度に比べ、新清掃工場整備事業の完了などにより、国庫支出金や地方債が減となった。また、歳出についても新清掃工場整備工事や子育て・健康複合施設用地買収費などによる投資的経費が減となった。歳入の減が歳出の減を上回ったことから、実質収支額は約</a:t>
          </a:r>
          <a:r>
            <a:rPr kumimoji="1" lang="en-US" altLang="ja-JP" sz="1400">
              <a:latin typeface="ＭＳ ゴシック" pitchFamily="49" charset="-128"/>
              <a:ea typeface="ＭＳ ゴシック" pitchFamily="49" charset="-128"/>
            </a:rPr>
            <a:t>10.1</a:t>
          </a:r>
          <a:r>
            <a:rPr kumimoji="1" lang="ja-JP" altLang="en-US" sz="1400">
              <a:latin typeface="ＭＳ ゴシック" pitchFamily="49" charset="-128"/>
              <a:ea typeface="ＭＳ ゴシック" pitchFamily="49" charset="-128"/>
            </a:rPr>
            <a:t>億円減少し</a:t>
          </a:r>
          <a:r>
            <a:rPr kumimoji="1" lang="en-US" altLang="ja-JP" sz="1400">
              <a:latin typeface="ＭＳ ゴシック" pitchFamily="49" charset="-128"/>
              <a:ea typeface="ＭＳ ゴシック" pitchFamily="49" charset="-128"/>
            </a:rPr>
            <a:t>41.8</a:t>
          </a:r>
          <a:r>
            <a:rPr kumimoji="1" lang="ja-JP" altLang="en-US" sz="1400">
              <a:latin typeface="ＭＳ ゴシック" pitchFamily="49" charset="-128"/>
              <a:ea typeface="ＭＳ ゴシック" pitchFamily="49" charset="-128"/>
            </a:rPr>
            <a:t>億円となった。</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O56"/>
  <sheetViews>
    <sheetView showGridLines="0" tabSelected="1" zoomScaleNormal="10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92" t="s">
        <v>76</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5"/>
      <c r="DK1" s="175"/>
      <c r="DL1" s="175"/>
      <c r="DM1" s="175"/>
      <c r="DN1" s="175"/>
      <c r="DO1" s="175"/>
    </row>
    <row r="2" spans="1:119" ht="24" thickBot="1" x14ac:dyDescent="0.25">
      <c r="B2" s="176" t="s">
        <v>77</v>
      </c>
      <c r="C2" s="176"/>
      <c r="D2" s="177"/>
    </row>
    <row r="3" spans="1:119" ht="18.75" customHeight="1" thickBot="1" x14ac:dyDescent="0.25">
      <c r="A3" s="175"/>
      <c r="B3" s="393" t="s">
        <v>78</v>
      </c>
      <c r="C3" s="394"/>
      <c r="D3" s="394"/>
      <c r="E3" s="395"/>
      <c r="F3" s="395"/>
      <c r="G3" s="395"/>
      <c r="H3" s="395"/>
      <c r="I3" s="395"/>
      <c r="J3" s="395"/>
      <c r="K3" s="395"/>
      <c r="L3" s="395" t="s">
        <v>79</v>
      </c>
      <c r="M3" s="395"/>
      <c r="N3" s="395"/>
      <c r="O3" s="395"/>
      <c r="P3" s="395"/>
      <c r="Q3" s="395"/>
      <c r="R3" s="402"/>
      <c r="S3" s="402"/>
      <c r="T3" s="402"/>
      <c r="U3" s="402"/>
      <c r="V3" s="403"/>
      <c r="W3" s="377" t="s">
        <v>80</v>
      </c>
      <c r="X3" s="378"/>
      <c r="Y3" s="378"/>
      <c r="Z3" s="378"/>
      <c r="AA3" s="378"/>
      <c r="AB3" s="394"/>
      <c r="AC3" s="402" t="s">
        <v>81</v>
      </c>
      <c r="AD3" s="378"/>
      <c r="AE3" s="378"/>
      <c r="AF3" s="378"/>
      <c r="AG3" s="378"/>
      <c r="AH3" s="378"/>
      <c r="AI3" s="378"/>
      <c r="AJ3" s="378"/>
      <c r="AK3" s="378"/>
      <c r="AL3" s="379"/>
      <c r="AM3" s="377" t="s">
        <v>82</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83</v>
      </c>
      <c r="BO3" s="378"/>
      <c r="BP3" s="378"/>
      <c r="BQ3" s="378"/>
      <c r="BR3" s="378"/>
      <c r="BS3" s="378"/>
      <c r="BT3" s="378"/>
      <c r="BU3" s="379"/>
      <c r="BV3" s="377" t="s">
        <v>84</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85</v>
      </c>
      <c r="CU3" s="378"/>
      <c r="CV3" s="378"/>
      <c r="CW3" s="378"/>
      <c r="CX3" s="378"/>
      <c r="CY3" s="378"/>
      <c r="CZ3" s="378"/>
      <c r="DA3" s="379"/>
      <c r="DB3" s="377" t="s">
        <v>86</v>
      </c>
      <c r="DC3" s="378"/>
      <c r="DD3" s="378"/>
      <c r="DE3" s="378"/>
      <c r="DF3" s="378"/>
      <c r="DG3" s="378"/>
      <c r="DH3" s="378"/>
      <c r="DI3" s="379"/>
    </row>
    <row r="4" spans="1:119" ht="18.75" customHeight="1" x14ac:dyDescent="0.2">
      <c r="A4" s="175"/>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87</v>
      </c>
      <c r="AZ4" s="381"/>
      <c r="BA4" s="381"/>
      <c r="BB4" s="381"/>
      <c r="BC4" s="381"/>
      <c r="BD4" s="381"/>
      <c r="BE4" s="381"/>
      <c r="BF4" s="381"/>
      <c r="BG4" s="381"/>
      <c r="BH4" s="381"/>
      <c r="BI4" s="381"/>
      <c r="BJ4" s="381"/>
      <c r="BK4" s="381"/>
      <c r="BL4" s="381"/>
      <c r="BM4" s="382"/>
      <c r="BN4" s="383">
        <v>95140663</v>
      </c>
      <c r="BO4" s="384"/>
      <c r="BP4" s="384"/>
      <c r="BQ4" s="384"/>
      <c r="BR4" s="384"/>
      <c r="BS4" s="384"/>
      <c r="BT4" s="384"/>
      <c r="BU4" s="385"/>
      <c r="BV4" s="383">
        <v>99822037</v>
      </c>
      <c r="BW4" s="384"/>
      <c r="BX4" s="384"/>
      <c r="BY4" s="384"/>
      <c r="BZ4" s="384"/>
      <c r="CA4" s="384"/>
      <c r="CB4" s="384"/>
      <c r="CC4" s="385"/>
      <c r="CD4" s="386" t="s">
        <v>88</v>
      </c>
      <c r="CE4" s="387"/>
      <c r="CF4" s="387"/>
      <c r="CG4" s="387"/>
      <c r="CH4" s="387"/>
      <c r="CI4" s="387"/>
      <c r="CJ4" s="387"/>
      <c r="CK4" s="387"/>
      <c r="CL4" s="387"/>
      <c r="CM4" s="387"/>
      <c r="CN4" s="387"/>
      <c r="CO4" s="387"/>
      <c r="CP4" s="387"/>
      <c r="CQ4" s="387"/>
      <c r="CR4" s="387"/>
      <c r="CS4" s="388"/>
      <c r="CT4" s="389">
        <v>9.3000000000000007</v>
      </c>
      <c r="CU4" s="390"/>
      <c r="CV4" s="390"/>
      <c r="CW4" s="390"/>
      <c r="CX4" s="390"/>
      <c r="CY4" s="390"/>
      <c r="CZ4" s="390"/>
      <c r="DA4" s="391"/>
      <c r="DB4" s="389">
        <v>11.9</v>
      </c>
      <c r="DC4" s="390"/>
      <c r="DD4" s="390"/>
      <c r="DE4" s="390"/>
      <c r="DF4" s="390"/>
      <c r="DG4" s="390"/>
      <c r="DH4" s="390"/>
      <c r="DI4" s="391"/>
    </row>
    <row r="5" spans="1:119" ht="18.75" customHeight="1" x14ac:dyDescent="0.2">
      <c r="A5" s="175"/>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89</v>
      </c>
      <c r="AN5" s="450"/>
      <c r="AO5" s="450"/>
      <c r="AP5" s="450"/>
      <c r="AQ5" s="450"/>
      <c r="AR5" s="450"/>
      <c r="AS5" s="450"/>
      <c r="AT5" s="451"/>
      <c r="AU5" s="452" t="s">
        <v>90</v>
      </c>
      <c r="AV5" s="453"/>
      <c r="AW5" s="453"/>
      <c r="AX5" s="453"/>
      <c r="AY5" s="454" t="s">
        <v>91</v>
      </c>
      <c r="AZ5" s="455"/>
      <c r="BA5" s="455"/>
      <c r="BB5" s="455"/>
      <c r="BC5" s="455"/>
      <c r="BD5" s="455"/>
      <c r="BE5" s="455"/>
      <c r="BF5" s="455"/>
      <c r="BG5" s="455"/>
      <c r="BH5" s="455"/>
      <c r="BI5" s="455"/>
      <c r="BJ5" s="455"/>
      <c r="BK5" s="455"/>
      <c r="BL5" s="455"/>
      <c r="BM5" s="456"/>
      <c r="BN5" s="420">
        <v>89512940</v>
      </c>
      <c r="BO5" s="421"/>
      <c r="BP5" s="421"/>
      <c r="BQ5" s="421"/>
      <c r="BR5" s="421"/>
      <c r="BS5" s="421"/>
      <c r="BT5" s="421"/>
      <c r="BU5" s="422"/>
      <c r="BV5" s="420">
        <v>93380930</v>
      </c>
      <c r="BW5" s="421"/>
      <c r="BX5" s="421"/>
      <c r="BY5" s="421"/>
      <c r="BZ5" s="421"/>
      <c r="CA5" s="421"/>
      <c r="CB5" s="421"/>
      <c r="CC5" s="422"/>
      <c r="CD5" s="423" t="s">
        <v>92</v>
      </c>
      <c r="CE5" s="424"/>
      <c r="CF5" s="424"/>
      <c r="CG5" s="424"/>
      <c r="CH5" s="424"/>
      <c r="CI5" s="424"/>
      <c r="CJ5" s="424"/>
      <c r="CK5" s="424"/>
      <c r="CL5" s="424"/>
      <c r="CM5" s="424"/>
      <c r="CN5" s="424"/>
      <c r="CO5" s="424"/>
      <c r="CP5" s="424"/>
      <c r="CQ5" s="424"/>
      <c r="CR5" s="424"/>
      <c r="CS5" s="425"/>
      <c r="CT5" s="417">
        <v>85.1</v>
      </c>
      <c r="CU5" s="418"/>
      <c r="CV5" s="418"/>
      <c r="CW5" s="418"/>
      <c r="CX5" s="418"/>
      <c r="CY5" s="418"/>
      <c r="CZ5" s="418"/>
      <c r="DA5" s="419"/>
      <c r="DB5" s="417">
        <v>82.2</v>
      </c>
      <c r="DC5" s="418"/>
      <c r="DD5" s="418"/>
      <c r="DE5" s="418"/>
      <c r="DF5" s="418"/>
      <c r="DG5" s="418"/>
      <c r="DH5" s="418"/>
      <c r="DI5" s="419"/>
    </row>
    <row r="6" spans="1:119" ht="18.75" customHeight="1" x14ac:dyDescent="0.2">
      <c r="A6" s="175"/>
      <c r="B6" s="426" t="s">
        <v>93</v>
      </c>
      <c r="C6" s="427"/>
      <c r="D6" s="427"/>
      <c r="E6" s="428"/>
      <c r="F6" s="428"/>
      <c r="G6" s="428"/>
      <c r="H6" s="428"/>
      <c r="I6" s="428"/>
      <c r="J6" s="428"/>
      <c r="K6" s="428"/>
      <c r="L6" s="428" t="s">
        <v>94</v>
      </c>
      <c r="M6" s="428"/>
      <c r="N6" s="428"/>
      <c r="O6" s="428"/>
      <c r="P6" s="428"/>
      <c r="Q6" s="428"/>
      <c r="R6" s="432"/>
      <c r="S6" s="432"/>
      <c r="T6" s="432"/>
      <c r="U6" s="432"/>
      <c r="V6" s="433"/>
      <c r="W6" s="436" t="s">
        <v>95</v>
      </c>
      <c r="X6" s="437"/>
      <c r="Y6" s="437"/>
      <c r="Z6" s="437"/>
      <c r="AA6" s="437"/>
      <c r="AB6" s="427"/>
      <c r="AC6" s="440" t="s">
        <v>96</v>
      </c>
      <c r="AD6" s="441"/>
      <c r="AE6" s="441"/>
      <c r="AF6" s="441"/>
      <c r="AG6" s="441"/>
      <c r="AH6" s="441"/>
      <c r="AI6" s="441"/>
      <c r="AJ6" s="441"/>
      <c r="AK6" s="441"/>
      <c r="AL6" s="442"/>
      <c r="AM6" s="449" t="s">
        <v>97</v>
      </c>
      <c r="AN6" s="450"/>
      <c r="AO6" s="450"/>
      <c r="AP6" s="450"/>
      <c r="AQ6" s="450"/>
      <c r="AR6" s="450"/>
      <c r="AS6" s="450"/>
      <c r="AT6" s="451"/>
      <c r="AU6" s="452" t="s">
        <v>90</v>
      </c>
      <c r="AV6" s="453"/>
      <c r="AW6" s="453"/>
      <c r="AX6" s="453"/>
      <c r="AY6" s="454" t="s">
        <v>98</v>
      </c>
      <c r="AZ6" s="455"/>
      <c r="BA6" s="455"/>
      <c r="BB6" s="455"/>
      <c r="BC6" s="455"/>
      <c r="BD6" s="455"/>
      <c r="BE6" s="455"/>
      <c r="BF6" s="455"/>
      <c r="BG6" s="455"/>
      <c r="BH6" s="455"/>
      <c r="BI6" s="455"/>
      <c r="BJ6" s="455"/>
      <c r="BK6" s="455"/>
      <c r="BL6" s="455"/>
      <c r="BM6" s="456"/>
      <c r="BN6" s="420">
        <v>5627723</v>
      </c>
      <c r="BO6" s="421"/>
      <c r="BP6" s="421"/>
      <c r="BQ6" s="421"/>
      <c r="BR6" s="421"/>
      <c r="BS6" s="421"/>
      <c r="BT6" s="421"/>
      <c r="BU6" s="422"/>
      <c r="BV6" s="420">
        <v>6441107</v>
      </c>
      <c r="BW6" s="421"/>
      <c r="BX6" s="421"/>
      <c r="BY6" s="421"/>
      <c r="BZ6" s="421"/>
      <c r="CA6" s="421"/>
      <c r="CB6" s="421"/>
      <c r="CC6" s="422"/>
      <c r="CD6" s="423" t="s">
        <v>99</v>
      </c>
      <c r="CE6" s="424"/>
      <c r="CF6" s="424"/>
      <c r="CG6" s="424"/>
      <c r="CH6" s="424"/>
      <c r="CI6" s="424"/>
      <c r="CJ6" s="424"/>
      <c r="CK6" s="424"/>
      <c r="CL6" s="424"/>
      <c r="CM6" s="424"/>
      <c r="CN6" s="424"/>
      <c r="CO6" s="424"/>
      <c r="CP6" s="424"/>
      <c r="CQ6" s="424"/>
      <c r="CR6" s="424"/>
      <c r="CS6" s="425"/>
      <c r="CT6" s="457">
        <v>85.1</v>
      </c>
      <c r="CU6" s="458"/>
      <c r="CV6" s="458"/>
      <c r="CW6" s="458"/>
      <c r="CX6" s="458"/>
      <c r="CY6" s="458"/>
      <c r="CZ6" s="458"/>
      <c r="DA6" s="459"/>
      <c r="DB6" s="457">
        <v>82.2</v>
      </c>
      <c r="DC6" s="458"/>
      <c r="DD6" s="458"/>
      <c r="DE6" s="458"/>
      <c r="DF6" s="458"/>
      <c r="DG6" s="458"/>
      <c r="DH6" s="458"/>
      <c r="DI6" s="459"/>
    </row>
    <row r="7" spans="1:119" ht="18.75" customHeight="1" x14ac:dyDescent="0.2">
      <c r="A7" s="175"/>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100</v>
      </c>
      <c r="AN7" s="450"/>
      <c r="AO7" s="450"/>
      <c r="AP7" s="450"/>
      <c r="AQ7" s="450"/>
      <c r="AR7" s="450"/>
      <c r="AS7" s="450"/>
      <c r="AT7" s="451"/>
      <c r="AU7" s="452" t="s">
        <v>101</v>
      </c>
      <c r="AV7" s="453"/>
      <c r="AW7" s="453"/>
      <c r="AX7" s="453"/>
      <c r="AY7" s="454" t="s">
        <v>102</v>
      </c>
      <c r="AZ7" s="455"/>
      <c r="BA7" s="455"/>
      <c r="BB7" s="455"/>
      <c r="BC7" s="455"/>
      <c r="BD7" s="455"/>
      <c r="BE7" s="455"/>
      <c r="BF7" s="455"/>
      <c r="BG7" s="455"/>
      <c r="BH7" s="455"/>
      <c r="BI7" s="455"/>
      <c r="BJ7" s="455"/>
      <c r="BK7" s="455"/>
      <c r="BL7" s="455"/>
      <c r="BM7" s="456"/>
      <c r="BN7" s="420">
        <v>1448962</v>
      </c>
      <c r="BO7" s="421"/>
      <c r="BP7" s="421"/>
      <c r="BQ7" s="421"/>
      <c r="BR7" s="421"/>
      <c r="BS7" s="421"/>
      <c r="BT7" s="421"/>
      <c r="BU7" s="422"/>
      <c r="BV7" s="420">
        <v>1248800</v>
      </c>
      <c r="BW7" s="421"/>
      <c r="BX7" s="421"/>
      <c r="BY7" s="421"/>
      <c r="BZ7" s="421"/>
      <c r="CA7" s="421"/>
      <c r="CB7" s="421"/>
      <c r="CC7" s="422"/>
      <c r="CD7" s="423" t="s">
        <v>103</v>
      </c>
      <c r="CE7" s="424"/>
      <c r="CF7" s="424"/>
      <c r="CG7" s="424"/>
      <c r="CH7" s="424"/>
      <c r="CI7" s="424"/>
      <c r="CJ7" s="424"/>
      <c r="CK7" s="424"/>
      <c r="CL7" s="424"/>
      <c r="CM7" s="424"/>
      <c r="CN7" s="424"/>
      <c r="CO7" s="424"/>
      <c r="CP7" s="424"/>
      <c r="CQ7" s="424"/>
      <c r="CR7" s="424"/>
      <c r="CS7" s="425"/>
      <c r="CT7" s="420">
        <v>45075124</v>
      </c>
      <c r="CU7" s="421"/>
      <c r="CV7" s="421"/>
      <c r="CW7" s="421"/>
      <c r="CX7" s="421"/>
      <c r="CY7" s="421"/>
      <c r="CZ7" s="421"/>
      <c r="DA7" s="422"/>
      <c r="DB7" s="420">
        <v>43649799</v>
      </c>
      <c r="DC7" s="421"/>
      <c r="DD7" s="421"/>
      <c r="DE7" s="421"/>
      <c r="DF7" s="421"/>
      <c r="DG7" s="421"/>
      <c r="DH7" s="421"/>
      <c r="DI7" s="422"/>
    </row>
    <row r="8" spans="1:119" ht="18.75" customHeight="1" thickBot="1" x14ac:dyDescent="0.25">
      <c r="A8" s="175"/>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104</v>
      </c>
      <c r="AN8" s="450"/>
      <c r="AO8" s="450"/>
      <c r="AP8" s="450"/>
      <c r="AQ8" s="450"/>
      <c r="AR8" s="450"/>
      <c r="AS8" s="450"/>
      <c r="AT8" s="451"/>
      <c r="AU8" s="452" t="s">
        <v>90</v>
      </c>
      <c r="AV8" s="453"/>
      <c r="AW8" s="453"/>
      <c r="AX8" s="453"/>
      <c r="AY8" s="454" t="s">
        <v>105</v>
      </c>
      <c r="AZ8" s="455"/>
      <c r="BA8" s="455"/>
      <c r="BB8" s="455"/>
      <c r="BC8" s="455"/>
      <c r="BD8" s="455"/>
      <c r="BE8" s="455"/>
      <c r="BF8" s="455"/>
      <c r="BG8" s="455"/>
      <c r="BH8" s="455"/>
      <c r="BI8" s="455"/>
      <c r="BJ8" s="455"/>
      <c r="BK8" s="455"/>
      <c r="BL8" s="455"/>
      <c r="BM8" s="456"/>
      <c r="BN8" s="420">
        <v>4178761</v>
      </c>
      <c r="BO8" s="421"/>
      <c r="BP8" s="421"/>
      <c r="BQ8" s="421"/>
      <c r="BR8" s="421"/>
      <c r="BS8" s="421"/>
      <c r="BT8" s="421"/>
      <c r="BU8" s="422"/>
      <c r="BV8" s="420">
        <v>5192307</v>
      </c>
      <c r="BW8" s="421"/>
      <c r="BX8" s="421"/>
      <c r="BY8" s="421"/>
      <c r="BZ8" s="421"/>
      <c r="CA8" s="421"/>
      <c r="CB8" s="421"/>
      <c r="CC8" s="422"/>
      <c r="CD8" s="423" t="s">
        <v>106</v>
      </c>
      <c r="CE8" s="424"/>
      <c r="CF8" s="424"/>
      <c r="CG8" s="424"/>
      <c r="CH8" s="424"/>
      <c r="CI8" s="424"/>
      <c r="CJ8" s="424"/>
      <c r="CK8" s="424"/>
      <c r="CL8" s="424"/>
      <c r="CM8" s="424"/>
      <c r="CN8" s="424"/>
      <c r="CO8" s="424"/>
      <c r="CP8" s="424"/>
      <c r="CQ8" s="424"/>
      <c r="CR8" s="424"/>
      <c r="CS8" s="425"/>
      <c r="CT8" s="460">
        <v>1.1599999999999999</v>
      </c>
      <c r="CU8" s="461"/>
      <c r="CV8" s="461"/>
      <c r="CW8" s="461"/>
      <c r="CX8" s="461"/>
      <c r="CY8" s="461"/>
      <c r="CZ8" s="461"/>
      <c r="DA8" s="462"/>
      <c r="DB8" s="460">
        <v>1.1499999999999999</v>
      </c>
      <c r="DC8" s="461"/>
      <c r="DD8" s="461"/>
      <c r="DE8" s="461"/>
      <c r="DF8" s="461"/>
      <c r="DG8" s="461"/>
      <c r="DH8" s="461"/>
      <c r="DI8" s="462"/>
    </row>
    <row r="9" spans="1:119" ht="18.75" customHeight="1" thickBot="1" x14ac:dyDescent="0.25">
      <c r="A9" s="175"/>
      <c r="B9" s="414" t="s">
        <v>107</v>
      </c>
      <c r="C9" s="415"/>
      <c r="D9" s="415"/>
      <c r="E9" s="415"/>
      <c r="F9" s="415"/>
      <c r="G9" s="415"/>
      <c r="H9" s="415"/>
      <c r="I9" s="415"/>
      <c r="J9" s="415"/>
      <c r="K9" s="463"/>
      <c r="L9" s="464" t="s">
        <v>108</v>
      </c>
      <c r="M9" s="465"/>
      <c r="N9" s="465"/>
      <c r="O9" s="465"/>
      <c r="P9" s="465"/>
      <c r="Q9" s="466"/>
      <c r="R9" s="467">
        <v>183581</v>
      </c>
      <c r="S9" s="468"/>
      <c r="T9" s="468"/>
      <c r="U9" s="468"/>
      <c r="V9" s="469"/>
      <c r="W9" s="377" t="s">
        <v>109</v>
      </c>
      <c r="X9" s="378"/>
      <c r="Y9" s="378"/>
      <c r="Z9" s="378"/>
      <c r="AA9" s="378"/>
      <c r="AB9" s="378"/>
      <c r="AC9" s="378"/>
      <c r="AD9" s="378"/>
      <c r="AE9" s="378"/>
      <c r="AF9" s="378"/>
      <c r="AG9" s="378"/>
      <c r="AH9" s="378"/>
      <c r="AI9" s="378"/>
      <c r="AJ9" s="378"/>
      <c r="AK9" s="378"/>
      <c r="AL9" s="379"/>
      <c r="AM9" s="449" t="s">
        <v>110</v>
      </c>
      <c r="AN9" s="450"/>
      <c r="AO9" s="450"/>
      <c r="AP9" s="450"/>
      <c r="AQ9" s="450"/>
      <c r="AR9" s="450"/>
      <c r="AS9" s="450"/>
      <c r="AT9" s="451"/>
      <c r="AU9" s="452" t="s">
        <v>90</v>
      </c>
      <c r="AV9" s="453"/>
      <c r="AW9" s="453"/>
      <c r="AX9" s="453"/>
      <c r="AY9" s="454" t="s">
        <v>111</v>
      </c>
      <c r="AZ9" s="455"/>
      <c r="BA9" s="455"/>
      <c r="BB9" s="455"/>
      <c r="BC9" s="455"/>
      <c r="BD9" s="455"/>
      <c r="BE9" s="455"/>
      <c r="BF9" s="455"/>
      <c r="BG9" s="455"/>
      <c r="BH9" s="455"/>
      <c r="BI9" s="455"/>
      <c r="BJ9" s="455"/>
      <c r="BK9" s="455"/>
      <c r="BL9" s="455"/>
      <c r="BM9" s="456"/>
      <c r="BN9" s="420">
        <v>-1013546</v>
      </c>
      <c r="BO9" s="421"/>
      <c r="BP9" s="421"/>
      <c r="BQ9" s="421"/>
      <c r="BR9" s="421"/>
      <c r="BS9" s="421"/>
      <c r="BT9" s="421"/>
      <c r="BU9" s="422"/>
      <c r="BV9" s="420">
        <v>-1312029</v>
      </c>
      <c r="BW9" s="421"/>
      <c r="BX9" s="421"/>
      <c r="BY9" s="421"/>
      <c r="BZ9" s="421"/>
      <c r="CA9" s="421"/>
      <c r="CB9" s="421"/>
      <c r="CC9" s="422"/>
      <c r="CD9" s="423" t="s">
        <v>112</v>
      </c>
      <c r="CE9" s="424"/>
      <c r="CF9" s="424"/>
      <c r="CG9" s="424"/>
      <c r="CH9" s="424"/>
      <c r="CI9" s="424"/>
      <c r="CJ9" s="424"/>
      <c r="CK9" s="424"/>
      <c r="CL9" s="424"/>
      <c r="CM9" s="424"/>
      <c r="CN9" s="424"/>
      <c r="CO9" s="424"/>
      <c r="CP9" s="424"/>
      <c r="CQ9" s="424"/>
      <c r="CR9" s="424"/>
      <c r="CS9" s="425"/>
      <c r="CT9" s="417">
        <v>4.9000000000000004</v>
      </c>
      <c r="CU9" s="418"/>
      <c r="CV9" s="418"/>
      <c r="CW9" s="418"/>
      <c r="CX9" s="418"/>
      <c r="CY9" s="418"/>
      <c r="CZ9" s="418"/>
      <c r="DA9" s="419"/>
      <c r="DB9" s="417">
        <v>4.7</v>
      </c>
      <c r="DC9" s="418"/>
      <c r="DD9" s="418"/>
      <c r="DE9" s="418"/>
      <c r="DF9" s="418"/>
      <c r="DG9" s="418"/>
      <c r="DH9" s="418"/>
      <c r="DI9" s="419"/>
    </row>
    <row r="10" spans="1:119" ht="18.75" customHeight="1" thickBot="1" x14ac:dyDescent="0.25">
      <c r="A10" s="175"/>
      <c r="B10" s="414"/>
      <c r="C10" s="415"/>
      <c r="D10" s="415"/>
      <c r="E10" s="415"/>
      <c r="F10" s="415"/>
      <c r="G10" s="415"/>
      <c r="H10" s="415"/>
      <c r="I10" s="415"/>
      <c r="J10" s="415"/>
      <c r="K10" s="463"/>
      <c r="L10" s="470" t="s">
        <v>113</v>
      </c>
      <c r="M10" s="450"/>
      <c r="N10" s="450"/>
      <c r="O10" s="450"/>
      <c r="P10" s="450"/>
      <c r="Q10" s="451"/>
      <c r="R10" s="471">
        <v>176295</v>
      </c>
      <c r="S10" s="472"/>
      <c r="T10" s="472"/>
      <c r="U10" s="472"/>
      <c r="V10" s="473"/>
      <c r="W10" s="408"/>
      <c r="X10" s="409"/>
      <c r="Y10" s="409"/>
      <c r="Z10" s="409"/>
      <c r="AA10" s="409"/>
      <c r="AB10" s="409"/>
      <c r="AC10" s="409"/>
      <c r="AD10" s="409"/>
      <c r="AE10" s="409"/>
      <c r="AF10" s="409"/>
      <c r="AG10" s="409"/>
      <c r="AH10" s="409"/>
      <c r="AI10" s="409"/>
      <c r="AJ10" s="409"/>
      <c r="AK10" s="409"/>
      <c r="AL10" s="412"/>
      <c r="AM10" s="449" t="s">
        <v>114</v>
      </c>
      <c r="AN10" s="450"/>
      <c r="AO10" s="450"/>
      <c r="AP10" s="450"/>
      <c r="AQ10" s="450"/>
      <c r="AR10" s="450"/>
      <c r="AS10" s="450"/>
      <c r="AT10" s="451"/>
      <c r="AU10" s="452" t="s">
        <v>90</v>
      </c>
      <c r="AV10" s="453"/>
      <c r="AW10" s="453"/>
      <c r="AX10" s="453"/>
      <c r="AY10" s="454" t="s">
        <v>115</v>
      </c>
      <c r="AZ10" s="455"/>
      <c r="BA10" s="455"/>
      <c r="BB10" s="455"/>
      <c r="BC10" s="455"/>
      <c r="BD10" s="455"/>
      <c r="BE10" s="455"/>
      <c r="BF10" s="455"/>
      <c r="BG10" s="455"/>
      <c r="BH10" s="455"/>
      <c r="BI10" s="455"/>
      <c r="BJ10" s="455"/>
      <c r="BK10" s="455"/>
      <c r="BL10" s="455"/>
      <c r="BM10" s="456"/>
      <c r="BN10" s="420">
        <v>600711</v>
      </c>
      <c r="BO10" s="421"/>
      <c r="BP10" s="421"/>
      <c r="BQ10" s="421"/>
      <c r="BR10" s="421"/>
      <c r="BS10" s="421"/>
      <c r="BT10" s="421"/>
      <c r="BU10" s="422"/>
      <c r="BV10" s="420">
        <v>994380</v>
      </c>
      <c r="BW10" s="421"/>
      <c r="BX10" s="421"/>
      <c r="BY10" s="421"/>
      <c r="BZ10" s="421"/>
      <c r="CA10" s="421"/>
      <c r="CB10" s="421"/>
      <c r="CC10" s="422"/>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414"/>
      <c r="C11" s="415"/>
      <c r="D11" s="415"/>
      <c r="E11" s="415"/>
      <c r="F11" s="415"/>
      <c r="G11" s="415"/>
      <c r="H11" s="415"/>
      <c r="I11" s="415"/>
      <c r="J11" s="415"/>
      <c r="K11" s="463"/>
      <c r="L11" s="474" t="s">
        <v>117</v>
      </c>
      <c r="M11" s="475"/>
      <c r="N11" s="475"/>
      <c r="O11" s="475"/>
      <c r="P11" s="475"/>
      <c r="Q11" s="476"/>
      <c r="R11" s="477" t="s">
        <v>118</v>
      </c>
      <c r="S11" s="478"/>
      <c r="T11" s="478"/>
      <c r="U11" s="478"/>
      <c r="V11" s="479"/>
      <c r="W11" s="408"/>
      <c r="X11" s="409"/>
      <c r="Y11" s="409"/>
      <c r="Z11" s="409"/>
      <c r="AA11" s="409"/>
      <c r="AB11" s="409"/>
      <c r="AC11" s="409"/>
      <c r="AD11" s="409"/>
      <c r="AE11" s="409"/>
      <c r="AF11" s="409"/>
      <c r="AG11" s="409"/>
      <c r="AH11" s="409"/>
      <c r="AI11" s="409"/>
      <c r="AJ11" s="409"/>
      <c r="AK11" s="409"/>
      <c r="AL11" s="412"/>
      <c r="AM11" s="449" t="s">
        <v>119</v>
      </c>
      <c r="AN11" s="450"/>
      <c r="AO11" s="450"/>
      <c r="AP11" s="450"/>
      <c r="AQ11" s="450"/>
      <c r="AR11" s="450"/>
      <c r="AS11" s="450"/>
      <c r="AT11" s="451"/>
      <c r="AU11" s="452" t="s">
        <v>90</v>
      </c>
      <c r="AV11" s="453"/>
      <c r="AW11" s="453"/>
      <c r="AX11" s="453"/>
      <c r="AY11" s="454" t="s">
        <v>120</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0</v>
      </c>
      <c r="BW11" s="421"/>
      <c r="BX11" s="421"/>
      <c r="BY11" s="421"/>
      <c r="BZ11" s="421"/>
      <c r="CA11" s="421"/>
      <c r="CB11" s="421"/>
      <c r="CC11" s="422"/>
      <c r="CD11" s="423" t="s">
        <v>121</v>
      </c>
      <c r="CE11" s="424"/>
      <c r="CF11" s="424"/>
      <c r="CG11" s="424"/>
      <c r="CH11" s="424"/>
      <c r="CI11" s="424"/>
      <c r="CJ11" s="424"/>
      <c r="CK11" s="424"/>
      <c r="CL11" s="424"/>
      <c r="CM11" s="424"/>
      <c r="CN11" s="424"/>
      <c r="CO11" s="424"/>
      <c r="CP11" s="424"/>
      <c r="CQ11" s="424"/>
      <c r="CR11" s="424"/>
      <c r="CS11" s="425"/>
      <c r="CT11" s="460" t="s">
        <v>122</v>
      </c>
      <c r="CU11" s="461"/>
      <c r="CV11" s="461"/>
      <c r="CW11" s="461"/>
      <c r="CX11" s="461"/>
      <c r="CY11" s="461"/>
      <c r="CZ11" s="461"/>
      <c r="DA11" s="462"/>
      <c r="DB11" s="460" t="s">
        <v>122</v>
      </c>
      <c r="DC11" s="461"/>
      <c r="DD11" s="461"/>
      <c r="DE11" s="461"/>
      <c r="DF11" s="461"/>
      <c r="DG11" s="461"/>
      <c r="DH11" s="461"/>
      <c r="DI11" s="462"/>
    </row>
    <row r="12" spans="1:119" ht="18.75" customHeight="1" x14ac:dyDescent="0.2">
      <c r="A12" s="175"/>
      <c r="B12" s="480" t="s">
        <v>123</v>
      </c>
      <c r="C12" s="481"/>
      <c r="D12" s="481"/>
      <c r="E12" s="481"/>
      <c r="F12" s="481"/>
      <c r="G12" s="481"/>
      <c r="H12" s="481"/>
      <c r="I12" s="481"/>
      <c r="J12" s="481"/>
      <c r="K12" s="482"/>
      <c r="L12" s="489" t="s">
        <v>124</v>
      </c>
      <c r="M12" s="490"/>
      <c r="N12" s="490"/>
      <c r="O12" s="490"/>
      <c r="P12" s="490"/>
      <c r="Q12" s="491"/>
      <c r="R12" s="492">
        <v>185825</v>
      </c>
      <c r="S12" s="493"/>
      <c r="T12" s="493"/>
      <c r="U12" s="493"/>
      <c r="V12" s="494"/>
      <c r="W12" s="495" t="s">
        <v>1</v>
      </c>
      <c r="X12" s="453"/>
      <c r="Y12" s="453"/>
      <c r="Z12" s="453"/>
      <c r="AA12" s="453"/>
      <c r="AB12" s="496"/>
      <c r="AC12" s="497" t="s">
        <v>125</v>
      </c>
      <c r="AD12" s="498"/>
      <c r="AE12" s="498"/>
      <c r="AF12" s="498"/>
      <c r="AG12" s="499"/>
      <c r="AH12" s="497" t="s">
        <v>126</v>
      </c>
      <c r="AI12" s="498"/>
      <c r="AJ12" s="498"/>
      <c r="AK12" s="498"/>
      <c r="AL12" s="500"/>
      <c r="AM12" s="449" t="s">
        <v>127</v>
      </c>
      <c r="AN12" s="450"/>
      <c r="AO12" s="450"/>
      <c r="AP12" s="450"/>
      <c r="AQ12" s="450"/>
      <c r="AR12" s="450"/>
      <c r="AS12" s="450"/>
      <c r="AT12" s="451"/>
      <c r="AU12" s="452" t="s">
        <v>90</v>
      </c>
      <c r="AV12" s="453"/>
      <c r="AW12" s="453"/>
      <c r="AX12" s="453"/>
      <c r="AY12" s="454" t="s">
        <v>128</v>
      </c>
      <c r="AZ12" s="455"/>
      <c r="BA12" s="455"/>
      <c r="BB12" s="455"/>
      <c r="BC12" s="455"/>
      <c r="BD12" s="455"/>
      <c r="BE12" s="455"/>
      <c r="BF12" s="455"/>
      <c r="BG12" s="455"/>
      <c r="BH12" s="455"/>
      <c r="BI12" s="455"/>
      <c r="BJ12" s="455"/>
      <c r="BK12" s="455"/>
      <c r="BL12" s="455"/>
      <c r="BM12" s="456"/>
      <c r="BN12" s="420">
        <v>0</v>
      </c>
      <c r="BO12" s="421"/>
      <c r="BP12" s="421"/>
      <c r="BQ12" s="421"/>
      <c r="BR12" s="421"/>
      <c r="BS12" s="421"/>
      <c r="BT12" s="421"/>
      <c r="BU12" s="422"/>
      <c r="BV12" s="420">
        <v>0</v>
      </c>
      <c r="BW12" s="421"/>
      <c r="BX12" s="421"/>
      <c r="BY12" s="421"/>
      <c r="BZ12" s="421"/>
      <c r="CA12" s="421"/>
      <c r="CB12" s="421"/>
      <c r="CC12" s="422"/>
      <c r="CD12" s="423" t="s">
        <v>129</v>
      </c>
      <c r="CE12" s="424"/>
      <c r="CF12" s="424"/>
      <c r="CG12" s="424"/>
      <c r="CH12" s="424"/>
      <c r="CI12" s="424"/>
      <c r="CJ12" s="424"/>
      <c r="CK12" s="424"/>
      <c r="CL12" s="424"/>
      <c r="CM12" s="424"/>
      <c r="CN12" s="424"/>
      <c r="CO12" s="424"/>
      <c r="CP12" s="424"/>
      <c r="CQ12" s="424"/>
      <c r="CR12" s="424"/>
      <c r="CS12" s="425"/>
      <c r="CT12" s="460" t="s">
        <v>122</v>
      </c>
      <c r="CU12" s="461"/>
      <c r="CV12" s="461"/>
      <c r="CW12" s="461"/>
      <c r="CX12" s="461"/>
      <c r="CY12" s="461"/>
      <c r="CZ12" s="461"/>
      <c r="DA12" s="462"/>
      <c r="DB12" s="460" t="s">
        <v>122</v>
      </c>
      <c r="DC12" s="461"/>
      <c r="DD12" s="461"/>
      <c r="DE12" s="461"/>
      <c r="DF12" s="461"/>
      <c r="DG12" s="461"/>
      <c r="DH12" s="461"/>
      <c r="DI12" s="462"/>
    </row>
    <row r="13" spans="1:119" ht="18.75" customHeight="1" x14ac:dyDescent="0.2">
      <c r="A13" s="175"/>
      <c r="B13" s="483"/>
      <c r="C13" s="484"/>
      <c r="D13" s="484"/>
      <c r="E13" s="484"/>
      <c r="F13" s="484"/>
      <c r="G13" s="484"/>
      <c r="H13" s="484"/>
      <c r="I13" s="484"/>
      <c r="J13" s="484"/>
      <c r="K13" s="485"/>
      <c r="L13" s="184"/>
      <c r="M13" s="511" t="s">
        <v>130</v>
      </c>
      <c r="N13" s="512"/>
      <c r="O13" s="512"/>
      <c r="P13" s="512"/>
      <c r="Q13" s="513"/>
      <c r="R13" s="504">
        <v>180361</v>
      </c>
      <c r="S13" s="505"/>
      <c r="T13" s="505"/>
      <c r="U13" s="505"/>
      <c r="V13" s="506"/>
      <c r="W13" s="436" t="s">
        <v>131</v>
      </c>
      <c r="X13" s="437"/>
      <c r="Y13" s="437"/>
      <c r="Z13" s="437"/>
      <c r="AA13" s="437"/>
      <c r="AB13" s="427"/>
      <c r="AC13" s="471">
        <v>684</v>
      </c>
      <c r="AD13" s="472"/>
      <c r="AE13" s="472"/>
      <c r="AF13" s="472"/>
      <c r="AG13" s="514"/>
      <c r="AH13" s="471">
        <v>673</v>
      </c>
      <c r="AI13" s="472"/>
      <c r="AJ13" s="472"/>
      <c r="AK13" s="472"/>
      <c r="AL13" s="473"/>
      <c r="AM13" s="449" t="s">
        <v>132</v>
      </c>
      <c r="AN13" s="450"/>
      <c r="AO13" s="450"/>
      <c r="AP13" s="450"/>
      <c r="AQ13" s="450"/>
      <c r="AR13" s="450"/>
      <c r="AS13" s="450"/>
      <c r="AT13" s="451"/>
      <c r="AU13" s="452" t="s">
        <v>101</v>
      </c>
      <c r="AV13" s="453"/>
      <c r="AW13" s="453"/>
      <c r="AX13" s="453"/>
      <c r="AY13" s="454" t="s">
        <v>133</v>
      </c>
      <c r="AZ13" s="455"/>
      <c r="BA13" s="455"/>
      <c r="BB13" s="455"/>
      <c r="BC13" s="455"/>
      <c r="BD13" s="455"/>
      <c r="BE13" s="455"/>
      <c r="BF13" s="455"/>
      <c r="BG13" s="455"/>
      <c r="BH13" s="455"/>
      <c r="BI13" s="455"/>
      <c r="BJ13" s="455"/>
      <c r="BK13" s="455"/>
      <c r="BL13" s="455"/>
      <c r="BM13" s="456"/>
      <c r="BN13" s="420">
        <v>-412835</v>
      </c>
      <c r="BO13" s="421"/>
      <c r="BP13" s="421"/>
      <c r="BQ13" s="421"/>
      <c r="BR13" s="421"/>
      <c r="BS13" s="421"/>
      <c r="BT13" s="421"/>
      <c r="BU13" s="422"/>
      <c r="BV13" s="420">
        <v>-317649</v>
      </c>
      <c r="BW13" s="421"/>
      <c r="BX13" s="421"/>
      <c r="BY13" s="421"/>
      <c r="BZ13" s="421"/>
      <c r="CA13" s="421"/>
      <c r="CB13" s="421"/>
      <c r="CC13" s="422"/>
      <c r="CD13" s="423" t="s">
        <v>134</v>
      </c>
      <c r="CE13" s="424"/>
      <c r="CF13" s="424"/>
      <c r="CG13" s="424"/>
      <c r="CH13" s="424"/>
      <c r="CI13" s="424"/>
      <c r="CJ13" s="424"/>
      <c r="CK13" s="424"/>
      <c r="CL13" s="424"/>
      <c r="CM13" s="424"/>
      <c r="CN13" s="424"/>
      <c r="CO13" s="424"/>
      <c r="CP13" s="424"/>
      <c r="CQ13" s="424"/>
      <c r="CR13" s="424"/>
      <c r="CS13" s="425"/>
      <c r="CT13" s="417">
        <v>2.7</v>
      </c>
      <c r="CU13" s="418"/>
      <c r="CV13" s="418"/>
      <c r="CW13" s="418"/>
      <c r="CX13" s="418"/>
      <c r="CY13" s="418"/>
      <c r="CZ13" s="418"/>
      <c r="DA13" s="419"/>
      <c r="DB13" s="417">
        <v>1.9</v>
      </c>
      <c r="DC13" s="418"/>
      <c r="DD13" s="418"/>
      <c r="DE13" s="418"/>
      <c r="DF13" s="418"/>
      <c r="DG13" s="418"/>
      <c r="DH13" s="418"/>
      <c r="DI13" s="419"/>
    </row>
    <row r="14" spans="1:119" ht="18.75" customHeight="1" thickBot="1" x14ac:dyDescent="0.25">
      <c r="A14" s="175"/>
      <c r="B14" s="483"/>
      <c r="C14" s="484"/>
      <c r="D14" s="484"/>
      <c r="E14" s="484"/>
      <c r="F14" s="484"/>
      <c r="G14" s="484"/>
      <c r="H14" s="484"/>
      <c r="I14" s="484"/>
      <c r="J14" s="484"/>
      <c r="K14" s="485"/>
      <c r="L14" s="501" t="s">
        <v>135</v>
      </c>
      <c r="M14" s="502"/>
      <c r="N14" s="502"/>
      <c r="O14" s="502"/>
      <c r="P14" s="502"/>
      <c r="Q14" s="503"/>
      <c r="R14" s="504">
        <v>185483</v>
      </c>
      <c r="S14" s="505"/>
      <c r="T14" s="505"/>
      <c r="U14" s="505"/>
      <c r="V14" s="506"/>
      <c r="W14" s="410"/>
      <c r="X14" s="411"/>
      <c r="Y14" s="411"/>
      <c r="Z14" s="411"/>
      <c r="AA14" s="411"/>
      <c r="AB14" s="400"/>
      <c r="AC14" s="507">
        <v>0.9</v>
      </c>
      <c r="AD14" s="508"/>
      <c r="AE14" s="508"/>
      <c r="AF14" s="508"/>
      <c r="AG14" s="509"/>
      <c r="AH14" s="507">
        <v>1</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136</v>
      </c>
      <c r="CE14" s="516"/>
      <c r="CF14" s="516"/>
      <c r="CG14" s="516"/>
      <c r="CH14" s="516"/>
      <c r="CI14" s="516"/>
      <c r="CJ14" s="516"/>
      <c r="CK14" s="516"/>
      <c r="CL14" s="516"/>
      <c r="CM14" s="516"/>
      <c r="CN14" s="516"/>
      <c r="CO14" s="516"/>
      <c r="CP14" s="516"/>
      <c r="CQ14" s="516"/>
      <c r="CR14" s="516"/>
      <c r="CS14" s="517"/>
      <c r="CT14" s="518" t="s">
        <v>122</v>
      </c>
      <c r="CU14" s="519"/>
      <c r="CV14" s="519"/>
      <c r="CW14" s="519"/>
      <c r="CX14" s="519"/>
      <c r="CY14" s="519"/>
      <c r="CZ14" s="519"/>
      <c r="DA14" s="520"/>
      <c r="DB14" s="518" t="s">
        <v>122</v>
      </c>
      <c r="DC14" s="519"/>
      <c r="DD14" s="519"/>
      <c r="DE14" s="519"/>
      <c r="DF14" s="519"/>
      <c r="DG14" s="519"/>
      <c r="DH14" s="519"/>
      <c r="DI14" s="520"/>
    </row>
    <row r="15" spans="1:119" ht="18.75" customHeight="1" x14ac:dyDescent="0.2">
      <c r="A15" s="175"/>
      <c r="B15" s="483"/>
      <c r="C15" s="484"/>
      <c r="D15" s="484"/>
      <c r="E15" s="484"/>
      <c r="F15" s="484"/>
      <c r="G15" s="484"/>
      <c r="H15" s="484"/>
      <c r="I15" s="484"/>
      <c r="J15" s="484"/>
      <c r="K15" s="485"/>
      <c r="L15" s="184"/>
      <c r="M15" s="511" t="s">
        <v>130</v>
      </c>
      <c r="N15" s="512"/>
      <c r="O15" s="512"/>
      <c r="P15" s="512"/>
      <c r="Q15" s="513"/>
      <c r="R15" s="504">
        <v>180359</v>
      </c>
      <c r="S15" s="505"/>
      <c r="T15" s="505"/>
      <c r="U15" s="505"/>
      <c r="V15" s="506"/>
      <c r="W15" s="436" t="s">
        <v>137</v>
      </c>
      <c r="X15" s="437"/>
      <c r="Y15" s="437"/>
      <c r="Z15" s="437"/>
      <c r="AA15" s="437"/>
      <c r="AB15" s="427"/>
      <c r="AC15" s="471">
        <v>12290</v>
      </c>
      <c r="AD15" s="472"/>
      <c r="AE15" s="472"/>
      <c r="AF15" s="472"/>
      <c r="AG15" s="514"/>
      <c r="AH15" s="471">
        <v>12981</v>
      </c>
      <c r="AI15" s="472"/>
      <c r="AJ15" s="472"/>
      <c r="AK15" s="472"/>
      <c r="AL15" s="473"/>
      <c r="AM15" s="449"/>
      <c r="AN15" s="450"/>
      <c r="AO15" s="450"/>
      <c r="AP15" s="450"/>
      <c r="AQ15" s="450"/>
      <c r="AR15" s="450"/>
      <c r="AS15" s="450"/>
      <c r="AT15" s="451"/>
      <c r="AU15" s="452"/>
      <c r="AV15" s="453"/>
      <c r="AW15" s="453"/>
      <c r="AX15" s="453"/>
      <c r="AY15" s="380" t="s">
        <v>138</v>
      </c>
      <c r="AZ15" s="381"/>
      <c r="BA15" s="381"/>
      <c r="BB15" s="381"/>
      <c r="BC15" s="381"/>
      <c r="BD15" s="381"/>
      <c r="BE15" s="381"/>
      <c r="BF15" s="381"/>
      <c r="BG15" s="381"/>
      <c r="BH15" s="381"/>
      <c r="BI15" s="381"/>
      <c r="BJ15" s="381"/>
      <c r="BK15" s="381"/>
      <c r="BL15" s="381"/>
      <c r="BM15" s="382"/>
      <c r="BN15" s="383">
        <v>34886969</v>
      </c>
      <c r="BO15" s="384"/>
      <c r="BP15" s="384"/>
      <c r="BQ15" s="384"/>
      <c r="BR15" s="384"/>
      <c r="BS15" s="384"/>
      <c r="BT15" s="384"/>
      <c r="BU15" s="385"/>
      <c r="BV15" s="383">
        <v>33763625</v>
      </c>
      <c r="BW15" s="384"/>
      <c r="BX15" s="384"/>
      <c r="BY15" s="384"/>
      <c r="BZ15" s="384"/>
      <c r="CA15" s="384"/>
      <c r="CB15" s="384"/>
      <c r="CC15" s="385"/>
      <c r="CD15" s="521" t="s">
        <v>139</v>
      </c>
      <c r="CE15" s="522"/>
      <c r="CF15" s="522"/>
      <c r="CG15" s="522"/>
      <c r="CH15" s="522"/>
      <c r="CI15" s="522"/>
      <c r="CJ15" s="522"/>
      <c r="CK15" s="522"/>
      <c r="CL15" s="522"/>
      <c r="CM15" s="522"/>
      <c r="CN15" s="522"/>
      <c r="CO15" s="522"/>
      <c r="CP15" s="522"/>
      <c r="CQ15" s="522"/>
      <c r="CR15" s="522"/>
      <c r="CS15" s="523"/>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483"/>
      <c r="C16" s="484"/>
      <c r="D16" s="484"/>
      <c r="E16" s="484"/>
      <c r="F16" s="484"/>
      <c r="G16" s="484"/>
      <c r="H16" s="484"/>
      <c r="I16" s="484"/>
      <c r="J16" s="484"/>
      <c r="K16" s="485"/>
      <c r="L16" s="501" t="s">
        <v>140</v>
      </c>
      <c r="M16" s="524"/>
      <c r="N16" s="524"/>
      <c r="O16" s="524"/>
      <c r="P16" s="524"/>
      <c r="Q16" s="525"/>
      <c r="R16" s="526" t="s">
        <v>141</v>
      </c>
      <c r="S16" s="527"/>
      <c r="T16" s="527"/>
      <c r="U16" s="527"/>
      <c r="V16" s="528"/>
      <c r="W16" s="410"/>
      <c r="X16" s="411"/>
      <c r="Y16" s="411"/>
      <c r="Z16" s="411"/>
      <c r="AA16" s="411"/>
      <c r="AB16" s="400"/>
      <c r="AC16" s="507">
        <v>16.8</v>
      </c>
      <c r="AD16" s="508"/>
      <c r="AE16" s="508"/>
      <c r="AF16" s="508"/>
      <c r="AG16" s="509"/>
      <c r="AH16" s="507">
        <v>18.899999999999999</v>
      </c>
      <c r="AI16" s="508"/>
      <c r="AJ16" s="508"/>
      <c r="AK16" s="508"/>
      <c r="AL16" s="510"/>
      <c r="AM16" s="449"/>
      <c r="AN16" s="450"/>
      <c r="AO16" s="450"/>
      <c r="AP16" s="450"/>
      <c r="AQ16" s="450"/>
      <c r="AR16" s="450"/>
      <c r="AS16" s="450"/>
      <c r="AT16" s="451"/>
      <c r="AU16" s="452"/>
      <c r="AV16" s="453"/>
      <c r="AW16" s="453"/>
      <c r="AX16" s="453"/>
      <c r="AY16" s="454" t="s">
        <v>142</v>
      </c>
      <c r="AZ16" s="455"/>
      <c r="BA16" s="455"/>
      <c r="BB16" s="455"/>
      <c r="BC16" s="455"/>
      <c r="BD16" s="455"/>
      <c r="BE16" s="455"/>
      <c r="BF16" s="455"/>
      <c r="BG16" s="455"/>
      <c r="BH16" s="455"/>
      <c r="BI16" s="455"/>
      <c r="BJ16" s="455"/>
      <c r="BK16" s="455"/>
      <c r="BL16" s="455"/>
      <c r="BM16" s="456"/>
      <c r="BN16" s="420">
        <v>28978720</v>
      </c>
      <c r="BO16" s="421"/>
      <c r="BP16" s="421"/>
      <c r="BQ16" s="421"/>
      <c r="BR16" s="421"/>
      <c r="BS16" s="421"/>
      <c r="BT16" s="421"/>
      <c r="BU16" s="422"/>
      <c r="BV16" s="420">
        <v>28583107</v>
      </c>
      <c r="BW16" s="421"/>
      <c r="BX16" s="421"/>
      <c r="BY16" s="421"/>
      <c r="BZ16" s="421"/>
      <c r="CA16" s="421"/>
      <c r="CB16" s="421"/>
      <c r="CC16" s="422"/>
      <c r="CD16" s="188"/>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5">
      <c r="A17" s="175"/>
      <c r="B17" s="486"/>
      <c r="C17" s="487"/>
      <c r="D17" s="487"/>
      <c r="E17" s="487"/>
      <c r="F17" s="487"/>
      <c r="G17" s="487"/>
      <c r="H17" s="487"/>
      <c r="I17" s="487"/>
      <c r="J17" s="487"/>
      <c r="K17" s="488"/>
      <c r="L17" s="189"/>
      <c r="M17" s="531" t="s">
        <v>143</v>
      </c>
      <c r="N17" s="532"/>
      <c r="O17" s="532"/>
      <c r="P17" s="532"/>
      <c r="Q17" s="533"/>
      <c r="R17" s="526" t="s">
        <v>144</v>
      </c>
      <c r="S17" s="527"/>
      <c r="T17" s="527"/>
      <c r="U17" s="527"/>
      <c r="V17" s="528"/>
      <c r="W17" s="436" t="s">
        <v>145</v>
      </c>
      <c r="X17" s="437"/>
      <c r="Y17" s="437"/>
      <c r="Z17" s="437"/>
      <c r="AA17" s="437"/>
      <c r="AB17" s="427"/>
      <c r="AC17" s="471">
        <v>60127</v>
      </c>
      <c r="AD17" s="472"/>
      <c r="AE17" s="472"/>
      <c r="AF17" s="472"/>
      <c r="AG17" s="514"/>
      <c r="AH17" s="471">
        <v>55127</v>
      </c>
      <c r="AI17" s="472"/>
      <c r="AJ17" s="472"/>
      <c r="AK17" s="472"/>
      <c r="AL17" s="473"/>
      <c r="AM17" s="449"/>
      <c r="AN17" s="450"/>
      <c r="AO17" s="450"/>
      <c r="AP17" s="450"/>
      <c r="AQ17" s="450"/>
      <c r="AR17" s="450"/>
      <c r="AS17" s="450"/>
      <c r="AT17" s="451"/>
      <c r="AU17" s="452"/>
      <c r="AV17" s="453"/>
      <c r="AW17" s="453"/>
      <c r="AX17" s="453"/>
      <c r="AY17" s="454" t="s">
        <v>146</v>
      </c>
      <c r="AZ17" s="455"/>
      <c r="BA17" s="455"/>
      <c r="BB17" s="455"/>
      <c r="BC17" s="455"/>
      <c r="BD17" s="455"/>
      <c r="BE17" s="455"/>
      <c r="BF17" s="455"/>
      <c r="BG17" s="455"/>
      <c r="BH17" s="455"/>
      <c r="BI17" s="455"/>
      <c r="BJ17" s="455"/>
      <c r="BK17" s="455"/>
      <c r="BL17" s="455"/>
      <c r="BM17" s="456"/>
      <c r="BN17" s="420">
        <v>45075124</v>
      </c>
      <c r="BO17" s="421"/>
      <c r="BP17" s="421"/>
      <c r="BQ17" s="421"/>
      <c r="BR17" s="421"/>
      <c r="BS17" s="421"/>
      <c r="BT17" s="421"/>
      <c r="BU17" s="422"/>
      <c r="BV17" s="420">
        <v>43649799</v>
      </c>
      <c r="BW17" s="421"/>
      <c r="BX17" s="421"/>
      <c r="BY17" s="421"/>
      <c r="BZ17" s="421"/>
      <c r="CA17" s="421"/>
      <c r="CB17" s="421"/>
      <c r="CC17" s="422"/>
      <c r="CD17" s="188"/>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5">
      <c r="A18" s="175"/>
      <c r="B18" s="542" t="s">
        <v>147</v>
      </c>
      <c r="C18" s="463"/>
      <c r="D18" s="463"/>
      <c r="E18" s="543"/>
      <c r="F18" s="543"/>
      <c r="G18" s="543"/>
      <c r="H18" s="543"/>
      <c r="I18" s="543"/>
      <c r="J18" s="543"/>
      <c r="K18" s="543"/>
      <c r="L18" s="544">
        <v>24.36</v>
      </c>
      <c r="M18" s="544"/>
      <c r="N18" s="544"/>
      <c r="O18" s="544"/>
      <c r="P18" s="544"/>
      <c r="Q18" s="544"/>
      <c r="R18" s="545"/>
      <c r="S18" s="545"/>
      <c r="T18" s="545"/>
      <c r="U18" s="545"/>
      <c r="V18" s="546"/>
      <c r="W18" s="438"/>
      <c r="X18" s="439"/>
      <c r="Y18" s="439"/>
      <c r="Z18" s="439"/>
      <c r="AA18" s="439"/>
      <c r="AB18" s="430"/>
      <c r="AC18" s="547">
        <v>82.3</v>
      </c>
      <c r="AD18" s="548"/>
      <c r="AE18" s="548"/>
      <c r="AF18" s="548"/>
      <c r="AG18" s="549"/>
      <c r="AH18" s="547">
        <v>80.099999999999994</v>
      </c>
      <c r="AI18" s="548"/>
      <c r="AJ18" s="548"/>
      <c r="AK18" s="548"/>
      <c r="AL18" s="550"/>
      <c r="AM18" s="449"/>
      <c r="AN18" s="450"/>
      <c r="AO18" s="450"/>
      <c r="AP18" s="450"/>
      <c r="AQ18" s="450"/>
      <c r="AR18" s="450"/>
      <c r="AS18" s="450"/>
      <c r="AT18" s="451"/>
      <c r="AU18" s="452"/>
      <c r="AV18" s="453"/>
      <c r="AW18" s="453"/>
      <c r="AX18" s="453"/>
      <c r="AY18" s="454" t="s">
        <v>148</v>
      </c>
      <c r="AZ18" s="455"/>
      <c r="BA18" s="455"/>
      <c r="BB18" s="455"/>
      <c r="BC18" s="455"/>
      <c r="BD18" s="455"/>
      <c r="BE18" s="455"/>
      <c r="BF18" s="455"/>
      <c r="BG18" s="455"/>
      <c r="BH18" s="455"/>
      <c r="BI18" s="455"/>
      <c r="BJ18" s="455"/>
      <c r="BK18" s="455"/>
      <c r="BL18" s="455"/>
      <c r="BM18" s="456"/>
      <c r="BN18" s="420">
        <v>39241464</v>
      </c>
      <c r="BO18" s="421"/>
      <c r="BP18" s="421"/>
      <c r="BQ18" s="421"/>
      <c r="BR18" s="421"/>
      <c r="BS18" s="421"/>
      <c r="BT18" s="421"/>
      <c r="BU18" s="422"/>
      <c r="BV18" s="420">
        <v>37613372</v>
      </c>
      <c r="BW18" s="421"/>
      <c r="BX18" s="421"/>
      <c r="BY18" s="421"/>
      <c r="BZ18" s="421"/>
      <c r="CA18" s="421"/>
      <c r="CB18" s="421"/>
      <c r="CC18" s="422"/>
      <c r="CD18" s="188"/>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5">
      <c r="A19" s="175"/>
      <c r="B19" s="542" t="s">
        <v>149</v>
      </c>
      <c r="C19" s="463"/>
      <c r="D19" s="463"/>
      <c r="E19" s="543"/>
      <c r="F19" s="543"/>
      <c r="G19" s="543"/>
      <c r="H19" s="543"/>
      <c r="I19" s="543"/>
      <c r="J19" s="543"/>
      <c r="K19" s="543"/>
      <c r="L19" s="551">
        <v>7536</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150</v>
      </c>
      <c r="AZ19" s="455"/>
      <c r="BA19" s="455"/>
      <c r="BB19" s="455"/>
      <c r="BC19" s="455"/>
      <c r="BD19" s="455"/>
      <c r="BE19" s="455"/>
      <c r="BF19" s="455"/>
      <c r="BG19" s="455"/>
      <c r="BH19" s="455"/>
      <c r="BI19" s="455"/>
      <c r="BJ19" s="455"/>
      <c r="BK19" s="455"/>
      <c r="BL19" s="455"/>
      <c r="BM19" s="456"/>
      <c r="BN19" s="420">
        <v>60198230</v>
      </c>
      <c r="BO19" s="421"/>
      <c r="BP19" s="421"/>
      <c r="BQ19" s="421"/>
      <c r="BR19" s="421"/>
      <c r="BS19" s="421"/>
      <c r="BT19" s="421"/>
      <c r="BU19" s="422"/>
      <c r="BV19" s="420">
        <v>58739988</v>
      </c>
      <c r="BW19" s="421"/>
      <c r="BX19" s="421"/>
      <c r="BY19" s="421"/>
      <c r="BZ19" s="421"/>
      <c r="CA19" s="421"/>
      <c r="CB19" s="421"/>
      <c r="CC19" s="422"/>
      <c r="CD19" s="188"/>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5">
      <c r="A20" s="175"/>
      <c r="B20" s="542" t="s">
        <v>151</v>
      </c>
      <c r="C20" s="463"/>
      <c r="D20" s="463"/>
      <c r="E20" s="543"/>
      <c r="F20" s="543"/>
      <c r="G20" s="543"/>
      <c r="H20" s="543"/>
      <c r="I20" s="543"/>
      <c r="J20" s="543"/>
      <c r="K20" s="543"/>
      <c r="L20" s="551">
        <v>89727</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8"/>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5">
      <c r="A21" s="175"/>
      <c r="B21" s="560" t="s">
        <v>152</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8"/>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2">
      <c r="A22" s="175"/>
      <c r="B22" s="590" t="s">
        <v>153</v>
      </c>
      <c r="C22" s="564"/>
      <c r="D22" s="565"/>
      <c r="E22" s="432" t="s">
        <v>1</v>
      </c>
      <c r="F22" s="437"/>
      <c r="G22" s="437"/>
      <c r="H22" s="437"/>
      <c r="I22" s="437"/>
      <c r="J22" s="437"/>
      <c r="K22" s="427"/>
      <c r="L22" s="432" t="s">
        <v>154</v>
      </c>
      <c r="M22" s="437"/>
      <c r="N22" s="437"/>
      <c r="O22" s="437"/>
      <c r="P22" s="427"/>
      <c r="Q22" s="595" t="s">
        <v>155</v>
      </c>
      <c r="R22" s="596"/>
      <c r="S22" s="596"/>
      <c r="T22" s="596"/>
      <c r="U22" s="596"/>
      <c r="V22" s="597"/>
      <c r="W22" s="563" t="s">
        <v>156</v>
      </c>
      <c r="X22" s="564"/>
      <c r="Y22" s="565"/>
      <c r="Z22" s="432" t="s">
        <v>1</v>
      </c>
      <c r="AA22" s="437"/>
      <c r="AB22" s="437"/>
      <c r="AC22" s="437"/>
      <c r="AD22" s="437"/>
      <c r="AE22" s="437"/>
      <c r="AF22" s="437"/>
      <c r="AG22" s="427"/>
      <c r="AH22" s="601" t="s">
        <v>157</v>
      </c>
      <c r="AI22" s="437"/>
      <c r="AJ22" s="437"/>
      <c r="AK22" s="437"/>
      <c r="AL22" s="427"/>
      <c r="AM22" s="601" t="s">
        <v>158</v>
      </c>
      <c r="AN22" s="602"/>
      <c r="AO22" s="602"/>
      <c r="AP22" s="602"/>
      <c r="AQ22" s="602"/>
      <c r="AR22" s="603"/>
      <c r="AS22" s="595" t="s">
        <v>155</v>
      </c>
      <c r="AT22" s="596"/>
      <c r="AU22" s="596"/>
      <c r="AV22" s="596"/>
      <c r="AW22" s="596"/>
      <c r="AX22" s="607"/>
      <c r="AY22" s="380" t="s">
        <v>159</v>
      </c>
      <c r="AZ22" s="381"/>
      <c r="BA22" s="381"/>
      <c r="BB22" s="381"/>
      <c r="BC22" s="381"/>
      <c r="BD22" s="381"/>
      <c r="BE22" s="381"/>
      <c r="BF22" s="381"/>
      <c r="BG22" s="381"/>
      <c r="BH22" s="381"/>
      <c r="BI22" s="381"/>
      <c r="BJ22" s="381"/>
      <c r="BK22" s="381"/>
      <c r="BL22" s="381"/>
      <c r="BM22" s="382"/>
      <c r="BN22" s="383">
        <v>28307804</v>
      </c>
      <c r="BO22" s="384"/>
      <c r="BP22" s="384"/>
      <c r="BQ22" s="384"/>
      <c r="BR22" s="384"/>
      <c r="BS22" s="384"/>
      <c r="BT22" s="384"/>
      <c r="BU22" s="385"/>
      <c r="BV22" s="383">
        <v>28472563</v>
      </c>
      <c r="BW22" s="384"/>
      <c r="BX22" s="384"/>
      <c r="BY22" s="384"/>
      <c r="BZ22" s="384"/>
      <c r="CA22" s="384"/>
      <c r="CB22" s="384"/>
      <c r="CC22" s="385"/>
      <c r="CD22" s="188"/>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2">
      <c r="A23" s="175"/>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160</v>
      </c>
      <c r="AZ23" s="455"/>
      <c r="BA23" s="455"/>
      <c r="BB23" s="455"/>
      <c r="BC23" s="455"/>
      <c r="BD23" s="455"/>
      <c r="BE23" s="455"/>
      <c r="BF23" s="455"/>
      <c r="BG23" s="455"/>
      <c r="BH23" s="455"/>
      <c r="BI23" s="455"/>
      <c r="BJ23" s="455"/>
      <c r="BK23" s="455"/>
      <c r="BL23" s="455"/>
      <c r="BM23" s="456"/>
      <c r="BN23" s="420">
        <v>10305526</v>
      </c>
      <c r="BO23" s="421"/>
      <c r="BP23" s="421"/>
      <c r="BQ23" s="421"/>
      <c r="BR23" s="421"/>
      <c r="BS23" s="421"/>
      <c r="BT23" s="421"/>
      <c r="BU23" s="422"/>
      <c r="BV23" s="420">
        <v>11015047</v>
      </c>
      <c r="BW23" s="421"/>
      <c r="BX23" s="421"/>
      <c r="BY23" s="421"/>
      <c r="BZ23" s="421"/>
      <c r="CA23" s="421"/>
      <c r="CB23" s="421"/>
      <c r="CC23" s="422"/>
      <c r="CD23" s="188"/>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5">
      <c r="A24" s="175"/>
      <c r="B24" s="591"/>
      <c r="C24" s="567"/>
      <c r="D24" s="568"/>
      <c r="E24" s="470" t="s">
        <v>161</v>
      </c>
      <c r="F24" s="450"/>
      <c r="G24" s="450"/>
      <c r="H24" s="450"/>
      <c r="I24" s="450"/>
      <c r="J24" s="450"/>
      <c r="K24" s="451"/>
      <c r="L24" s="471">
        <v>1</v>
      </c>
      <c r="M24" s="472"/>
      <c r="N24" s="472"/>
      <c r="O24" s="472"/>
      <c r="P24" s="514"/>
      <c r="Q24" s="471">
        <v>10410</v>
      </c>
      <c r="R24" s="472"/>
      <c r="S24" s="472"/>
      <c r="T24" s="472"/>
      <c r="U24" s="472"/>
      <c r="V24" s="514"/>
      <c r="W24" s="566"/>
      <c r="X24" s="567"/>
      <c r="Y24" s="568"/>
      <c r="Z24" s="470" t="s">
        <v>162</v>
      </c>
      <c r="AA24" s="450"/>
      <c r="AB24" s="450"/>
      <c r="AC24" s="450"/>
      <c r="AD24" s="450"/>
      <c r="AE24" s="450"/>
      <c r="AF24" s="450"/>
      <c r="AG24" s="451"/>
      <c r="AH24" s="471">
        <v>974</v>
      </c>
      <c r="AI24" s="472"/>
      <c r="AJ24" s="472"/>
      <c r="AK24" s="472"/>
      <c r="AL24" s="514"/>
      <c r="AM24" s="471">
        <v>3075892</v>
      </c>
      <c r="AN24" s="472"/>
      <c r="AO24" s="472"/>
      <c r="AP24" s="472"/>
      <c r="AQ24" s="472"/>
      <c r="AR24" s="514"/>
      <c r="AS24" s="471">
        <v>3158</v>
      </c>
      <c r="AT24" s="472"/>
      <c r="AU24" s="472"/>
      <c r="AV24" s="472"/>
      <c r="AW24" s="472"/>
      <c r="AX24" s="473"/>
      <c r="AY24" s="536" t="s">
        <v>163</v>
      </c>
      <c r="AZ24" s="537"/>
      <c r="BA24" s="537"/>
      <c r="BB24" s="537"/>
      <c r="BC24" s="537"/>
      <c r="BD24" s="537"/>
      <c r="BE24" s="537"/>
      <c r="BF24" s="537"/>
      <c r="BG24" s="537"/>
      <c r="BH24" s="537"/>
      <c r="BI24" s="537"/>
      <c r="BJ24" s="537"/>
      <c r="BK24" s="537"/>
      <c r="BL24" s="537"/>
      <c r="BM24" s="538"/>
      <c r="BN24" s="420">
        <v>26694209</v>
      </c>
      <c r="BO24" s="421"/>
      <c r="BP24" s="421"/>
      <c r="BQ24" s="421"/>
      <c r="BR24" s="421"/>
      <c r="BS24" s="421"/>
      <c r="BT24" s="421"/>
      <c r="BU24" s="422"/>
      <c r="BV24" s="420">
        <v>26646924</v>
      </c>
      <c r="BW24" s="421"/>
      <c r="BX24" s="421"/>
      <c r="BY24" s="421"/>
      <c r="BZ24" s="421"/>
      <c r="CA24" s="421"/>
      <c r="CB24" s="421"/>
      <c r="CC24" s="422"/>
      <c r="CD24" s="188"/>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2">
      <c r="A25" s="175"/>
      <c r="B25" s="591"/>
      <c r="C25" s="567"/>
      <c r="D25" s="568"/>
      <c r="E25" s="470" t="s">
        <v>164</v>
      </c>
      <c r="F25" s="450"/>
      <c r="G25" s="450"/>
      <c r="H25" s="450"/>
      <c r="I25" s="450"/>
      <c r="J25" s="450"/>
      <c r="K25" s="451"/>
      <c r="L25" s="471">
        <v>2</v>
      </c>
      <c r="M25" s="472"/>
      <c r="N25" s="472"/>
      <c r="O25" s="472"/>
      <c r="P25" s="514"/>
      <c r="Q25" s="471">
        <v>9010</v>
      </c>
      <c r="R25" s="472"/>
      <c r="S25" s="472"/>
      <c r="T25" s="472"/>
      <c r="U25" s="472"/>
      <c r="V25" s="514"/>
      <c r="W25" s="566"/>
      <c r="X25" s="567"/>
      <c r="Y25" s="568"/>
      <c r="Z25" s="470" t="s">
        <v>165</v>
      </c>
      <c r="AA25" s="450"/>
      <c r="AB25" s="450"/>
      <c r="AC25" s="450"/>
      <c r="AD25" s="450"/>
      <c r="AE25" s="450"/>
      <c r="AF25" s="450"/>
      <c r="AG25" s="451"/>
      <c r="AH25" s="471" t="s">
        <v>122</v>
      </c>
      <c r="AI25" s="472"/>
      <c r="AJ25" s="472"/>
      <c r="AK25" s="472"/>
      <c r="AL25" s="514"/>
      <c r="AM25" s="471" t="s">
        <v>122</v>
      </c>
      <c r="AN25" s="472"/>
      <c r="AO25" s="472"/>
      <c r="AP25" s="472"/>
      <c r="AQ25" s="472"/>
      <c r="AR25" s="514"/>
      <c r="AS25" s="471" t="s">
        <v>122</v>
      </c>
      <c r="AT25" s="472"/>
      <c r="AU25" s="472"/>
      <c r="AV25" s="472"/>
      <c r="AW25" s="472"/>
      <c r="AX25" s="473"/>
      <c r="AY25" s="380" t="s">
        <v>166</v>
      </c>
      <c r="AZ25" s="381"/>
      <c r="BA25" s="381"/>
      <c r="BB25" s="381"/>
      <c r="BC25" s="381"/>
      <c r="BD25" s="381"/>
      <c r="BE25" s="381"/>
      <c r="BF25" s="381"/>
      <c r="BG25" s="381"/>
      <c r="BH25" s="381"/>
      <c r="BI25" s="381"/>
      <c r="BJ25" s="381"/>
      <c r="BK25" s="381"/>
      <c r="BL25" s="381"/>
      <c r="BM25" s="382"/>
      <c r="BN25" s="383">
        <v>34389950</v>
      </c>
      <c r="BO25" s="384"/>
      <c r="BP25" s="384"/>
      <c r="BQ25" s="384"/>
      <c r="BR25" s="384"/>
      <c r="BS25" s="384"/>
      <c r="BT25" s="384"/>
      <c r="BU25" s="385"/>
      <c r="BV25" s="383">
        <v>28825849</v>
      </c>
      <c r="BW25" s="384"/>
      <c r="BX25" s="384"/>
      <c r="BY25" s="384"/>
      <c r="BZ25" s="384"/>
      <c r="CA25" s="384"/>
      <c r="CB25" s="384"/>
      <c r="CC25" s="385"/>
      <c r="CD25" s="188"/>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2">
      <c r="A26" s="175"/>
      <c r="B26" s="591"/>
      <c r="C26" s="567"/>
      <c r="D26" s="568"/>
      <c r="E26" s="470" t="s">
        <v>167</v>
      </c>
      <c r="F26" s="450"/>
      <c r="G26" s="450"/>
      <c r="H26" s="450"/>
      <c r="I26" s="450"/>
      <c r="J26" s="450"/>
      <c r="K26" s="451"/>
      <c r="L26" s="471">
        <v>1</v>
      </c>
      <c r="M26" s="472"/>
      <c r="N26" s="472"/>
      <c r="O26" s="472"/>
      <c r="P26" s="514"/>
      <c r="Q26" s="471">
        <v>7990</v>
      </c>
      <c r="R26" s="472"/>
      <c r="S26" s="472"/>
      <c r="T26" s="472"/>
      <c r="U26" s="472"/>
      <c r="V26" s="514"/>
      <c r="W26" s="566"/>
      <c r="X26" s="567"/>
      <c r="Y26" s="568"/>
      <c r="Z26" s="470" t="s">
        <v>168</v>
      </c>
      <c r="AA26" s="572"/>
      <c r="AB26" s="572"/>
      <c r="AC26" s="572"/>
      <c r="AD26" s="572"/>
      <c r="AE26" s="572"/>
      <c r="AF26" s="572"/>
      <c r="AG26" s="573"/>
      <c r="AH26" s="471">
        <v>75</v>
      </c>
      <c r="AI26" s="472"/>
      <c r="AJ26" s="472"/>
      <c r="AK26" s="472"/>
      <c r="AL26" s="514"/>
      <c r="AM26" s="471">
        <v>232650</v>
      </c>
      <c r="AN26" s="472"/>
      <c r="AO26" s="472"/>
      <c r="AP26" s="472"/>
      <c r="AQ26" s="472"/>
      <c r="AR26" s="514"/>
      <c r="AS26" s="471">
        <v>3102</v>
      </c>
      <c r="AT26" s="472"/>
      <c r="AU26" s="472"/>
      <c r="AV26" s="472"/>
      <c r="AW26" s="472"/>
      <c r="AX26" s="473"/>
      <c r="AY26" s="423" t="s">
        <v>169</v>
      </c>
      <c r="AZ26" s="424"/>
      <c r="BA26" s="424"/>
      <c r="BB26" s="424"/>
      <c r="BC26" s="424"/>
      <c r="BD26" s="424"/>
      <c r="BE26" s="424"/>
      <c r="BF26" s="424"/>
      <c r="BG26" s="424"/>
      <c r="BH26" s="424"/>
      <c r="BI26" s="424"/>
      <c r="BJ26" s="424"/>
      <c r="BK26" s="424"/>
      <c r="BL26" s="424"/>
      <c r="BM26" s="425"/>
      <c r="BN26" s="420">
        <v>200000</v>
      </c>
      <c r="BO26" s="421"/>
      <c r="BP26" s="421"/>
      <c r="BQ26" s="421"/>
      <c r="BR26" s="421"/>
      <c r="BS26" s="421"/>
      <c r="BT26" s="421"/>
      <c r="BU26" s="422"/>
      <c r="BV26" s="420">
        <v>200000</v>
      </c>
      <c r="BW26" s="421"/>
      <c r="BX26" s="421"/>
      <c r="BY26" s="421"/>
      <c r="BZ26" s="421"/>
      <c r="CA26" s="421"/>
      <c r="CB26" s="421"/>
      <c r="CC26" s="422"/>
      <c r="CD26" s="188"/>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5">
      <c r="A27" s="175"/>
      <c r="B27" s="591"/>
      <c r="C27" s="567"/>
      <c r="D27" s="568"/>
      <c r="E27" s="470" t="s">
        <v>170</v>
      </c>
      <c r="F27" s="450"/>
      <c r="G27" s="450"/>
      <c r="H27" s="450"/>
      <c r="I27" s="450"/>
      <c r="J27" s="450"/>
      <c r="K27" s="451"/>
      <c r="L27" s="471">
        <v>1</v>
      </c>
      <c r="M27" s="472"/>
      <c r="N27" s="472"/>
      <c r="O27" s="472"/>
      <c r="P27" s="514"/>
      <c r="Q27" s="471">
        <v>6620</v>
      </c>
      <c r="R27" s="472"/>
      <c r="S27" s="472"/>
      <c r="T27" s="472"/>
      <c r="U27" s="472"/>
      <c r="V27" s="514"/>
      <c r="W27" s="566"/>
      <c r="X27" s="567"/>
      <c r="Y27" s="568"/>
      <c r="Z27" s="470" t="s">
        <v>171</v>
      </c>
      <c r="AA27" s="450"/>
      <c r="AB27" s="450"/>
      <c r="AC27" s="450"/>
      <c r="AD27" s="450"/>
      <c r="AE27" s="450"/>
      <c r="AF27" s="450"/>
      <c r="AG27" s="451"/>
      <c r="AH27" s="471">
        <v>3</v>
      </c>
      <c r="AI27" s="472"/>
      <c r="AJ27" s="472"/>
      <c r="AK27" s="472"/>
      <c r="AL27" s="514"/>
      <c r="AM27" s="471">
        <v>13317</v>
      </c>
      <c r="AN27" s="472"/>
      <c r="AO27" s="472"/>
      <c r="AP27" s="472"/>
      <c r="AQ27" s="472"/>
      <c r="AR27" s="514"/>
      <c r="AS27" s="471">
        <v>4439</v>
      </c>
      <c r="AT27" s="472"/>
      <c r="AU27" s="472"/>
      <c r="AV27" s="472"/>
      <c r="AW27" s="472"/>
      <c r="AX27" s="473"/>
      <c r="AY27" s="515" t="s">
        <v>172</v>
      </c>
      <c r="AZ27" s="516"/>
      <c r="BA27" s="516"/>
      <c r="BB27" s="516"/>
      <c r="BC27" s="516"/>
      <c r="BD27" s="516"/>
      <c r="BE27" s="516"/>
      <c r="BF27" s="516"/>
      <c r="BG27" s="516"/>
      <c r="BH27" s="516"/>
      <c r="BI27" s="516"/>
      <c r="BJ27" s="516"/>
      <c r="BK27" s="516"/>
      <c r="BL27" s="516"/>
      <c r="BM27" s="517"/>
      <c r="BN27" s="539" t="s">
        <v>122</v>
      </c>
      <c r="BO27" s="540"/>
      <c r="BP27" s="540"/>
      <c r="BQ27" s="540"/>
      <c r="BR27" s="540"/>
      <c r="BS27" s="540"/>
      <c r="BT27" s="540"/>
      <c r="BU27" s="541"/>
      <c r="BV27" s="539" t="s">
        <v>122</v>
      </c>
      <c r="BW27" s="540"/>
      <c r="BX27" s="540"/>
      <c r="BY27" s="540"/>
      <c r="BZ27" s="540"/>
      <c r="CA27" s="540"/>
      <c r="CB27" s="540"/>
      <c r="CC27" s="541"/>
      <c r="CD27" s="190"/>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2">
      <c r="A28" s="175"/>
      <c r="B28" s="591"/>
      <c r="C28" s="567"/>
      <c r="D28" s="568"/>
      <c r="E28" s="470" t="s">
        <v>173</v>
      </c>
      <c r="F28" s="450"/>
      <c r="G28" s="450"/>
      <c r="H28" s="450"/>
      <c r="I28" s="450"/>
      <c r="J28" s="450"/>
      <c r="K28" s="451"/>
      <c r="L28" s="471">
        <v>1</v>
      </c>
      <c r="M28" s="472"/>
      <c r="N28" s="472"/>
      <c r="O28" s="472"/>
      <c r="P28" s="514"/>
      <c r="Q28" s="471">
        <v>5990</v>
      </c>
      <c r="R28" s="472"/>
      <c r="S28" s="472"/>
      <c r="T28" s="472"/>
      <c r="U28" s="472"/>
      <c r="V28" s="514"/>
      <c r="W28" s="566"/>
      <c r="X28" s="567"/>
      <c r="Y28" s="568"/>
      <c r="Z28" s="470" t="s">
        <v>174</v>
      </c>
      <c r="AA28" s="450"/>
      <c r="AB28" s="450"/>
      <c r="AC28" s="450"/>
      <c r="AD28" s="450"/>
      <c r="AE28" s="450"/>
      <c r="AF28" s="450"/>
      <c r="AG28" s="451"/>
      <c r="AH28" s="471" t="s">
        <v>122</v>
      </c>
      <c r="AI28" s="472"/>
      <c r="AJ28" s="472"/>
      <c r="AK28" s="472"/>
      <c r="AL28" s="514"/>
      <c r="AM28" s="471" t="s">
        <v>122</v>
      </c>
      <c r="AN28" s="472"/>
      <c r="AO28" s="472"/>
      <c r="AP28" s="472"/>
      <c r="AQ28" s="472"/>
      <c r="AR28" s="514"/>
      <c r="AS28" s="471" t="s">
        <v>122</v>
      </c>
      <c r="AT28" s="472"/>
      <c r="AU28" s="472"/>
      <c r="AV28" s="472"/>
      <c r="AW28" s="472"/>
      <c r="AX28" s="473"/>
      <c r="AY28" s="574" t="s">
        <v>175</v>
      </c>
      <c r="AZ28" s="575"/>
      <c r="BA28" s="575"/>
      <c r="BB28" s="576"/>
      <c r="BC28" s="380" t="s">
        <v>46</v>
      </c>
      <c r="BD28" s="381"/>
      <c r="BE28" s="381"/>
      <c r="BF28" s="381"/>
      <c r="BG28" s="381"/>
      <c r="BH28" s="381"/>
      <c r="BI28" s="381"/>
      <c r="BJ28" s="381"/>
      <c r="BK28" s="381"/>
      <c r="BL28" s="381"/>
      <c r="BM28" s="382"/>
      <c r="BN28" s="383">
        <v>11946365</v>
      </c>
      <c r="BO28" s="384"/>
      <c r="BP28" s="384"/>
      <c r="BQ28" s="384"/>
      <c r="BR28" s="384"/>
      <c r="BS28" s="384"/>
      <c r="BT28" s="384"/>
      <c r="BU28" s="385"/>
      <c r="BV28" s="383">
        <v>11345654</v>
      </c>
      <c r="BW28" s="384"/>
      <c r="BX28" s="384"/>
      <c r="BY28" s="384"/>
      <c r="BZ28" s="384"/>
      <c r="CA28" s="384"/>
      <c r="CB28" s="384"/>
      <c r="CC28" s="385"/>
      <c r="CD28" s="188"/>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2">
      <c r="A29" s="175"/>
      <c r="B29" s="591"/>
      <c r="C29" s="567"/>
      <c r="D29" s="568"/>
      <c r="E29" s="470" t="s">
        <v>176</v>
      </c>
      <c r="F29" s="450"/>
      <c r="G29" s="450"/>
      <c r="H29" s="450"/>
      <c r="I29" s="450"/>
      <c r="J29" s="450"/>
      <c r="K29" s="451"/>
      <c r="L29" s="471">
        <v>26</v>
      </c>
      <c r="M29" s="472"/>
      <c r="N29" s="472"/>
      <c r="O29" s="472"/>
      <c r="P29" s="514"/>
      <c r="Q29" s="471">
        <v>5550</v>
      </c>
      <c r="R29" s="472"/>
      <c r="S29" s="472"/>
      <c r="T29" s="472"/>
      <c r="U29" s="472"/>
      <c r="V29" s="514"/>
      <c r="W29" s="569"/>
      <c r="X29" s="570"/>
      <c r="Y29" s="571"/>
      <c r="Z29" s="470" t="s">
        <v>177</v>
      </c>
      <c r="AA29" s="450"/>
      <c r="AB29" s="450"/>
      <c r="AC29" s="450"/>
      <c r="AD29" s="450"/>
      <c r="AE29" s="450"/>
      <c r="AF29" s="450"/>
      <c r="AG29" s="451"/>
      <c r="AH29" s="471">
        <v>977</v>
      </c>
      <c r="AI29" s="472"/>
      <c r="AJ29" s="472"/>
      <c r="AK29" s="472"/>
      <c r="AL29" s="514"/>
      <c r="AM29" s="471">
        <v>3089209</v>
      </c>
      <c r="AN29" s="472"/>
      <c r="AO29" s="472"/>
      <c r="AP29" s="472"/>
      <c r="AQ29" s="472"/>
      <c r="AR29" s="514"/>
      <c r="AS29" s="471">
        <v>3162</v>
      </c>
      <c r="AT29" s="472"/>
      <c r="AU29" s="472"/>
      <c r="AV29" s="472"/>
      <c r="AW29" s="472"/>
      <c r="AX29" s="473"/>
      <c r="AY29" s="577"/>
      <c r="AZ29" s="578"/>
      <c r="BA29" s="578"/>
      <c r="BB29" s="579"/>
      <c r="BC29" s="454" t="s">
        <v>178</v>
      </c>
      <c r="BD29" s="455"/>
      <c r="BE29" s="455"/>
      <c r="BF29" s="455"/>
      <c r="BG29" s="455"/>
      <c r="BH29" s="455"/>
      <c r="BI29" s="455"/>
      <c r="BJ29" s="455"/>
      <c r="BK29" s="455"/>
      <c r="BL29" s="455"/>
      <c r="BM29" s="456"/>
      <c r="BN29" s="420" t="s">
        <v>122</v>
      </c>
      <c r="BO29" s="421"/>
      <c r="BP29" s="421"/>
      <c r="BQ29" s="421"/>
      <c r="BR29" s="421"/>
      <c r="BS29" s="421"/>
      <c r="BT29" s="421"/>
      <c r="BU29" s="422"/>
      <c r="BV29" s="420" t="s">
        <v>122</v>
      </c>
      <c r="BW29" s="421"/>
      <c r="BX29" s="421"/>
      <c r="BY29" s="421"/>
      <c r="BZ29" s="421"/>
      <c r="CA29" s="421"/>
      <c r="CB29" s="421"/>
      <c r="CC29" s="422"/>
      <c r="CD29" s="190"/>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5">
      <c r="A30" s="175"/>
      <c r="B30" s="592"/>
      <c r="C30" s="593"/>
      <c r="D30" s="594"/>
      <c r="E30" s="474"/>
      <c r="F30" s="475"/>
      <c r="G30" s="475"/>
      <c r="H30" s="475"/>
      <c r="I30" s="475"/>
      <c r="J30" s="475"/>
      <c r="K30" s="476"/>
      <c r="L30" s="584"/>
      <c r="M30" s="585"/>
      <c r="N30" s="585"/>
      <c r="O30" s="585"/>
      <c r="P30" s="586"/>
      <c r="Q30" s="584"/>
      <c r="R30" s="585"/>
      <c r="S30" s="585"/>
      <c r="T30" s="585"/>
      <c r="U30" s="585"/>
      <c r="V30" s="586"/>
      <c r="W30" s="587" t="s">
        <v>179</v>
      </c>
      <c r="X30" s="588"/>
      <c r="Y30" s="588"/>
      <c r="Z30" s="588"/>
      <c r="AA30" s="588"/>
      <c r="AB30" s="588"/>
      <c r="AC30" s="588"/>
      <c r="AD30" s="588"/>
      <c r="AE30" s="588"/>
      <c r="AF30" s="588"/>
      <c r="AG30" s="589"/>
      <c r="AH30" s="547">
        <v>97.8</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48</v>
      </c>
      <c r="BD30" s="537"/>
      <c r="BE30" s="537"/>
      <c r="BF30" s="537"/>
      <c r="BG30" s="537"/>
      <c r="BH30" s="537"/>
      <c r="BI30" s="537"/>
      <c r="BJ30" s="537"/>
      <c r="BK30" s="537"/>
      <c r="BL30" s="537"/>
      <c r="BM30" s="538"/>
      <c r="BN30" s="539">
        <v>25910999</v>
      </c>
      <c r="BO30" s="540"/>
      <c r="BP30" s="540"/>
      <c r="BQ30" s="540"/>
      <c r="BR30" s="540"/>
      <c r="BS30" s="540"/>
      <c r="BT30" s="540"/>
      <c r="BU30" s="541"/>
      <c r="BV30" s="539">
        <v>22130550</v>
      </c>
      <c r="BW30" s="540"/>
      <c r="BX30" s="540"/>
      <c r="BY30" s="540"/>
      <c r="BZ30" s="540"/>
      <c r="CA30" s="540"/>
      <c r="CB30" s="540"/>
      <c r="CC30" s="541"/>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583" t="s">
        <v>180</v>
      </c>
      <c r="D32" s="583"/>
      <c r="E32" s="583"/>
      <c r="F32" s="583"/>
      <c r="G32" s="583"/>
      <c r="H32" s="583"/>
      <c r="I32" s="583"/>
      <c r="J32" s="583"/>
      <c r="K32" s="583"/>
      <c r="L32" s="583"/>
      <c r="M32" s="583"/>
      <c r="N32" s="583"/>
      <c r="O32" s="583"/>
      <c r="P32" s="583"/>
      <c r="Q32" s="583"/>
      <c r="R32" s="583"/>
      <c r="S32" s="583"/>
      <c r="U32" s="424" t="s">
        <v>181</v>
      </c>
      <c r="V32" s="424"/>
      <c r="W32" s="424"/>
      <c r="X32" s="424"/>
      <c r="Y32" s="424"/>
      <c r="Z32" s="424"/>
      <c r="AA32" s="424"/>
      <c r="AB32" s="424"/>
      <c r="AC32" s="424"/>
      <c r="AD32" s="424"/>
      <c r="AE32" s="424"/>
      <c r="AF32" s="424"/>
      <c r="AG32" s="424"/>
      <c r="AH32" s="424"/>
      <c r="AI32" s="424"/>
      <c r="AJ32" s="424"/>
      <c r="AK32" s="424"/>
      <c r="AM32" s="424" t="s">
        <v>182</v>
      </c>
      <c r="AN32" s="424"/>
      <c r="AO32" s="424"/>
      <c r="AP32" s="424"/>
      <c r="AQ32" s="424"/>
      <c r="AR32" s="424"/>
      <c r="AS32" s="424"/>
      <c r="AT32" s="424"/>
      <c r="AU32" s="424"/>
      <c r="AV32" s="424"/>
      <c r="AW32" s="424"/>
      <c r="AX32" s="424"/>
      <c r="AY32" s="424"/>
      <c r="AZ32" s="424"/>
      <c r="BA32" s="424"/>
      <c r="BB32" s="424"/>
      <c r="BC32" s="424"/>
      <c r="BE32" s="424" t="s">
        <v>183</v>
      </c>
      <c r="BF32" s="424"/>
      <c r="BG32" s="424"/>
      <c r="BH32" s="424"/>
      <c r="BI32" s="424"/>
      <c r="BJ32" s="424"/>
      <c r="BK32" s="424"/>
      <c r="BL32" s="424"/>
      <c r="BM32" s="424"/>
      <c r="BN32" s="424"/>
      <c r="BO32" s="424"/>
      <c r="BP32" s="424"/>
      <c r="BQ32" s="424"/>
      <c r="BR32" s="424"/>
      <c r="BS32" s="424"/>
      <c r="BT32" s="424"/>
      <c r="BU32" s="424"/>
      <c r="BW32" s="424" t="s">
        <v>184</v>
      </c>
      <c r="BX32" s="424"/>
      <c r="BY32" s="424"/>
      <c r="BZ32" s="424"/>
      <c r="CA32" s="424"/>
      <c r="CB32" s="424"/>
      <c r="CC32" s="424"/>
      <c r="CD32" s="424"/>
      <c r="CE32" s="424"/>
      <c r="CF32" s="424"/>
      <c r="CG32" s="424"/>
      <c r="CH32" s="424"/>
      <c r="CI32" s="424"/>
      <c r="CJ32" s="424"/>
      <c r="CK32" s="424"/>
      <c r="CL32" s="424"/>
      <c r="CM32" s="424"/>
      <c r="CO32" s="424" t="s">
        <v>185</v>
      </c>
      <c r="CP32" s="424"/>
      <c r="CQ32" s="424"/>
      <c r="CR32" s="424"/>
      <c r="CS32" s="424"/>
      <c r="CT32" s="424"/>
      <c r="CU32" s="424"/>
      <c r="CV32" s="424"/>
      <c r="CW32" s="424"/>
      <c r="CX32" s="424"/>
      <c r="CY32" s="424"/>
      <c r="CZ32" s="424"/>
      <c r="DA32" s="424"/>
      <c r="DB32" s="424"/>
      <c r="DC32" s="424"/>
      <c r="DD32" s="424"/>
      <c r="DE32" s="424"/>
      <c r="DI32" s="198"/>
    </row>
    <row r="33" spans="1:113" ht="13.5" customHeight="1" x14ac:dyDescent="0.2">
      <c r="A33" s="175"/>
      <c r="B33" s="199"/>
      <c r="C33" s="444" t="s">
        <v>186</v>
      </c>
      <c r="D33" s="444"/>
      <c r="E33" s="409" t="s">
        <v>187</v>
      </c>
      <c r="F33" s="409"/>
      <c r="G33" s="409"/>
      <c r="H33" s="409"/>
      <c r="I33" s="409"/>
      <c r="J33" s="409"/>
      <c r="K33" s="409"/>
      <c r="L33" s="409"/>
      <c r="M33" s="409"/>
      <c r="N33" s="409"/>
      <c r="O33" s="409"/>
      <c r="P33" s="409"/>
      <c r="Q33" s="409"/>
      <c r="R33" s="409"/>
      <c r="S33" s="409"/>
      <c r="T33" s="200"/>
      <c r="U33" s="444" t="s">
        <v>186</v>
      </c>
      <c r="V33" s="444"/>
      <c r="W33" s="409" t="s">
        <v>187</v>
      </c>
      <c r="X33" s="409"/>
      <c r="Y33" s="409"/>
      <c r="Z33" s="409"/>
      <c r="AA33" s="409"/>
      <c r="AB33" s="409"/>
      <c r="AC33" s="409"/>
      <c r="AD33" s="409"/>
      <c r="AE33" s="409"/>
      <c r="AF33" s="409"/>
      <c r="AG33" s="409"/>
      <c r="AH33" s="409"/>
      <c r="AI33" s="409"/>
      <c r="AJ33" s="409"/>
      <c r="AK33" s="409"/>
      <c r="AL33" s="200"/>
      <c r="AM33" s="444" t="s">
        <v>186</v>
      </c>
      <c r="AN33" s="444"/>
      <c r="AO33" s="409" t="s">
        <v>187</v>
      </c>
      <c r="AP33" s="409"/>
      <c r="AQ33" s="409"/>
      <c r="AR33" s="409"/>
      <c r="AS33" s="409"/>
      <c r="AT33" s="409"/>
      <c r="AU33" s="409"/>
      <c r="AV33" s="409"/>
      <c r="AW33" s="409"/>
      <c r="AX33" s="409"/>
      <c r="AY33" s="409"/>
      <c r="AZ33" s="409"/>
      <c r="BA33" s="409"/>
      <c r="BB33" s="409"/>
      <c r="BC33" s="409"/>
      <c r="BD33" s="201"/>
      <c r="BE33" s="409" t="s">
        <v>188</v>
      </c>
      <c r="BF33" s="409"/>
      <c r="BG33" s="409" t="s">
        <v>189</v>
      </c>
      <c r="BH33" s="409"/>
      <c r="BI33" s="409"/>
      <c r="BJ33" s="409"/>
      <c r="BK33" s="409"/>
      <c r="BL33" s="409"/>
      <c r="BM33" s="409"/>
      <c r="BN33" s="409"/>
      <c r="BO33" s="409"/>
      <c r="BP33" s="409"/>
      <c r="BQ33" s="409"/>
      <c r="BR33" s="409"/>
      <c r="BS33" s="409"/>
      <c r="BT33" s="409"/>
      <c r="BU33" s="409"/>
      <c r="BV33" s="201"/>
      <c r="BW33" s="444" t="s">
        <v>188</v>
      </c>
      <c r="BX33" s="444"/>
      <c r="BY33" s="409" t="s">
        <v>190</v>
      </c>
      <c r="BZ33" s="409"/>
      <c r="CA33" s="409"/>
      <c r="CB33" s="409"/>
      <c r="CC33" s="409"/>
      <c r="CD33" s="409"/>
      <c r="CE33" s="409"/>
      <c r="CF33" s="409"/>
      <c r="CG33" s="409"/>
      <c r="CH33" s="409"/>
      <c r="CI33" s="409"/>
      <c r="CJ33" s="409"/>
      <c r="CK33" s="409"/>
      <c r="CL33" s="409"/>
      <c r="CM33" s="409"/>
      <c r="CN33" s="200"/>
      <c r="CO33" s="444" t="s">
        <v>186</v>
      </c>
      <c r="CP33" s="444"/>
      <c r="CQ33" s="409" t="s">
        <v>191</v>
      </c>
      <c r="CR33" s="409"/>
      <c r="CS33" s="409"/>
      <c r="CT33" s="409"/>
      <c r="CU33" s="409"/>
      <c r="CV33" s="409"/>
      <c r="CW33" s="409"/>
      <c r="CX33" s="409"/>
      <c r="CY33" s="409"/>
      <c r="CZ33" s="409"/>
      <c r="DA33" s="409"/>
      <c r="DB33" s="409"/>
      <c r="DC33" s="409"/>
      <c r="DD33" s="409"/>
      <c r="DE33" s="409"/>
      <c r="DF33" s="200"/>
      <c r="DG33" s="609" t="s">
        <v>192</v>
      </c>
      <c r="DH33" s="609"/>
      <c r="DI33" s="202"/>
    </row>
    <row r="34" spans="1:113" ht="32.25" customHeight="1" x14ac:dyDescent="0.2">
      <c r="A34" s="175"/>
      <c r="B34" s="199"/>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5"/>
      <c r="U34" s="610">
        <f>IF(W34="","",MAX(C34:D43)+1)</f>
        <v>2</v>
      </c>
      <c r="V34" s="610"/>
      <c r="W34" s="611" t="str">
        <f>IF('各会計、関係団体の財政状況及び健全化判断比率'!B28="","",'各会計、関係団体の財政状況及び健全化判断比率'!B28)</f>
        <v>国民健康保険事業</v>
      </c>
      <c r="X34" s="611"/>
      <c r="Y34" s="611"/>
      <c r="Z34" s="611"/>
      <c r="AA34" s="611"/>
      <c r="AB34" s="611"/>
      <c r="AC34" s="611"/>
      <c r="AD34" s="611"/>
      <c r="AE34" s="611"/>
      <c r="AF34" s="611"/>
      <c r="AG34" s="611"/>
      <c r="AH34" s="611"/>
      <c r="AI34" s="611"/>
      <c r="AJ34" s="611"/>
      <c r="AK34" s="611"/>
      <c r="AL34" s="175"/>
      <c r="AM34" s="610">
        <f>IF(AO34="","",MAX(C34:D43,U34:V43)+1)</f>
        <v>7</v>
      </c>
      <c r="AN34" s="610"/>
      <c r="AO34" s="611" t="str">
        <f>IF('各会計、関係団体の財政状況及び健全化判断比率'!B33="","",'各会計、関係団体の財政状況及び健全化判断比率'!B33)</f>
        <v>下水道事業</v>
      </c>
      <c r="AP34" s="611"/>
      <c r="AQ34" s="611"/>
      <c r="AR34" s="611"/>
      <c r="AS34" s="611"/>
      <c r="AT34" s="611"/>
      <c r="AU34" s="611"/>
      <c r="AV34" s="611"/>
      <c r="AW34" s="611"/>
      <c r="AX34" s="611"/>
      <c r="AY34" s="611"/>
      <c r="AZ34" s="611"/>
      <c r="BA34" s="611"/>
      <c r="BB34" s="611"/>
      <c r="BC34" s="611"/>
      <c r="BD34" s="175"/>
      <c r="BE34" s="610" t="str">
        <f>IF(BG34="","",MAX(C34:D43,U34:V43,AM34:AN43)+1)</f>
        <v/>
      </c>
      <c r="BF34" s="610"/>
      <c r="BG34" s="611"/>
      <c r="BH34" s="611"/>
      <c r="BI34" s="611"/>
      <c r="BJ34" s="611"/>
      <c r="BK34" s="611"/>
      <c r="BL34" s="611"/>
      <c r="BM34" s="611"/>
      <c r="BN34" s="611"/>
      <c r="BO34" s="611"/>
      <c r="BP34" s="611"/>
      <c r="BQ34" s="611"/>
      <c r="BR34" s="611"/>
      <c r="BS34" s="611"/>
      <c r="BT34" s="611"/>
      <c r="BU34" s="611"/>
      <c r="BV34" s="175"/>
      <c r="BW34" s="610">
        <f>IF(BY34="","",MAX(C34:D43,U34:V43,AM34:AN43,BE34:BF43)+1)</f>
        <v>8</v>
      </c>
      <c r="BX34" s="610"/>
      <c r="BY34" s="611" t="str">
        <f>IF('各会計、関係団体の財政状況及び健全化判断比率'!B68="","",'各会計、関係団体の財政状況及び健全化判断比率'!B68)</f>
        <v>東京たま広域資源循環組合</v>
      </c>
      <c r="BZ34" s="611"/>
      <c r="CA34" s="611"/>
      <c r="CB34" s="611"/>
      <c r="CC34" s="611"/>
      <c r="CD34" s="611"/>
      <c r="CE34" s="611"/>
      <c r="CF34" s="611"/>
      <c r="CG34" s="611"/>
      <c r="CH34" s="611"/>
      <c r="CI34" s="611"/>
      <c r="CJ34" s="611"/>
      <c r="CK34" s="611"/>
      <c r="CL34" s="611"/>
      <c r="CM34" s="611"/>
      <c r="CN34" s="175"/>
      <c r="CO34" s="610">
        <f>IF(CQ34="","",MAX(C34:D43,U34:V43,AM34:AN43,BE34:BF43,BW34:BX43)+1)</f>
        <v>14</v>
      </c>
      <c r="CP34" s="610"/>
      <c r="CQ34" s="611" t="str">
        <f>IF('各会計、関係団体の財政状況及び健全化判断比率'!BS7="","",'各会計、関係団体の財政状況及び健全化判断比率'!BS7)</f>
        <v>立川市地域文化振興財団</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
      </c>
      <c r="DH34" s="612"/>
      <c r="DI34" s="202"/>
    </row>
    <row r="35" spans="1:113" ht="32.25" customHeight="1" x14ac:dyDescent="0.2">
      <c r="A35" s="175"/>
      <c r="B35" s="199"/>
      <c r="C35" s="610" t="str">
        <f>IF(E35="","",C34+1)</f>
        <v/>
      </c>
      <c r="D35" s="610"/>
      <c r="E35" s="611" t="str">
        <f>IF('各会計、関係団体の財政状況及び健全化判断比率'!B8="","",'各会計、関係団体の財政状況及び健全化判断比率'!B8)</f>
        <v/>
      </c>
      <c r="F35" s="611"/>
      <c r="G35" s="611"/>
      <c r="H35" s="611"/>
      <c r="I35" s="611"/>
      <c r="J35" s="611"/>
      <c r="K35" s="611"/>
      <c r="L35" s="611"/>
      <c r="M35" s="611"/>
      <c r="N35" s="611"/>
      <c r="O35" s="611"/>
      <c r="P35" s="611"/>
      <c r="Q35" s="611"/>
      <c r="R35" s="611"/>
      <c r="S35" s="611"/>
      <c r="T35" s="175"/>
      <c r="U35" s="610">
        <f>IF(W35="","",U34+1)</f>
        <v>3</v>
      </c>
      <c r="V35" s="610"/>
      <c r="W35" s="611" t="str">
        <f>IF('各会計、関係団体の財政状況及び健全化判断比率'!B29="","",'各会計、関係団体の財政状況及び健全化判断比率'!B29)</f>
        <v>介護保険事業</v>
      </c>
      <c r="X35" s="611"/>
      <c r="Y35" s="611"/>
      <c r="Z35" s="611"/>
      <c r="AA35" s="611"/>
      <c r="AB35" s="611"/>
      <c r="AC35" s="611"/>
      <c r="AD35" s="611"/>
      <c r="AE35" s="611"/>
      <c r="AF35" s="611"/>
      <c r="AG35" s="611"/>
      <c r="AH35" s="611"/>
      <c r="AI35" s="611"/>
      <c r="AJ35" s="611"/>
      <c r="AK35" s="611"/>
      <c r="AL35" s="175"/>
      <c r="AM35" s="610" t="str">
        <f t="shared" ref="AM35:AM43" si="0">IF(AO35="","",AM34+1)</f>
        <v/>
      </c>
      <c r="AN35" s="610"/>
      <c r="AO35" s="611"/>
      <c r="AP35" s="611"/>
      <c r="AQ35" s="611"/>
      <c r="AR35" s="611"/>
      <c r="AS35" s="611"/>
      <c r="AT35" s="611"/>
      <c r="AU35" s="611"/>
      <c r="AV35" s="611"/>
      <c r="AW35" s="611"/>
      <c r="AX35" s="611"/>
      <c r="AY35" s="611"/>
      <c r="AZ35" s="611"/>
      <c r="BA35" s="611"/>
      <c r="BB35" s="611"/>
      <c r="BC35" s="611"/>
      <c r="BD35" s="175"/>
      <c r="BE35" s="610" t="str">
        <f t="shared" ref="BE35:BE43" si="1">IF(BG35="","",BE34+1)</f>
        <v/>
      </c>
      <c r="BF35" s="610"/>
      <c r="BG35" s="611"/>
      <c r="BH35" s="611"/>
      <c r="BI35" s="611"/>
      <c r="BJ35" s="611"/>
      <c r="BK35" s="611"/>
      <c r="BL35" s="611"/>
      <c r="BM35" s="611"/>
      <c r="BN35" s="611"/>
      <c r="BO35" s="611"/>
      <c r="BP35" s="611"/>
      <c r="BQ35" s="611"/>
      <c r="BR35" s="611"/>
      <c r="BS35" s="611"/>
      <c r="BT35" s="611"/>
      <c r="BU35" s="611"/>
      <c r="BV35" s="175"/>
      <c r="BW35" s="610">
        <f t="shared" ref="BW35:BW43" si="2">IF(BY35="","",BW34+1)</f>
        <v>9</v>
      </c>
      <c r="BX35" s="610"/>
      <c r="BY35" s="611" t="str">
        <f>IF('各会計、関係団体の財政状況及び健全化判断比率'!B69="","",'各会計、関係団体の財政状況及び健全化判断比率'!B69)</f>
        <v>東京市町村総合事務組合（一般会計）</v>
      </c>
      <c r="BZ35" s="611"/>
      <c r="CA35" s="611"/>
      <c r="CB35" s="611"/>
      <c r="CC35" s="611"/>
      <c r="CD35" s="611"/>
      <c r="CE35" s="611"/>
      <c r="CF35" s="611"/>
      <c r="CG35" s="611"/>
      <c r="CH35" s="611"/>
      <c r="CI35" s="611"/>
      <c r="CJ35" s="611"/>
      <c r="CK35" s="611"/>
      <c r="CL35" s="611"/>
      <c r="CM35" s="611"/>
      <c r="CN35" s="175"/>
      <c r="CO35" s="610">
        <f t="shared" ref="CO35:CO43" si="3">IF(CQ35="","",CO34+1)</f>
        <v>15</v>
      </c>
      <c r="CP35" s="610"/>
      <c r="CQ35" s="611" t="str">
        <f>IF('各会計、関係団体の財政状況及び健全化判断比率'!BS8="","",'各会計、関係団体の財政状況及び健全化判断比率'!BS8)</f>
        <v>立川都市センター</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
      </c>
      <c r="DH35" s="612"/>
      <c r="DI35" s="202"/>
    </row>
    <row r="36" spans="1:113" ht="32.25" customHeight="1" x14ac:dyDescent="0.2">
      <c r="A36" s="175"/>
      <c r="B36" s="199"/>
      <c r="C36" s="610" t="str">
        <f>IF(E36="","",C35+1)</f>
        <v/>
      </c>
      <c r="D36" s="610"/>
      <c r="E36" s="611" t="str">
        <f>IF('各会計、関係団体の財政状況及び健全化判断比率'!B9="","",'各会計、関係団体の財政状況及び健全化判断比率'!B9)</f>
        <v/>
      </c>
      <c r="F36" s="611"/>
      <c r="G36" s="611"/>
      <c r="H36" s="611"/>
      <c r="I36" s="611"/>
      <c r="J36" s="611"/>
      <c r="K36" s="611"/>
      <c r="L36" s="611"/>
      <c r="M36" s="611"/>
      <c r="N36" s="611"/>
      <c r="O36" s="611"/>
      <c r="P36" s="611"/>
      <c r="Q36" s="611"/>
      <c r="R36" s="611"/>
      <c r="S36" s="611"/>
      <c r="T36" s="175"/>
      <c r="U36" s="610">
        <f t="shared" ref="U36:U43" si="4">IF(W36="","",U35+1)</f>
        <v>4</v>
      </c>
      <c r="V36" s="610"/>
      <c r="W36" s="611" t="str">
        <f>IF('各会計、関係団体の財政状況及び健全化判断比率'!B30="","",'各会計、関係団体の財政状況及び健全化判断比率'!B30)</f>
        <v>後期高齢者医療事業</v>
      </c>
      <c r="X36" s="611"/>
      <c r="Y36" s="611"/>
      <c r="Z36" s="611"/>
      <c r="AA36" s="611"/>
      <c r="AB36" s="611"/>
      <c r="AC36" s="611"/>
      <c r="AD36" s="611"/>
      <c r="AE36" s="611"/>
      <c r="AF36" s="611"/>
      <c r="AG36" s="611"/>
      <c r="AH36" s="611"/>
      <c r="AI36" s="611"/>
      <c r="AJ36" s="611"/>
      <c r="AK36" s="611"/>
      <c r="AL36" s="175"/>
      <c r="AM36" s="610" t="str">
        <f t="shared" si="0"/>
        <v/>
      </c>
      <c r="AN36" s="610"/>
      <c r="AO36" s="611"/>
      <c r="AP36" s="611"/>
      <c r="AQ36" s="611"/>
      <c r="AR36" s="611"/>
      <c r="AS36" s="611"/>
      <c r="AT36" s="611"/>
      <c r="AU36" s="611"/>
      <c r="AV36" s="611"/>
      <c r="AW36" s="611"/>
      <c r="AX36" s="611"/>
      <c r="AY36" s="611"/>
      <c r="AZ36" s="611"/>
      <c r="BA36" s="611"/>
      <c r="BB36" s="611"/>
      <c r="BC36" s="611"/>
      <c r="BD36" s="175"/>
      <c r="BE36" s="610" t="str">
        <f t="shared" si="1"/>
        <v/>
      </c>
      <c r="BF36" s="610"/>
      <c r="BG36" s="611"/>
      <c r="BH36" s="611"/>
      <c r="BI36" s="611"/>
      <c r="BJ36" s="611"/>
      <c r="BK36" s="611"/>
      <c r="BL36" s="611"/>
      <c r="BM36" s="611"/>
      <c r="BN36" s="611"/>
      <c r="BO36" s="611"/>
      <c r="BP36" s="611"/>
      <c r="BQ36" s="611"/>
      <c r="BR36" s="611"/>
      <c r="BS36" s="611"/>
      <c r="BT36" s="611"/>
      <c r="BU36" s="611"/>
      <c r="BV36" s="175"/>
      <c r="BW36" s="610">
        <f t="shared" si="2"/>
        <v>10</v>
      </c>
      <c r="BX36" s="610"/>
      <c r="BY36" s="611" t="str">
        <f>IF('各会計、関係団体の財政状況及び健全化判断比率'!B70="","",'各会計、関係団体の財政状況及び健全化判断比率'!B70)</f>
        <v>東京市町村総合事務組合（交通災害共済事業特別会計）</v>
      </c>
      <c r="BZ36" s="611"/>
      <c r="CA36" s="611"/>
      <c r="CB36" s="611"/>
      <c r="CC36" s="611"/>
      <c r="CD36" s="611"/>
      <c r="CE36" s="611"/>
      <c r="CF36" s="611"/>
      <c r="CG36" s="611"/>
      <c r="CH36" s="611"/>
      <c r="CI36" s="611"/>
      <c r="CJ36" s="611"/>
      <c r="CK36" s="611"/>
      <c r="CL36" s="611"/>
      <c r="CM36" s="611"/>
      <c r="CN36" s="175"/>
      <c r="CO36" s="610">
        <f t="shared" si="3"/>
        <v>16</v>
      </c>
      <c r="CP36" s="610"/>
      <c r="CQ36" s="611" t="str">
        <f>IF('各会計、関係団体の財政状況及び健全化判断比率'!BS9="","",'各会計、関係団体の財政状況及び健全化判断比率'!BS9)</f>
        <v>立川市土地開発公社</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v>
      </c>
      <c r="DH36" s="612"/>
      <c r="DI36" s="202"/>
    </row>
    <row r="37" spans="1:113" ht="32.25" customHeight="1" x14ac:dyDescent="0.2">
      <c r="A37" s="175"/>
      <c r="B37" s="199"/>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75"/>
      <c r="U37" s="610">
        <f t="shared" si="4"/>
        <v>5</v>
      </c>
      <c r="V37" s="610"/>
      <c r="W37" s="611" t="str">
        <f>IF('各会計、関係団体の財政状況及び健全化判断比率'!B31="","",'各会計、関係団体の財政状況及び健全化判断比率'!B31)</f>
        <v>駐車場事業</v>
      </c>
      <c r="X37" s="611"/>
      <c r="Y37" s="611"/>
      <c r="Z37" s="611"/>
      <c r="AA37" s="611"/>
      <c r="AB37" s="611"/>
      <c r="AC37" s="611"/>
      <c r="AD37" s="611"/>
      <c r="AE37" s="611"/>
      <c r="AF37" s="611"/>
      <c r="AG37" s="611"/>
      <c r="AH37" s="611"/>
      <c r="AI37" s="611"/>
      <c r="AJ37" s="611"/>
      <c r="AK37" s="611"/>
      <c r="AL37" s="175"/>
      <c r="AM37" s="610" t="str">
        <f t="shared" si="0"/>
        <v/>
      </c>
      <c r="AN37" s="610"/>
      <c r="AO37" s="611"/>
      <c r="AP37" s="611"/>
      <c r="AQ37" s="611"/>
      <c r="AR37" s="611"/>
      <c r="AS37" s="611"/>
      <c r="AT37" s="611"/>
      <c r="AU37" s="611"/>
      <c r="AV37" s="611"/>
      <c r="AW37" s="611"/>
      <c r="AX37" s="611"/>
      <c r="AY37" s="611"/>
      <c r="AZ37" s="611"/>
      <c r="BA37" s="611"/>
      <c r="BB37" s="611"/>
      <c r="BC37" s="611"/>
      <c r="BD37" s="175"/>
      <c r="BE37" s="610" t="str">
        <f t="shared" si="1"/>
        <v/>
      </c>
      <c r="BF37" s="610"/>
      <c r="BG37" s="611"/>
      <c r="BH37" s="611"/>
      <c r="BI37" s="611"/>
      <c r="BJ37" s="611"/>
      <c r="BK37" s="611"/>
      <c r="BL37" s="611"/>
      <c r="BM37" s="611"/>
      <c r="BN37" s="611"/>
      <c r="BO37" s="611"/>
      <c r="BP37" s="611"/>
      <c r="BQ37" s="611"/>
      <c r="BR37" s="611"/>
      <c r="BS37" s="611"/>
      <c r="BT37" s="611"/>
      <c r="BU37" s="611"/>
      <c r="BV37" s="175"/>
      <c r="BW37" s="610">
        <f t="shared" si="2"/>
        <v>11</v>
      </c>
      <c r="BX37" s="610"/>
      <c r="BY37" s="611" t="str">
        <f>IF('各会計、関係団体の財政状況及び健全化判断比率'!B71="","",'各会計、関係団体の財政状況及び健全化判断比率'!B71)</f>
        <v>立川・昭島・国立聖苑組合</v>
      </c>
      <c r="BZ37" s="611"/>
      <c r="CA37" s="611"/>
      <c r="CB37" s="611"/>
      <c r="CC37" s="611"/>
      <c r="CD37" s="611"/>
      <c r="CE37" s="611"/>
      <c r="CF37" s="611"/>
      <c r="CG37" s="611"/>
      <c r="CH37" s="611"/>
      <c r="CI37" s="611"/>
      <c r="CJ37" s="611"/>
      <c r="CK37" s="611"/>
      <c r="CL37" s="611"/>
      <c r="CM37" s="611"/>
      <c r="CN37" s="175"/>
      <c r="CO37" s="610">
        <f t="shared" si="3"/>
        <v>17</v>
      </c>
      <c r="CP37" s="610"/>
      <c r="CQ37" s="611" t="str">
        <f>IF('各会計、関係団体の財政状況及び健全化判断比率'!BS10="","",'各会計、関係団体の財政状況及び健全化判断比率'!BS10)</f>
        <v>多摩都市モノレール株式会社</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202"/>
    </row>
    <row r="38" spans="1:113" ht="32.25" customHeight="1" x14ac:dyDescent="0.2">
      <c r="A38" s="175"/>
      <c r="B38" s="199"/>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5"/>
      <c r="U38" s="610">
        <f t="shared" si="4"/>
        <v>6</v>
      </c>
      <c r="V38" s="610"/>
      <c r="W38" s="611" t="str">
        <f>IF('各会計、関係団体の財政状況及び健全化判断比率'!B32="","",'各会計、関係団体の財政状況及び健全化判断比率'!B32)</f>
        <v>競輪事業</v>
      </c>
      <c r="X38" s="611"/>
      <c r="Y38" s="611"/>
      <c r="Z38" s="611"/>
      <c r="AA38" s="611"/>
      <c r="AB38" s="611"/>
      <c r="AC38" s="611"/>
      <c r="AD38" s="611"/>
      <c r="AE38" s="611"/>
      <c r="AF38" s="611"/>
      <c r="AG38" s="611"/>
      <c r="AH38" s="611"/>
      <c r="AI38" s="611"/>
      <c r="AJ38" s="611"/>
      <c r="AK38" s="611"/>
      <c r="AL38" s="175"/>
      <c r="AM38" s="610" t="str">
        <f t="shared" si="0"/>
        <v/>
      </c>
      <c r="AN38" s="610"/>
      <c r="AO38" s="611"/>
      <c r="AP38" s="611"/>
      <c r="AQ38" s="611"/>
      <c r="AR38" s="611"/>
      <c r="AS38" s="611"/>
      <c r="AT38" s="611"/>
      <c r="AU38" s="611"/>
      <c r="AV38" s="611"/>
      <c r="AW38" s="611"/>
      <c r="AX38" s="611"/>
      <c r="AY38" s="611"/>
      <c r="AZ38" s="611"/>
      <c r="BA38" s="611"/>
      <c r="BB38" s="611"/>
      <c r="BC38" s="611"/>
      <c r="BD38" s="175"/>
      <c r="BE38" s="610" t="str">
        <f t="shared" si="1"/>
        <v/>
      </c>
      <c r="BF38" s="610"/>
      <c r="BG38" s="611"/>
      <c r="BH38" s="611"/>
      <c r="BI38" s="611"/>
      <c r="BJ38" s="611"/>
      <c r="BK38" s="611"/>
      <c r="BL38" s="611"/>
      <c r="BM38" s="611"/>
      <c r="BN38" s="611"/>
      <c r="BO38" s="611"/>
      <c r="BP38" s="611"/>
      <c r="BQ38" s="611"/>
      <c r="BR38" s="611"/>
      <c r="BS38" s="611"/>
      <c r="BT38" s="611"/>
      <c r="BU38" s="611"/>
      <c r="BV38" s="175"/>
      <c r="BW38" s="610">
        <f t="shared" si="2"/>
        <v>12</v>
      </c>
      <c r="BX38" s="610"/>
      <c r="BY38" s="611" t="str">
        <f>IF('各会計、関係団体の財政状況及び健全化判断比率'!B72="","",'各会計、関係団体の財政状況及び健全化判断比率'!B72)</f>
        <v>東京都後期高齢者医療広域連合（一般会計）</v>
      </c>
      <c r="BZ38" s="611"/>
      <c r="CA38" s="611"/>
      <c r="CB38" s="611"/>
      <c r="CC38" s="611"/>
      <c r="CD38" s="611"/>
      <c r="CE38" s="611"/>
      <c r="CF38" s="611"/>
      <c r="CG38" s="611"/>
      <c r="CH38" s="611"/>
      <c r="CI38" s="611"/>
      <c r="CJ38" s="611"/>
      <c r="CK38" s="611"/>
      <c r="CL38" s="611"/>
      <c r="CM38" s="611"/>
      <c r="CN38" s="175"/>
      <c r="CO38" s="610" t="str">
        <f t="shared" si="3"/>
        <v/>
      </c>
      <c r="CP38" s="610"/>
      <c r="CQ38" s="611" t="str">
        <f>IF('各会計、関係団体の財政状況及び健全化判断比率'!BS11="","",'各会計、関係団体の財政状況及び健全化判断比率'!BS11)</f>
        <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202"/>
    </row>
    <row r="39" spans="1:113" ht="32.25" customHeight="1" x14ac:dyDescent="0.2">
      <c r="A39" s="175"/>
      <c r="B39" s="199"/>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5"/>
      <c r="U39" s="610" t="str">
        <f t="shared" si="4"/>
        <v/>
      </c>
      <c r="V39" s="610"/>
      <c r="W39" s="611"/>
      <c r="X39" s="611"/>
      <c r="Y39" s="611"/>
      <c r="Z39" s="611"/>
      <c r="AA39" s="611"/>
      <c r="AB39" s="611"/>
      <c r="AC39" s="611"/>
      <c r="AD39" s="611"/>
      <c r="AE39" s="611"/>
      <c r="AF39" s="611"/>
      <c r="AG39" s="611"/>
      <c r="AH39" s="611"/>
      <c r="AI39" s="611"/>
      <c r="AJ39" s="611"/>
      <c r="AK39" s="611"/>
      <c r="AL39" s="175"/>
      <c r="AM39" s="610" t="str">
        <f t="shared" si="0"/>
        <v/>
      </c>
      <c r="AN39" s="610"/>
      <c r="AO39" s="611"/>
      <c r="AP39" s="611"/>
      <c r="AQ39" s="611"/>
      <c r="AR39" s="611"/>
      <c r="AS39" s="611"/>
      <c r="AT39" s="611"/>
      <c r="AU39" s="611"/>
      <c r="AV39" s="611"/>
      <c r="AW39" s="611"/>
      <c r="AX39" s="611"/>
      <c r="AY39" s="611"/>
      <c r="AZ39" s="611"/>
      <c r="BA39" s="611"/>
      <c r="BB39" s="611"/>
      <c r="BC39" s="611"/>
      <c r="BD39" s="175"/>
      <c r="BE39" s="610" t="str">
        <f t="shared" si="1"/>
        <v/>
      </c>
      <c r="BF39" s="610"/>
      <c r="BG39" s="611"/>
      <c r="BH39" s="611"/>
      <c r="BI39" s="611"/>
      <c r="BJ39" s="611"/>
      <c r="BK39" s="611"/>
      <c r="BL39" s="611"/>
      <c r="BM39" s="611"/>
      <c r="BN39" s="611"/>
      <c r="BO39" s="611"/>
      <c r="BP39" s="611"/>
      <c r="BQ39" s="611"/>
      <c r="BR39" s="611"/>
      <c r="BS39" s="611"/>
      <c r="BT39" s="611"/>
      <c r="BU39" s="611"/>
      <c r="BV39" s="175"/>
      <c r="BW39" s="610">
        <f t="shared" si="2"/>
        <v>13</v>
      </c>
      <c r="BX39" s="610"/>
      <c r="BY39" s="611" t="str">
        <f>IF('各会計、関係団体の財政状況及び健全化判断比率'!B73="","",'各会計、関係団体の財政状況及び健全化判断比率'!B73)</f>
        <v>東京都後期高齢者医療広域連合（後期高齢者医療特別会計）</v>
      </c>
      <c r="BZ39" s="611"/>
      <c r="CA39" s="611"/>
      <c r="CB39" s="611"/>
      <c r="CC39" s="611"/>
      <c r="CD39" s="611"/>
      <c r="CE39" s="611"/>
      <c r="CF39" s="611"/>
      <c r="CG39" s="611"/>
      <c r="CH39" s="611"/>
      <c r="CI39" s="611"/>
      <c r="CJ39" s="611"/>
      <c r="CK39" s="611"/>
      <c r="CL39" s="611"/>
      <c r="CM39" s="611"/>
      <c r="CN39" s="175"/>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202"/>
    </row>
    <row r="40" spans="1:113" ht="32.25" customHeight="1" x14ac:dyDescent="0.2">
      <c r="A40" s="175"/>
      <c r="B40" s="199"/>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5"/>
      <c r="U40" s="610" t="str">
        <f t="shared" si="4"/>
        <v/>
      </c>
      <c r="V40" s="610"/>
      <c r="W40" s="611"/>
      <c r="X40" s="611"/>
      <c r="Y40" s="611"/>
      <c r="Z40" s="611"/>
      <c r="AA40" s="611"/>
      <c r="AB40" s="611"/>
      <c r="AC40" s="611"/>
      <c r="AD40" s="611"/>
      <c r="AE40" s="611"/>
      <c r="AF40" s="611"/>
      <c r="AG40" s="611"/>
      <c r="AH40" s="611"/>
      <c r="AI40" s="611"/>
      <c r="AJ40" s="611"/>
      <c r="AK40" s="611"/>
      <c r="AL40" s="175"/>
      <c r="AM40" s="610" t="str">
        <f t="shared" si="0"/>
        <v/>
      </c>
      <c r="AN40" s="610"/>
      <c r="AO40" s="611"/>
      <c r="AP40" s="611"/>
      <c r="AQ40" s="611"/>
      <c r="AR40" s="611"/>
      <c r="AS40" s="611"/>
      <c r="AT40" s="611"/>
      <c r="AU40" s="611"/>
      <c r="AV40" s="611"/>
      <c r="AW40" s="611"/>
      <c r="AX40" s="611"/>
      <c r="AY40" s="611"/>
      <c r="AZ40" s="611"/>
      <c r="BA40" s="611"/>
      <c r="BB40" s="611"/>
      <c r="BC40" s="611"/>
      <c r="BD40" s="175"/>
      <c r="BE40" s="610" t="str">
        <f t="shared" si="1"/>
        <v/>
      </c>
      <c r="BF40" s="610"/>
      <c r="BG40" s="611"/>
      <c r="BH40" s="611"/>
      <c r="BI40" s="611"/>
      <c r="BJ40" s="611"/>
      <c r="BK40" s="611"/>
      <c r="BL40" s="611"/>
      <c r="BM40" s="611"/>
      <c r="BN40" s="611"/>
      <c r="BO40" s="611"/>
      <c r="BP40" s="611"/>
      <c r="BQ40" s="611"/>
      <c r="BR40" s="611"/>
      <c r="BS40" s="611"/>
      <c r="BT40" s="611"/>
      <c r="BU40" s="611"/>
      <c r="BV40" s="175"/>
      <c r="BW40" s="610" t="str">
        <f t="shared" si="2"/>
        <v/>
      </c>
      <c r="BX40" s="610"/>
      <c r="BY40" s="611" t="str">
        <f>IF('各会計、関係団体の財政状況及び健全化判断比率'!B74="","",'各会計、関係団体の財政状況及び健全化判断比率'!B74)</f>
        <v/>
      </c>
      <c r="BZ40" s="611"/>
      <c r="CA40" s="611"/>
      <c r="CB40" s="611"/>
      <c r="CC40" s="611"/>
      <c r="CD40" s="611"/>
      <c r="CE40" s="611"/>
      <c r="CF40" s="611"/>
      <c r="CG40" s="611"/>
      <c r="CH40" s="611"/>
      <c r="CI40" s="611"/>
      <c r="CJ40" s="611"/>
      <c r="CK40" s="611"/>
      <c r="CL40" s="611"/>
      <c r="CM40" s="611"/>
      <c r="CN40" s="175"/>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202"/>
    </row>
    <row r="41" spans="1:113" ht="32.25" customHeight="1" x14ac:dyDescent="0.2">
      <c r="A41" s="175"/>
      <c r="B41" s="199"/>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5"/>
      <c r="U41" s="610" t="str">
        <f t="shared" si="4"/>
        <v/>
      </c>
      <c r="V41" s="610"/>
      <c r="W41" s="611"/>
      <c r="X41" s="611"/>
      <c r="Y41" s="611"/>
      <c r="Z41" s="611"/>
      <c r="AA41" s="611"/>
      <c r="AB41" s="611"/>
      <c r="AC41" s="611"/>
      <c r="AD41" s="611"/>
      <c r="AE41" s="611"/>
      <c r="AF41" s="611"/>
      <c r="AG41" s="611"/>
      <c r="AH41" s="611"/>
      <c r="AI41" s="611"/>
      <c r="AJ41" s="611"/>
      <c r="AK41" s="611"/>
      <c r="AL41" s="175"/>
      <c r="AM41" s="610" t="str">
        <f t="shared" si="0"/>
        <v/>
      </c>
      <c r="AN41" s="610"/>
      <c r="AO41" s="611"/>
      <c r="AP41" s="611"/>
      <c r="AQ41" s="611"/>
      <c r="AR41" s="611"/>
      <c r="AS41" s="611"/>
      <c r="AT41" s="611"/>
      <c r="AU41" s="611"/>
      <c r="AV41" s="611"/>
      <c r="AW41" s="611"/>
      <c r="AX41" s="611"/>
      <c r="AY41" s="611"/>
      <c r="AZ41" s="611"/>
      <c r="BA41" s="611"/>
      <c r="BB41" s="611"/>
      <c r="BC41" s="611"/>
      <c r="BD41" s="175"/>
      <c r="BE41" s="610" t="str">
        <f t="shared" si="1"/>
        <v/>
      </c>
      <c r="BF41" s="610"/>
      <c r="BG41" s="611"/>
      <c r="BH41" s="611"/>
      <c r="BI41" s="611"/>
      <c r="BJ41" s="611"/>
      <c r="BK41" s="611"/>
      <c r="BL41" s="611"/>
      <c r="BM41" s="611"/>
      <c r="BN41" s="611"/>
      <c r="BO41" s="611"/>
      <c r="BP41" s="611"/>
      <c r="BQ41" s="611"/>
      <c r="BR41" s="611"/>
      <c r="BS41" s="611"/>
      <c r="BT41" s="611"/>
      <c r="BU41" s="611"/>
      <c r="BV41" s="175"/>
      <c r="BW41" s="610" t="str">
        <f t="shared" si="2"/>
        <v/>
      </c>
      <c r="BX41" s="610"/>
      <c r="BY41" s="611" t="str">
        <f>IF('各会計、関係団体の財政状況及び健全化判断比率'!B75="","",'各会計、関係団体の財政状況及び健全化判断比率'!B75)</f>
        <v/>
      </c>
      <c r="BZ41" s="611"/>
      <c r="CA41" s="611"/>
      <c r="CB41" s="611"/>
      <c r="CC41" s="611"/>
      <c r="CD41" s="611"/>
      <c r="CE41" s="611"/>
      <c r="CF41" s="611"/>
      <c r="CG41" s="611"/>
      <c r="CH41" s="611"/>
      <c r="CI41" s="611"/>
      <c r="CJ41" s="611"/>
      <c r="CK41" s="611"/>
      <c r="CL41" s="611"/>
      <c r="CM41" s="611"/>
      <c r="CN41" s="175"/>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202"/>
    </row>
    <row r="42" spans="1:113" ht="32.25" customHeight="1" x14ac:dyDescent="0.2">
      <c r="B42" s="199"/>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5"/>
      <c r="U42" s="610" t="str">
        <f t="shared" si="4"/>
        <v/>
      </c>
      <c r="V42" s="610"/>
      <c r="W42" s="611"/>
      <c r="X42" s="611"/>
      <c r="Y42" s="611"/>
      <c r="Z42" s="611"/>
      <c r="AA42" s="611"/>
      <c r="AB42" s="611"/>
      <c r="AC42" s="611"/>
      <c r="AD42" s="611"/>
      <c r="AE42" s="611"/>
      <c r="AF42" s="611"/>
      <c r="AG42" s="611"/>
      <c r="AH42" s="611"/>
      <c r="AI42" s="611"/>
      <c r="AJ42" s="611"/>
      <c r="AK42" s="611"/>
      <c r="AL42" s="175"/>
      <c r="AM42" s="610" t="str">
        <f t="shared" si="0"/>
        <v/>
      </c>
      <c r="AN42" s="610"/>
      <c r="AO42" s="611"/>
      <c r="AP42" s="611"/>
      <c r="AQ42" s="611"/>
      <c r="AR42" s="611"/>
      <c r="AS42" s="611"/>
      <c r="AT42" s="611"/>
      <c r="AU42" s="611"/>
      <c r="AV42" s="611"/>
      <c r="AW42" s="611"/>
      <c r="AX42" s="611"/>
      <c r="AY42" s="611"/>
      <c r="AZ42" s="611"/>
      <c r="BA42" s="611"/>
      <c r="BB42" s="611"/>
      <c r="BC42" s="611"/>
      <c r="BD42" s="175"/>
      <c r="BE42" s="610" t="str">
        <f t="shared" si="1"/>
        <v/>
      </c>
      <c r="BF42" s="610"/>
      <c r="BG42" s="611"/>
      <c r="BH42" s="611"/>
      <c r="BI42" s="611"/>
      <c r="BJ42" s="611"/>
      <c r="BK42" s="611"/>
      <c r="BL42" s="611"/>
      <c r="BM42" s="611"/>
      <c r="BN42" s="611"/>
      <c r="BO42" s="611"/>
      <c r="BP42" s="611"/>
      <c r="BQ42" s="611"/>
      <c r="BR42" s="611"/>
      <c r="BS42" s="611"/>
      <c r="BT42" s="611"/>
      <c r="BU42" s="611"/>
      <c r="BV42" s="175"/>
      <c r="BW42" s="610" t="str">
        <f t="shared" si="2"/>
        <v/>
      </c>
      <c r="BX42" s="610"/>
      <c r="BY42" s="611" t="str">
        <f>IF('各会計、関係団体の財政状況及び健全化判断比率'!B76="","",'各会計、関係団体の財政状況及び健全化判断比率'!B76)</f>
        <v/>
      </c>
      <c r="BZ42" s="611"/>
      <c r="CA42" s="611"/>
      <c r="CB42" s="611"/>
      <c r="CC42" s="611"/>
      <c r="CD42" s="611"/>
      <c r="CE42" s="611"/>
      <c r="CF42" s="611"/>
      <c r="CG42" s="611"/>
      <c r="CH42" s="611"/>
      <c r="CI42" s="611"/>
      <c r="CJ42" s="611"/>
      <c r="CK42" s="611"/>
      <c r="CL42" s="611"/>
      <c r="CM42" s="611"/>
      <c r="CN42" s="175"/>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202"/>
    </row>
    <row r="43" spans="1:113" ht="32.25" customHeight="1" x14ac:dyDescent="0.2">
      <c r="B43" s="199"/>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5"/>
      <c r="U43" s="610" t="str">
        <f t="shared" si="4"/>
        <v/>
      </c>
      <c r="V43" s="610"/>
      <c r="W43" s="611"/>
      <c r="X43" s="611"/>
      <c r="Y43" s="611"/>
      <c r="Z43" s="611"/>
      <c r="AA43" s="611"/>
      <c r="AB43" s="611"/>
      <c r="AC43" s="611"/>
      <c r="AD43" s="611"/>
      <c r="AE43" s="611"/>
      <c r="AF43" s="611"/>
      <c r="AG43" s="611"/>
      <c r="AH43" s="611"/>
      <c r="AI43" s="611"/>
      <c r="AJ43" s="611"/>
      <c r="AK43" s="611"/>
      <c r="AL43" s="175"/>
      <c r="AM43" s="610" t="str">
        <f t="shared" si="0"/>
        <v/>
      </c>
      <c r="AN43" s="610"/>
      <c r="AO43" s="611"/>
      <c r="AP43" s="611"/>
      <c r="AQ43" s="611"/>
      <c r="AR43" s="611"/>
      <c r="AS43" s="611"/>
      <c r="AT43" s="611"/>
      <c r="AU43" s="611"/>
      <c r="AV43" s="611"/>
      <c r="AW43" s="611"/>
      <c r="AX43" s="611"/>
      <c r="AY43" s="611"/>
      <c r="AZ43" s="611"/>
      <c r="BA43" s="611"/>
      <c r="BB43" s="611"/>
      <c r="BC43" s="611"/>
      <c r="BD43" s="175"/>
      <c r="BE43" s="610" t="str">
        <f t="shared" si="1"/>
        <v/>
      </c>
      <c r="BF43" s="610"/>
      <c r="BG43" s="611"/>
      <c r="BH43" s="611"/>
      <c r="BI43" s="611"/>
      <c r="BJ43" s="611"/>
      <c r="BK43" s="611"/>
      <c r="BL43" s="611"/>
      <c r="BM43" s="611"/>
      <c r="BN43" s="611"/>
      <c r="BO43" s="611"/>
      <c r="BP43" s="611"/>
      <c r="BQ43" s="611"/>
      <c r="BR43" s="611"/>
      <c r="BS43" s="611"/>
      <c r="BT43" s="611"/>
      <c r="BU43" s="611"/>
      <c r="BV43" s="175"/>
      <c r="BW43" s="610" t="str">
        <f t="shared" si="2"/>
        <v/>
      </c>
      <c r="BX43" s="610"/>
      <c r="BY43" s="611" t="str">
        <f>IF('各会計、関係団体の財政状況及び健全化判断比率'!B77="","",'各会計、関係団体の財政状況及び健全化判断比率'!B77)</f>
        <v/>
      </c>
      <c r="BZ43" s="611"/>
      <c r="CA43" s="611"/>
      <c r="CB43" s="611"/>
      <c r="CC43" s="611"/>
      <c r="CD43" s="611"/>
      <c r="CE43" s="611"/>
      <c r="CF43" s="611"/>
      <c r="CG43" s="611"/>
      <c r="CH43" s="611"/>
      <c r="CI43" s="611"/>
      <c r="CJ43" s="611"/>
      <c r="CK43" s="611"/>
      <c r="CL43" s="611"/>
      <c r="CM43" s="611"/>
      <c r="CN43" s="175"/>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613" t="s">
        <v>194</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2">
      <c r="E47" s="613" t="s">
        <v>195</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2">
      <c r="E48" s="613" t="s">
        <v>196</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2">
      <c r="E49" s="614" t="s">
        <v>197</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2">
      <c r="E50" s="613" t="s">
        <v>198</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2">
      <c r="E51" s="613" t="s">
        <v>199</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2">
      <c r="E52" s="613" t="s">
        <v>200</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2">
      <c r="E53" s="613" t="s">
        <v>201</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2"/>
    <row r="55" spans="5:113" x14ac:dyDescent="0.2"/>
    <row r="56" spans="5:113" x14ac:dyDescent="0.2"/>
  </sheetData>
  <sheetProtection algorithmName="SHA-512" hashValue="bUQ9lgo7Og4xdtgAgL0b3DFbLWD7mdXiLg/9/g8pkmfJTRzNjJss/yqlr3crlqrTU5a5wu0clZ3YKXug8taP2g==" saltValue="Wn/5BDSlnWge6VOT/84v4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62" t="s">
        <v>532</v>
      </c>
      <c r="D34" s="1162"/>
      <c r="E34" s="1163"/>
      <c r="F34" s="32">
        <v>10.48</v>
      </c>
      <c r="G34" s="33">
        <v>12.72</v>
      </c>
      <c r="H34" s="33">
        <v>16.04</v>
      </c>
      <c r="I34" s="33">
        <v>11.89</v>
      </c>
      <c r="J34" s="34">
        <v>9.27</v>
      </c>
      <c r="K34" s="22"/>
      <c r="L34" s="22"/>
      <c r="M34" s="22"/>
      <c r="N34" s="22"/>
      <c r="O34" s="22"/>
      <c r="P34" s="22"/>
    </row>
    <row r="35" spans="1:16" ht="39" customHeight="1" x14ac:dyDescent="0.2">
      <c r="A35" s="22"/>
      <c r="B35" s="35"/>
      <c r="C35" s="1158" t="s">
        <v>533</v>
      </c>
      <c r="D35" s="1158"/>
      <c r="E35" s="1159"/>
      <c r="F35" s="36">
        <v>0.52</v>
      </c>
      <c r="G35" s="37">
        <v>1.92</v>
      </c>
      <c r="H35" s="37">
        <v>3.17</v>
      </c>
      <c r="I35" s="37">
        <v>4.82</v>
      </c>
      <c r="J35" s="38">
        <v>6.3</v>
      </c>
      <c r="K35" s="22"/>
      <c r="L35" s="22"/>
      <c r="M35" s="22"/>
      <c r="N35" s="22"/>
      <c r="O35" s="22"/>
      <c r="P35" s="22"/>
    </row>
    <row r="36" spans="1:16" ht="39" customHeight="1" x14ac:dyDescent="0.2">
      <c r="A36" s="22"/>
      <c r="B36" s="35"/>
      <c r="C36" s="1158" t="s">
        <v>534</v>
      </c>
      <c r="D36" s="1158"/>
      <c r="E36" s="1159"/>
      <c r="F36" s="36">
        <v>0.42</v>
      </c>
      <c r="G36" s="37">
        <v>0.65</v>
      </c>
      <c r="H36" s="37">
        <v>0.57999999999999996</v>
      </c>
      <c r="I36" s="37">
        <v>0.23</v>
      </c>
      <c r="J36" s="38">
        <v>0.56000000000000005</v>
      </c>
      <c r="K36" s="22"/>
      <c r="L36" s="22"/>
      <c r="M36" s="22"/>
      <c r="N36" s="22"/>
      <c r="O36" s="22"/>
      <c r="P36" s="22"/>
    </row>
    <row r="37" spans="1:16" ht="39" customHeight="1" x14ac:dyDescent="0.2">
      <c r="A37" s="22"/>
      <c r="B37" s="35"/>
      <c r="C37" s="1158" t="s">
        <v>535</v>
      </c>
      <c r="D37" s="1158"/>
      <c r="E37" s="1159"/>
      <c r="F37" s="36">
        <v>0.62</v>
      </c>
      <c r="G37" s="37">
        <v>0.48</v>
      </c>
      <c r="H37" s="37">
        <v>0.08</v>
      </c>
      <c r="I37" s="37">
        <v>0.32</v>
      </c>
      <c r="J37" s="38">
        <v>0.32</v>
      </c>
      <c r="K37" s="22"/>
      <c r="L37" s="22"/>
      <c r="M37" s="22"/>
      <c r="N37" s="22"/>
      <c r="O37" s="22"/>
      <c r="P37" s="22"/>
    </row>
    <row r="38" spans="1:16" ht="39" customHeight="1" x14ac:dyDescent="0.2">
      <c r="A38" s="22"/>
      <c r="B38" s="35"/>
      <c r="C38" s="1158" t="s">
        <v>536</v>
      </c>
      <c r="D38" s="1158"/>
      <c r="E38" s="1159"/>
      <c r="F38" s="36">
        <v>0.18</v>
      </c>
      <c r="G38" s="37">
        <v>0.81</v>
      </c>
      <c r="H38" s="37">
        <v>0.52</v>
      </c>
      <c r="I38" s="37">
        <v>0.64</v>
      </c>
      <c r="J38" s="38">
        <v>0.17</v>
      </c>
      <c r="K38" s="22"/>
      <c r="L38" s="22"/>
      <c r="M38" s="22"/>
      <c r="N38" s="22"/>
      <c r="O38" s="22"/>
      <c r="P38" s="22"/>
    </row>
    <row r="39" spans="1:16" ht="39" customHeight="1" x14ac:dyDescent="0.2">
      <c r="A39" s="22"/>
      <c r="B39" s="35"/>
      <c r="C39" s="1158" t="s">
        <v>537</v>
      </c>
      <c r="D39" s="1158"/>
      <c r="E39" s="1159"/>
      <c r="F39" s="36">
        <v>0.01</v>
      </c>
      <c r="G39" s="37">
        <v>0.05</v>
      </c>
      <c r="H39" s="37">
        <v>0.04</v>
      </c>
      <c r="I39" s="37">
        <v>0.05</v>
      </c>
      <c r="J39" s="38">
        <v>0.02</v>
      </c>
      <c r="K39" s="22"/>
      <c r="L39" s="22"/>
      <c r="M39" s="22"/>
      <c r="N39" s="22"/>
      <c r="O39" s="22"/>
      <c r="P39" s="22"/>
    </row>
    <row r="40" spans="1:16" ht="39" customHeight="1" x14ac:dyDescent="0.2">
      <c r="A40" s="22"/>
      <c r="B40" s="35"/>
      <c r="C40" s="1158" t="s">
        <v>538</v>
      </c>
      <c r="D40" s="1158"/>
      <c r="E40" s="1159"/>
      <c r="F40" s="36">
        <v>0.05</v>
      </c>
      <c r="G40" s="37">
        <v>0.03</v>
      </c>
      <c r="H40" s="37">
        <v>0.03</v>
      </c>
      <c r="I40" s="37">
        <v>0.02</v>
      </c>
      <c r="J40" s="38">
        <v>0.02</v>
      </c>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539</v>
      </c>
      <c r="D42" s="1158"/>
      <c r="E42" s="1159"/>
      <c r="F42" s="36" t="s">
        <v>487</v>
      </c>
      <c r="G42" s="37" t="s">
        <v>487</v>
      </c>
      <c r="H42" s="37" t="s">
        <v>487</v>
      </c>
      <c r="I42" s="37" t="s">
        <v>487</v>
      </c>
      <c r="J42" s="38" t="s">
        <v>487</v>
      </c>
      <c r="K42" s="22"/>
      <c r="L42" s="22"/>
      <c r="M42" s="22"/>
      <c r="N42" s="22"/>
      <c r="O42" s="22"/>
      <c r="P42" s="22"/>
    </row>
    <row r="43" spans="1:16" ht="39" customHeight="1" thickBot="1" x14ac:dyDescent="0.25">
      <c r="A43" s="22"/>
      <c r="B43" s="40"/>
      <c r="C43" s="1160" t="s">
        <v>540</v>
      </c>
      <c r="D43" s="1160"/>
      <c r="E43" s="1161"/>
      <c r="F43" s="41" t="s">
        <v>487</v>
      </c>
      <c r="G43" s="42" t="s">
        <v>487</v>
      </c>
      <c r="H43" s="42" t="s">
        <v>487</v>
      </c>
      <c r="I43" s="42" t="s">
        <v>487</v>
      </c>
      <c r="J43" s="43" t="s">
        <v>487</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n1uHty0Tiety6AP8MbzRCqmTj+ni2N45AejLlhnmhzXtSX3Pna7XqOEoHSAYZFISl+9zvWAIPzpYaD4Of80bKQ==" saltValue="8zLOCBRN4HO92YU/1pef5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ageMargins left="0.59055118110236227" right="0" top="0.59055118110236227" bottom="0.59055118110236227" header="0.39370078740157483" footer="0.39370078740157483"/>
  <pageSetup paperSize="8" scale="70" orientation="portrait"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525</v>
      </c>
      <c r="L44" s="54" t="s">
        <v>526</v>
      </c>
      <c r="M44" s="54" t="s">
        <v>527</v>
      </c>
      <c r="N44" s="54" t="s">
        <v>528</v>
      </c>
      <c r="O44" s="55" t="s">
        <v>529</v>
      </c>
      <c r="P44" s="46"/>
      <c r="Q44" s="46"/>
      <c r="R44" s="46"/>
      <c r="S44" s="46"/>
      <c r="T44" s="46"/>
      <c r="U44" s="46"/>
    </row>
    <row r="45" spans="1:21" ht="30.75" customHeight="1" x14ac:dyDescent="0.2">
      <c r="A45" s="46"/>
      <c r="B45" s="1164" t="s">
        <v>9</v>
      </c>
      <c r="C45" s="1165"/>
      <c r="D45" s="56"/>
      <c r="E45" s="1170" t="s">
        <v>10</v>
      </c>
      <c r="F45" s="1170"/>
      <c r="G45" s="1170"/>
      <c r="H45" s="1170"/>
      <c r="I45" s="1170"/>
      <c r="J45" s="1171"/>
      <c r="K45" s="57">
        <v>3682</v>
      </c>
      <c r="L45" s="58">
        <v>2759</v>
      </c>
      <c r="M45" s="58">
        <v>2811</v>
      </c>
      <c r="N45" s="58">
        <v>2825</v>
      </c>
      <c r="O45" s="59">
        <v>2929</v>
      </c>
      <c r="P45" s="46"/>
      <c r="Q45" s="46"/>
      <c r="R45" s="46"/>
      <c r="S45" s="46"/>
      <c r="T45" s="46"/>
      <c r="U45" s="46"/>
    </row>
    <row r="46" spans="1:21" ht="30.75" customHeight="1" x14ac:dyDescent="0.2">
      <c r="A46" s="46"/>
      <c r="B46" s="1166"/>
      <c r="C46" s="1167"/>
      <c r="D46" s="60"/>
      <c r="E46" s="1172" t="s">
        <v>11</v>
      </c>
      <c r="F46" s="1172"/>
      <c r="G46" s="1172"/>
      <c r="H46" s="1172"/>
      <c r="I46" s="1172"/>
      <c r="J46" s="1173"/>
      <c r="K46" s="61" t="s">
        <v>487</v>
      </c>
      <c r="L46" s="62" t="s">
        <v>487</v>
      </c>
      <c r="M46" s="62" t="s">
        <v>487</v>
      </c>
      <c r="N46" s="62" t="s">
        <v>487</v>
      </c>
      <c r="O46" s="63" t="s">
        <v>487</v>
      </c>
      <c r="P46" s="46"/>
      <c r="Q46" s="46"/>
      <c r="R46" s="46"/>
      <c r="S46" s="46"/>
      <c r="T46" s="46"/>
      <c r="U46" s="46"/>
    </row>
    <row r="47" spans="1:21" ht="30.75" customHeight="1" x14ac:dyDescent="0.2">
      <c r="A47" s="46"/>
      <c r="B47" s="1166"/>
      <c r="C47" s="1167"/>
      <c r="D47" s="60"/>
      <c r="E47" s="1172" t="s">
        <v>12</v>
      </c>
      <c r="F47" s="1172"/>
      <c r="G47" s="1172"/>
      <c r="H47" s="1172"/>
      <c r="I47" s="1172"/>
      <c r="J47" s="1173"/>
      <c r="K47" s="61" t="s">
        <v>487</v>
      </c>
      <c r="L47" s="62" t="s">
        <v>487</v>
      </c>
      <c r="M47" s="62" t="s">
        <v>487</v>
      </c>
      <c r="N47" s="62" t="s">
        <v>487</v>
      </c>
      <c r="O47" s="63" t="s">
        <v>487</v>
      </c>
      <c r="P47" s="46"/>
      <c r="Q47" s="46"/>
      <c r="R47" s="46"/>
      <c r="S47" s="46"/>
      <c r="T47" s="46"/>
      <c r="U47" s="46"/>
    </row>
    <row r="48" spans="1:21" ht="30.75" customHeight="1" x14ac:dyDescent="0.2">
      <c r="A48" s="46"/>
      <c r="B48" s="1166"/>
      <c r="C48" s="1167"/>
      <c r="D48" s="60"/>
      <c r="E48" s="1172" t="s">
        <v>13</v>
      </c>
      <c r="F48" s="1172"/>
      <c r="G48" s="1172"/>
      <c r="H48" s="1172"/>
      <c r="I48" s="1172"/>
      <c r="J48" s="1173"/>
      <c r="K48" s="61">
        <v>1105</v>
      </c>
      <c r="L48" s="62">
        <v>1043</v>
      </c>
      <c r="M48" s="62">
        <v>743</v>
      </c>
      <c r="N48" s="62">
        <v>721</v>
      </c>
      <c r="O48" s="63">
        <v>782</v>
      </c>
      <c r="P48" s="46"/>
      <c r="Q48" s="46"/>
      <c r="R48" s="46"/>
      <c r="S48" s="46"/>
      <c r="T48" s="46"/>
      <c r="U48" s="46"/>
    </row>
    <row r="49" spans="1:21" ht="30.75" customHeight="1" x14ac:dyDescent="0.2">
      <c r="A49" s="46"/>
      <c r="B49" s="1166"/>
      <c r="C49" s="1167"/>
      <c r="D49" s="60"/>
      <c r="E49" s="1172" t="s">
        <v>14</v>
      </c>
      <c r="F49" s="1172"/>
      <c r="G49" s="1172"/>
      <c r="H49" s="1172"/>
      <c r="I49" s="1172"/>
      <c r="J49" s="1173"/>
      <c r="K49" s="61">
        <v>65</v>
      </c>
      <c r="L49" s="62">
        <v>27</v>
      </c>
      <c r="M49" s="62">
        <v>2</v>
      </c>
      <c r="N49" s="62">
        <v>2</v>
      </c>
      <c r="O49" s="63">
        <v>2</v>
      </c>
      <c r="P49" s="46"/>
      <c r="Q49" s="46"/>
      <c r="R49" s="46"/>
      <c r="S49" s="46"/>
      <c r="T49" s="46"/>
      <c r="U49" s="46"/>
    </row>
    <row r="50" spans="1:21" ht="30.75" customHeight="1" x14ac:dyDescent="0.2">
      <c r="A50" s="46"/>
      <c r="B50" s="1166"/>
      <c r="C50" s="1167"/>
      <c r="D50" s="60"/>
      <c r="E50" s="1172" t="s">
        <v>15</v>
      </c>
      <c r="F50" s="1172"/>
      <c r="G50" s="1172"/>
      <c r="H50" s="1172"/>
      <c r="I50" s="1172"/>
      <c r="J50" s="1173"/>
      <c r="K50" s="61">
        <v>214</v>
      </c>
      <c r="L50" s="62">
        <v>262</v>
      </c>
      <c r="M50" s="62">
        <v>511</v>
      </c>
      <c r="N50" s="62">
        <v>270</v>
      </c>
      <c r="O50" s="63">
        <v>475</v>
      </c>
      <c r="P50" s="46"/>
      <c r="Q50" s="46"/>
      <c r="R50" s="46"/>
      <c r="S50" s="46"/>
      <c r="T50" s="46"/>
      <c r="U50" s="46"/>
    </row>
    <row r="51" spans="1:21" ht="30.75" customHeight="1" x14ac:dyDescent="0.2">
      <c r="A51" s="46"/>
      <c r="B51" s="1168"/>
      <c r="C51" s="1169"/>
      <c r="D51" s="64"/>
      <c r="E51" s="1172" t="s">
        <v>16</v>
      </c>
      <c r="F51" s="1172"/>
      <c r="G51" s="1172"/>
      <c r="H51" s="1172"/>
      <c r="I51" s="1172"/>
      <c r="J51" s="1173"/>
      <c r="K51" s="61" t="s">
        <v>487</v>
      </c>
      <c r="L51" s="62" t="s">
        <v>487</v>
      </c>
      <c r="M51" s="62" t="s">
        <v>487</v>
      </c>
      <c r="N51" s="62" t="s">
        <v>487</v>
      </c>
      <c r="O51" s="63" t="s">
        <v>487</v>
      </c>
      <c r="P51" s="46"/>
      <c r="Q51" s="46"/>
      <c r="R51" s="46"/>
      <c r="S51" s="46"/>
      <c r="T51" s="46"/>
      <c r="U51" s="46"/>
    </row>
    <row r="52" spans="1:21" ht="30.75" customHeight="1" x14ac:dyDescent="0.2">
      <c r="A52" s="46"/>
      <c r="B52" s="1174" t="s">
        <v>17</v>
      </c>
      <c r="C52" s="1175"/>
      <c r="D52" s="64"/>
      <c r="E52" s="1172" t="s">
        <v>18</v>
      </c>
      <c r="F52" s="1172"/>
      <c r="G52" s="1172"/>
      <c r="H52" s="1172"/>
      <c r="I52" s="1172"/>
      <c r="J52" s="1173"/>
      <c r="K52" s="61">
        <v>4204</v>
      </c>
      <c r="L52" s="62">
        <v>3770</v>
      </c>
      <c r="M52" s="62">
        <v>3131</v>
      </c>
      <c r="N52" s="62">
        <v>2663</v>
      </c>
      <c r="O52" s="63">
        <v>2793</v>
      </c>
      <c r="P52" s="46"/>
      <c r="Q52" s="46"/>
      <c r="R52" s="46"/>
      <c r="S52" s="46"/>
      <c r="T52" s="46"/>
      <c r="U52" s="46"/>
    </row>
    <row r="53" spans="1:21" ht="30.75" customHeight="1" thickBot="1" x14ac:dyDescent="0.25">
      <c r="A53" s="46"/>
      <c r="B53" s="1176" t="s">
        <v>19</v>
      </c>
      <c r="C53" s="1177"/>
      <c r="D53" s="65"/>
      <c r="E53" s="1178" t="s">
        <v>20</v>
      </c>
      <c r="F53" s="1178"/>
      <c r="G53" s="1178"/>
      <c r="H53" s="1178"/>
      <c r="I53" s="1178"/>
      <c r="J53" s="1179"/>
      <c r="K53" s="66">
        <v>862</v>
      </c>
      <c r="L53" s="67">
        <v>321</v>
      </c>
      <c r="M53" s="67">
        <v>936</v>
      </c>
      <c r="N53" s="67">
        <v>1155</v>
      </c>
      <c r="O53" s="68">
        <v>1395</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541</v>
      </c>
      <c r="L57" s="79" t="s">
        <v>542</v>
      </c>
      <c r="M57" s="79" t="s">
        <v>543</v>
      </c>
      <c r="N57" s="79" t="s">
        <v>544</v>
      </c>
      <c r="O57" s="80" t="s">
        <v>545</v>
      </c>
      <c r="P57" s="46"/>
      <c r="Q57" s="46"/>
      <c r="R57" s="46"/>
      <c r="S57" s="46"/>
      <c r="T57" s="46"/>
      <c r="U57" s="46"/>
    </row>
    <row r="58" spans="1:21" ht="31.5" customHeight="1" x14ac:dyDescent="0.2">
      <c r="B58" s="1180" t="s">
        <v>24</v>
      </c>
      <c r="C58" s="1181"/>
      <c r="D58" s="1186" t="s">
        <v>25</v>
      </c>
      <c r="E58" s="1187"/>
      <c r="F58" s="1187"/>
      <c r="G58" s="1187"/>
      <c r="H58" s="1187"/>
      <c r="I58" s="1187"/>
      <c r="J58" s="1188"/>
      <c r="K58" s="81"/>
      <c r="L58" s="82"/>
      <c r="M58" s="82"/>
      <c r="N58" s="82"/>
      <c r="O58" s="83"/>
    </row>
    <row r="59" spans="1:21" ht="31.5" customHeight="1" x14ac:dyDescent="0.2">
      <c r="B59" s="1182"/>
      <c r="C59" s="1183"/>
      <c r="D59" s="1189" t="s">
        <v>26</v>
      </c>
      <c r="E59" s="1190"/>
      <c r="F59" s="1190"/>
      <c r="G59" s="1190"/>
      <c r="H59" s="1190"/>
      <c r="I59" s="1190"/>
      <c r="J59" s="1191"/>
      <c r="K59" s="84"/>
      <c r="L59" s="85"/>
      <c r="M59" s="85"/>
      <c r="N59" s="85"/>
      <c r="O59" s="86"/>
    </row>
    <row r="60" spans="1:21" ht="31.5" customHeight="1" thickBot="1" x14ac:dyDescent="0.25">
      <c r="B60" s="1184"/>
      <c r="C60" s="1185"/>
      <c r="D60" s="1192" t="s">
        <v>27</v>
      </c>
      <c r="E60" s="1193"/>
      <c r="F60" s="1193"/>
      <c r="G60" s="1193"/>
      <c r="H60" s="1193"/>
      <c r="I60" s="1193"/>
      <c r="J60" s="1194"/>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zRQlT5a1dwvgBKJgjmornnTBBqbi+gmgAv1CeY/hO2rY/3+nryBZFjdKsNTZgq1lhbFEtYMAAfDzXgKKAstvZA==" saltValue="uo47Qtf0IK/d9qHFBegzy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ageMargins left="0.59055118110236227" right="0" top="0.59055118110236227" bottom="0.59055118110236227" header="0.39370078740157483" footer="0.39370078740157483"/>
  <pageSetup paperSize="8" scale="70" orientation="portrait"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525</v>
      </c>
      <c r="J40" s="101" t="s">
        <v>526</v>
      </c>
      <c r="K40" s="101" t="s">
        <v>527</v>
      </c>
      <c r="L40" s="101" t="s">
        <v>528</v>
      </c>
      <c r="M40" s="102" t="s">
        <v>529</v>
      </c>
    </row>
    <row r="41" spans="2:13" ht="27.75" customHeight="1" x14ac:dyDescent="0.2">
      <c r="B41" s="1195" t="s">
        <v>30</v>
      </c>
      <c r="C41" s="1196"/>
      <c r="D41" s="103"/>
      <c r="E41" s="1201" t="s">
        <v>31</v>
      </c>
      <c r="F41" s="1201"/>
      <c r="G41" s="1201"/>
      <c r="H41" s="1202"/>
      <c r="I41" s="342">
        <v>23524</v>
      </c>
      <c r="J41" s="343">
        <v>24386</v>
      </c>
      <c r="K41" s="343">
        <v>25721</v>
      </c>
      <c r="L41" s="343">
        <v>28473</v>
      </c>
      <c r="M41" s="344">
        <v>28308</v>
      </c>
    </row>
    <row r="42" spans="2:13" ht="27.75" customHeight="1" x14ac:dyDescent="0.2">
      <c r="B42" s="1197"/>
      <c r="C42" s="1198"/>
      <c r="D42" s="104"/>
      <c r="E42" s="1203" t="s">
        <v>32</v>
      </c>
      <c r="F42" s="1203"/>
      <c r="G42" s="1203"/>
      <c r="H42" s="1204"/>
      <c r="I42" s="345">
        <v>1576</v>
      </c>
      <c r="J42" s="346">
        <v>2177</v>
      </c>
      <c r="K42" s="346">
        <v>2200</v>
      </c>
      <c r="L42" s="346">
        <v>5850</v>
      </c>
      <c r="M42" s="347">
        <v>2365</v>
      </c>
    </row>
    <row r="43" spans="2:13" ht="27.75" customHeight="1" x14ac:dyDescent="0.2">
      <c r="B43" s="1197"/>
      <c r="C43" s="1198"/>
      <c r="D43" s="104"/>
      <c r="E43" s="1203" t="s">
        <v>33</v>
      </c>
      <c r="F43" s="1203"/>
      <c r="G43" s="1203"/>
      <c r="H43" s="1204"/>
      <c r="I43" s="345">
        <v>7751</v>
      </c>
      <c r="J43" s="346">
        <v>8316</v>
      </c>
      <c r="K43" s="346">
        <v>8705</v>
      </c>
      <c r="L43" s="346">
        <v>9417</v>
      </c>
      <c r="M43" s="347">
        <v>10200</v>
      </c>
    </row>
    <row r="44" spans="2:13" ht="27.75" customHeight="1" x14ac:dyDescent="0.2">
      <c r="B44" s="1197"/>
      <c r="C44" s="1198"/>
      <c r="D44" s="104"/>
      <c r="E44" s="1203" t="s">
        <v>34</v>
      </c>
      <c r="F44" s="1203"/>
      <c r="G44" s="1203"/>
      <c r="H44" s="1204"/>
      <c r="I44" s="345">
        <v>42</v>
      </c>
      <c r="J44" s="346">
        <v>13</v>
      </c>
      <c r="K44" s="346">
        <v>11</v>
      </c>
      <c r="L44" s="346">
        <v>9</v>
      </c>
      <c r="M44" s="347">
        <v>8</v>
      </c>
    </row>
    <row r="45" spans="2:13" ht="27.75" customHeight="1" x14ac:dyDescent="0.2">
      <c r="B45" s="1197"/>
      <c r="C45" s="1198"/>
      <c r="D45" s="104"/>
      <c r="E45" s="1203" t="s">
        <v>35</v>
      </c>
      <c r="F45" s="1203"/>
      <c r="G45" s="1203"/>
      <c r="H45" s="1204"/>
      <c r="I45" s="345">
        <v>8733</v>
      </c>
      <c r="J45" s="346">
        <v>8712</v>
      </c>
      <c r="K45" s="346">
        <v>8502</v>
      </c>
      <c r="L45" s="346">
        <v>8615</v>
      </c>
      <c r="M45" s="347">
        <v>8819</v>
      </c>
    </row>
    <row r="46" spans="2:13" ht="27.75" customHeight="1" x14ac:dyDescent="0.2">
      <c r="B46" s="1197"/>
      <c r="C46" s="1198"/>
      <c r="D46" s="105"/>
      <c r="E46" s="1203" t="s">
        <v>36</v>
      </c>
      <c r="F46" s="1203"/>
      <c r="G46" s="1203"/>
      <c r="H46" s="1204"/>
      <c r="I46" s="345" t="s">
        <v>487</v>
      </c>
      <c r="J46" s="346" t="s">
        <v>487</v>
      </c>
      <c r="K46" s="346" t="s">
        <v>487</v>
      </c>
      <c r="L46" s="346" t="s">
        <v>487</v>
      </c>
      <c r="M46" s="347" t="s">
        <v>487</v>
      </c>
    </row>
    <row r="47" spans="2:13" ht="27.75" customHeight="1" x14ac:dyDescent="0.2">
      <c r="B47" s="1197"/>
      <c r="C47" s="1198"/>
      <c r="D47" s="106"/>
      <c r="E47" s="1205" t="s">
        <v>37</v>
      </c>
      <c r="F47" s="1206"/>
      <c r="G47" s="1206"/>
      <c r="H47" s="1207"/>
      <c r="I47" s="345" t="s">
        <v>487</v>
      </c>
      <c r="J47" s="346" t="s">
        <v>487</v>
      </c>
      <c r="K47" s="346" t="s">
        <v>487</v>
      </c>
      <c r="L47" s="346" t="s">
        <v>487</v>
      </c>
      <c r="M47" s="347" t="s">
        <v>487</v>
      </c>
    </row>
    <row r="48" spans="2:13" ht="27.75" customHeight="1" x14ac:dyDescent="0.2">
      <c r="B48" s="1197"/>
      <c r="C48" s="1198"/>
      <c r="D48" s="104"/>
      <c r="E48" s="1203" t="s">
        <v>38</v>
      </c>
      <c r="F48" s="1203"/>
      <c r="G48" s="1203"/>
      <c r="H48" s="1204"/>
      <c r="I48" s="345" t="s">
        <v>487</v>
      </c>
      <c r="J48" s="346" t="s">
        <v>487</v>
      </c>
      <c r="K48" s="346" t="s">
        <v>487</v>
      </c>
      <c r="L48" s="346" t="s">
        <v>487</v>
      </c>
      <c r="M48" s="347" t="s">
        <v>487</v>
      </c>
    </row>
    <row r="49" spans="2:13" ht="27.75" customHeight="1" x14ac:dyDescent="0.2">
      <c r="B49" s="1199"/>
      <c r="C49" s="1200"/>
      <c r="D49" s="104"/>
      <c r="E49" s="1203" t="s">
        <v>39</v>
      </c>
      <c r="F49" s="1203"/>
      <c r="G49" s="1203"/>
      <c r="H49" s="1204"/>
      <c r="I49" s="345" t="s">
        <v>487</v>
      </c>
      <c r="J49" s="346" t="s">
        <v>487</v>
      </c>
      <c r="K49" s="346" t="s">
        <v>487</v>
      </c>
      <c r="L49" s="346" t="s">
        <v>487</v>
      </c>
      <c r="M49" s="347" t="s">
        <v>487</v>
      </c>
    </row>
    <row r="50" spans="2:13" ht="27.75" customHeight="1" x14ac:dyDescent="0.2">
      <c r="B50" s="1208" t="s">
        <v>40</v>
      </c>
      <c r="C50" s="1209"/>
      <c r="D50" s="107"/>
      <c r="E50" s="1203" t="s">
        <v>41</v>
      </c>
      <c r="F50" s="1203"/>
      <c r="G50" s="1203"/>
      <c r="H50" s="1204"/>
      <c r="I50" s="345">
        <v>32808</v>
      </c>
      <c r="J50" s="346">
        <v>34263</v>
      </c>
      <c r="K50" s="346">
        <v>39242</v>
      </c>
      <c r="L50" s="346">
        <v>43503</v>
      </c>
      <c r="M50" s="347">
        <v>48913</v>
      </c>
    </row>
    <row r="51" spans="2:13" ht="27.75" customHeight="1" x14ac:dyDescent="0.2">
      <c r="B51" s="1197"/>
      <c r="C51" s="1198"/>
      <c r="D51" s="104"/>
      <c r="E51" s="1203" t="s">
        <v>42</v>
      </c>
      <c r="F51" s="1203"/>
      <c r="G51" s="1203"/>
      <c r="H51" s="1204"/>
      <c r="I51" s="345">
        <v>10896</v>
      </c>
      <c r="J51" s="346">
        <v>12644</v>
      </c>
      <c r="K51" s="346">
        <v>13316</v>
      </c>
      <c r="L51" s="346">
        <v>13037</v>
      </c>
      <c r="M51" s="347">
        <v>13037</v>
      </c>
    </row>
    <row r="52" spans="2:13" ht="27.75" customHeight="1" x14ac:dyDescent="0.2">
      <c r="B52" s="1199"/>
      <c r="C52" s="1200"/>
      <c r="D52" s="104"/>
      <c r="E52" s="1203" t="s">
        <v>43</v>
      </c>
      <c r="F52" s="1203"/>
      <c r="G52" s="1203"/>
      <c r="H52" s="1204"/>
      <c r="I52" s="345">
        <v>15086</v>
      </c>
      <c r="J52" s="346">
        <v>14258</v>
      </c>
      <c r="K52" s="346">
        <v>13261</v>
      </c>
      <c r="L52" s="346">
        <v>14237</v>
      </c>
      <c r="M52" s="347">
        <v>13467</v>
      </c>
    </row>
    <row r="53" spans="2:13" ht="27.75" customHeight="1" thickBot="1" x14ac:dyDescent="0.25">
      <c r="B53" s="1210" t="s">
        <v>19</v>
      </c>
      <c r="C53" s="1211"/>
      <c r="D53" s="108"/>
      <c r="E53" s="1212" t="s">
        <v>44</v>
      </c>
      <c r="F53" s="1212"/>
      <c r="G53" s="1212"/>
      <c r="H53" s="1213"/>
      <c r="I53" s="348">
        <v>-17165</v>
      </c>
      <c r="J53" s="349">
        <v>-17562</v>
      </c>
      <c r="K53" s="349">
        <v>-20682</v>
      </c>
      <c r="L53" s="349">
        <v>-18413</v>
      </c>
      <c r="M53" s="350">
        <v>-25716</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q8WUu5gZ8Ua1slqh7BFf2/upgpQWv56+0cBGvZBEtX8v0l8ivmI3I8R7qYrLOvlsiHTFNo87Wd49kFz7bd4PYw==" saltValue="Uxx5Rw9Y8iuyMe+cSPdRI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ageMargins left="0.59055118110236227" right="0" top="0.59055118110236227" bottom="0.59055118110236227" header="0.39370078740157483" footer="0.39370078740157483"/>
  <pageSetup paperSize="8" scale="70" orientation="portrait"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527</v>
      </c>
      <c r="G54" s="117" t="s">
        <v>528</v>
      </c>
      <c r="H54" s="118" t="s">
        <v>529</v>
      </c>
    </row>
    <row r="55" spans="2:8" ht="52.5" customHeight="1" x14ac:dyDescent="0.2">
      <c r="B55" s="119"/>
      <c r="C55" s="1222" t="s">
        <v>46</v>
      </c>
      <c r="D55" s="1222"/>
      <c r="E55" s="1223"/>
      <c r="F55" s="120">
        <v>10351</v>
      </c>
      <c r="G55" s="120">
        <v>11346</v>
      </c>
      <c r="H55" s="121">
        <v>11946</v>
      </c>
    </row>
    <row r="56" spans="2:8" ht="52.5" customHeight="1" x14ac:dyDescent="0.2">
      <c r="B56" s="122"/>
      <c r="C56" s="1224" t="s">
        <v>47</v>
      </c>
      <c r="D56" s="1224"/>
      <c r="E56" s="1225"/>
      <c r="F56" s="123" t="s">
        <v>487</v>
      </c>
      <c r="G56" s="123" t="s">
        <v>487</v>
      </c>
      <c r="H56" s="124" t="s">
        <v>487</v>
      </c>
    </row>
    <row r="57" spans="2:8" ht="53.25" customHeight="1" x14ac:dyDescent="0.2">
      <c r="B57" s="122"/>
      <c r="C57" s="1226" t="s">
        <v>48</v>
      </c>
      <c r="D57" s="1226"/>
      <c r="E57" s="1227"/>
      <c r="F57" s="125">
        <v>19853</v>
      </c>
      <c r="G57" s="125">
        <v>22131</v>
      </c>
      <c r="H57" s="126">
        <v>25911</v>
      </c>
    </row>
    <row r="58" spans="2:8" ht="45.75" customHeight="1" x14ac:dyDescent="0.2">
      <c r="B58" s="127"/>
      <c r="C58" s="1214" t="s">
        <v>562</v>
      </c>
      <c r="D58" s="1215"/>
      <c r="E58" s="1216"/>
      <c r="F58" s="128">
        <v>17849</v>
      </c>
      <c r="G58" s="128">
        <v>19659</v>
      </c>
      <c r="H58" s="129">
        <v>22345</v>
      </c>
    </row>
    <row r="59" spans="2:8" ht="45.75" customHeight="1" x14ac:dyDescent="0.2">
      <c r="B59" s="127"/>
      <c r="C59" s="1214" t="s">
        <v>558</v>
      </c>
      <c r="D59" s="1215"/>
      <c r="E59" s="1216"/>
      <c r="F59" s="128">
        <v>904</v>
      </c>
      <c r="G59" s="128">
        <v>1204</v>
      </c>
      <c r="H59" s="129">
        <v>2204</v>
      </c>
    </row>
    <row r="60" spans="2:8" ht="45.75" customHeight="1" x14ac:dyDescent="0.2">
      <c r="B60" s="127"/>
      <c r="C60" s="1214" t="s">
        <v>559</v>
      </c>
      <c r="D60" s="1215"/>
      <c r="E60" s="1216"/>
      <c r="F60" s="128">
        <v>220</v>
      </c>
      <c r="G60" s="128">
        <v>431</v>
      </c>
      <c r="H60" s="129">
        <v>439</v>
      </c>
    </row>
    <row r="61" spans="2:8" ht="45.75" customHeight="1" x14ac:dyDescent="0.2">
      <c r="B61" s="127"/>
      <c r="C61" s="1214" t="s">
        <v>560</v>
      </c>
      <c r="D61" s="1215"/>
      <c r="E61" s="1216"/>
      <c r="F61" s="128">
        <v>394</v>
      </c>
      <c r="G61" s="128">
        <v>394</v>
      </c>
      <c r="H61" s="129">
        <v>394</v>
      </c>
    </row>
    <row r="62" spans="2:8" ht="45.75" customHeight="1" thickBot="1" x14ac:dyDescent="0.25">
      <c r="B62" s="130"/>
      <c r="C62" s="1217" t="s">
        <v>561</v>
      </c>
      <c r="D62" s="1218"/>
      <c r="E62" s="1219"/>
      <c r="F62" s="131">
        <v>286</v>
      </c>
      <c r="G62" s="131">
        <v>244</v>
      </c>
      <c r="H62" s="132">
        <v>239</v>
      </c>
    </row>
    <row r="63" spans="2:8" ht="52.5" customHeight="1" thickBot="1" x14ac:dyDescent="0.25">
      <c r="B63" s="133"/>
      <c r="C63" s="1220" t="s">
        <v>49</v>
      </c>
      <c r="D63" s="1220"/>
      <c r="E63" s="1221"/>
      <c r="F63" s="134">
        <v>30204</v>
      </c>
      <c r="G63" s="134">
        <v>33476</v>
      </c>
      <c r="H63" s="135">
        <v>37857</v>
      </c>
    </row>
    <row r="64" spans="2:8" ht="13.2" x14ac:dyDescent="0.2"/>
  </sheetData>
  <sheetProtection algorithmName="SHA-512" hashValue="sUYSo9QbF+BCD+40pMjUTxTITIe7dvRIrXTkKd6X+WlDTKuMwUgLHJoSF8+OLuPHkWJpv3tTwH5N77B7r8/NPg==" saltValue="RWS2z4sKrsSE31Ar+gZZvw==" spinCount="100000" sheet="1" objects="1" scenarios="1"/>
  <mergeCells count="9">
    <mergeCell ref="C61:E61"/>
    <mergeCell ref="C62:E62"/>
    <mergeCell ref="C63:E63"/>
    <mergeCell ref="C55:E55"/>
    <mergeCell ref="C56:E56"/>
    <mergeCell ref="C57:E57"/>
    <mergeCell ref="C58:E58"/>
    <mergeCell ref="C59:E59"/>
    <mergeCell ref="C60:E60"/>
  </mergeCells>
  <phoneticPr fontId="2"/>
  <pageMargins left="0.59055118110236227" right="0" top="0.59055118110236227" bottom="0.59055118110236227" header="0.39370078740157483" footer="0.39370078740157483"/>
  <pageSetup paperSize="8" scale="70" orientation="portrait"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E85"/>
  <sheetViews>
    <sheetView showGridLines="0"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563</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564</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36" t="s">
        <v>565</v>
      </c>
      <c r="AO43" s="1237"/>
      <c r="AP43" s="1237"/>
      <c r="AQ43" s="1237"/>
      <c r="AR43" s="1237"/>
      <c r="AS43" s="1237"/>
      <c r="AT43" s="1237"/>
      <c r="AU43" s="1237"/>
      <c r="AV43" s="1237"/>
      <c r="AW43" s="1237"/>
      <c r="AX43" s="1237"/>
      <c r="AY43" s="1237"/>
      <c r="AZ43" s="1237"/>
      <c r="BA43" s="1237"/>
      <c r="BB43" s="1237"/>
      <c r="BC43" s="1237"/>
      <c r="BD43" s="1237"/>
      <c r="BE43" s="1237"/>
      <c r="BF43" s="1237"/>
      <c r="BG43" s="1237"/>
      <c r="BH43" s="1237"/>
      <c r="BI43" s="1237"/>
      <c r="BJ43" s="1237"/>
      <c r="BK43" s="1237"/>
      <c r="BL43" s="1237"/>
      <c r="BM43" s="1237"/>
      <c r="BN43" s="1237"/>
      <c r="BO43" s="1237"/>
      <c r="BP43" s="1237"/>
      <c r="BQ43" s="1237"/>
      <c r="BR43" s="1237"/>
      <c r="BS43" s="1237"/>
      <c r="BT43" s="1237"/>
      <c r="BU43" s="1237"/>
      <c r="BV43" s="1237"/>
      <c r="BW43" s="1237"/>
      <c r="BX43" s="1237"/>
      <c r="BY43" s="1237"/>
      <c r="BZ43" s="1237"/>
      <c r="CA43" s="1237"/>
      <c r="CB43" s="1237"/>
      <c r="CC43" s="1237"/>
      <c r="CD43" s="1237"/>
      <c r="CE43" s="1237"/>
      <c r="CF43" s="1237"/>
      <c r="CG43" s="1237"/>
      <c r="CH43" s="1237"/>
      <c r="CI43" s="1237"/>
      <c r="CJ43" s="1237"/>
      <c r="CK43" s="1237"/>
      <c r="CL43" s="1237"/>
      <c r="CM43" s="1237"/>
      <c r="CN43" s="1237"/>
      <c r="CO43" s="1237"/>
      <c r="CP43" s="1237"/>
      <c r="CQ43" s="1237"/>
      <c r="CR43" s="1237"/>
      <c r="CS43" s="1237"/>
      <c r="CT43" s="1237"/>
      <c r="CU43" s="1237"/>
      <c r="CV43" s="1237"/>
      <c r="CW43" s="1237"/>
      <c r="CX43" s="1237"/>
      <c r="CY43" s="1237"/>
      <c r="CZ43" s="1237"/>
      <c r="DA43" s="1237"/>
      <c r="DB43" s="1237"/>
      <c r="DC43" s="1238"/>
    </row>
    <row r="44" spans="2:109" ht="13.2" x14ac:dyDescent="0.2">
      <c r="B44" s="259"/>
      <c r="AN44" s="1239"/>
      <c r="AO44" s="1240"/>
      <c r="AP44" s="1240"/>
      <c r="AQ44" s="1240"/>
      <c r="AR44" s="1240"/>
      <c r="AS44" s="1240"/>
      <c r="AT44" s="1240"/>
      <c r="AU44" s="1240"/>
      <c r="AV44" s="1240"/>
      <c r="AW44" s="1240"/>
      <c r="AX44" s="1240"/>
      <c r="AY44" s="1240"/>
      <c r="AZ44" s="1240"/>
      <c r="BA44" s="1240"/>
      <c r="BB44" s="1240"/>
      <c r="BC44" s="1240"/>
      <c r="BD44" s="1240"/>
      <c r="BE44" s="1240"/>
      <c r="BF44" s="1240"/>
      <c r="BG44" s="1240"/>
      <c r="BH44" s="1240"/>
      <c r="BI44" s="1240"/>
      <c r="BJ44" s="1240"/>
      <c r="BK44" s="1240"/>
      <c r="BL44" s="1240"/>
      <c r="BM44" s="1240"/>
      <c r="BN44" s="1240"/>
      <c r="BO44" s="1240"/>
      <c r="BP44" s="1240"/>
      <c r="BQ44" s="1240"/>
      <c r="BR44" s="1240"/>
      <c r="BS44" s="1240"/>
      <c r="BT44" s="1240"/>
      <c r="BU44" s="1240"/>
      <c r="BV44" s="1240"/>
      <c r="BW44" s="1240"/>
      <c r="BX44" s="1240"/>
      <c r="BY44" s="1240"/>
      <c r="BZ44" s="1240"/>
      <c r="CA44" s="1240"/>
      <c r="CB44" s="1240"/>
      <c r="CC44" s="1240"/>
      <c r="CD44" s="1240"/>
      <c r="CE44" s="1240"/>
      <c r="CF44" s="1240"/>
      <c r="CG44" s="1240"/>
      <c r="CH44" s="1240"/>
      <c r="CI44" s="1240"/>
      <c r="CJ44" s="1240"/>
      <c r="CK44" s="1240"/>
      <c r="CL44" s="1240"/>
      <c r="CM44" s="1240"/>
      <c r="CN44" s="1240"/>
      <c r="CO44" s="1240"/>
      <c r="CP44" s="1240"/>
      <c r="CQ44" s="1240"/>
      <c r="CR44" s="1240"/>
      <c r="CS44" s="1240"/>
      <c r="CT44" s="1240"/>
      <c r="CU44" s="1240"/>
      <c r="CV44" s="1240"/>
      <c r="CW44" s="1240"/>
      <c r="CX44" s="1240"/>
      <c r="CY44" s="1240"/>
      <c r="CZ44" s="1240"/>
      <c r="DA44" s="1240"/>
      <c r="DB44" s="1240"/>
      <c r="DC44" s="1241"/>
    </row>
    <row r="45" spans="2:109" ht="13.2" x14ac:dyDescent="0.2">
      <c r="B45" s="259"/>
      <c r="AN45" s="1239"/>
      <c r="AO45" s="1240"/>
      <c r="AP45" s="1240"/>
      <c r="AQ45" s="1240"/>
      <c r="AR45" s="1240"/>
      <c r="AS45" s="1240"/>
      <c r="AT45" s="1240"/>
      <c r="AU45" s="1240"/>
      <c r="AV45" s="1240"/>
      <c r="AW45" s="1240"/>
      <c r="AX45" s="1240"/>
      <c r="AY45" s="1240"/>
      <c r="AZ45" s="1240"/>
      <c r="BA45" s="1240"/>
      <c r="BB45" s="1240"/>
      <c r="BC45" s="1240"/>
      <c r="BD45" s="1240"/>
      <c r="BE45" s="1240"/>
      <c r="BF45" s="1240"/>
      <c r="BG45" s="1240"/>
      <c r="BH45" s="1240"/>
      <c r="BI45" s="1240"/>
      <c r="BJ45" s="1240"/>
      <c r="BK45" s="1240"/>
      <c r="BL45" s="1240"/>
      <c r="BM45" s="1240"/>
      <c r="BN45" s="1240"/>
      <c r="BO45" s="1240"/>
      <c r="BP45" s="1240"/>
      <c r="BQ45" s="1240"/>
      <c r="BR45" s="1240"/>
      <c r="BS45" s="1240"/>
      <c r="BT45" s="1240"/>
      <c r="BU45" s="1240"/>
      <c r="BV45" s="1240"/>
      <c r="BW45" s="1240"/>
      <c r="BX45" s="1240"/>
      <c r="BY45" s="1240"/>
      <c r="BZ45" s="1240"/>
      <c r="CA45" s="1240"/>
      <c r="CB45" s="1240"/>
      <c r="CC45" s="1240"/>
      <c r="CD45" s="1240"/>
      <c r="CE45" s="1240"/>
      <c r="CF45" s="1240"/>
      <c r="CG45" s="1240"/>
      <c r="CH45" s="1240"/>
      <c r="CI45" s="1240"/>
      <c r="CJ45" s="1240"/>
      <c r="CK45" s="1240"/>
      <c r="CL45" s="1240"/>
      <c r="CM45" s="1240"/>
      <c r="CN45" s="1240"/>
      <c r="CO45" s="1240"/>
      <c r="CP45" s="1240"/>
      <c r="CQ45" s="1240"/>
      <c r="CR45" s="1240"/>
      <c r="CS45" s="1240"/>
      <c r="CT45" s="1240"/>
      <c r="CU45" s="1240"/>
      <c r="CV45" s="1240"/>
      <c r="CW45" s="1240"/>
      <c r="CX45" s="1240"/>
      <c r="CY45" s="1240"/>
      <c r="CZ45" s="1240"/>
      <c r="DA45" s="1240"/>
      <c r="DB45" s="1240"/>
      <c r="DC45" s="1241"/>
    </row>
    <row r="46" spans="2:109" ht="13.2" x14ac:dyDescent="0.2">
      <c r="B46" s="259"/>
      <c r="AN46" s="1239"/>
      <c r="AO46" s="1240"/>
      <c r="AP46" s="1240"/>
      <c r="AQ46" s="1240"/>
      <c r="AR46" s="1240"/>
      <c r="AS46" s="1240"/>
      <c r="AT46" s="1240"/>
      <c r="AU46" s="1240"/>
      <c r="AV46" s="1240"/>
      <c r="AW46" s="1240"/>
      <c r="AX46" s="1240"/>
      <c r="AY46" s="1240"/>
      <c r="AZ46" s="1240"/>
      <c r="BA46" s="1240"/>
      <c r="BB46" s="1240"/>
      <c r="BC46" s="1240"/>
      <c r="BD46" s="1240"/>
      <c r="BE46" s="1240"/>
      <c r="BF46" s="1240"/>
      <c r="BG46" s="1240"/>
      <c r="BH46" s="1240"/>
      <c r="BI46" s="1240"/>
      <c r="BJ46" s="1240"/>
      <c r="BK46" s="1240"/>
      <c r="BL46" s="1240"/>
      <c r="BM46" s="1240"/>
      <c r="BN46" s="1240"/>
      <c r="BO46" s="1240"/>
      <c r="BP46" s="1240"/>
      <c r="BQ46" s="1240"/>
      <c r="BR46" s="1240"/>
      <c r="BS46" s="1240"/>
      <c r="BT46" s="1240"/>
      <c r="BU46" s="1240"/>
      <c r="BV46" s="1240"/>
      <c r="BW46" s="1240"/>
      <c r="BX46" s="1240"/>
      <c r="BY46" s="1240"/>
      <c r="BZ46" s="1240"/>
      <c r="CA46" s="1240"/>
      <c r="CB46" s="1240"/>
      <c r="CC46" s="1240"/>
      <c r="CD46" s="1240"/>
      <c r="CE46" s="1240"/>
      <c r="CF46" s="1240"/>
      <c r="CG46" s="1240"/>
      <c r="CH46" s="1240"/>
      <c r="CI46" s="1240"/>
      <c r="CJ46" s="1240"/>
      <c r="CK46" s="1240"/>
      <c r="CL46" s="1240"/>
      <c r="CM46" s="1240"/>
      <c r="CN46" s="1240"/>
      <c r="CO46" s="1240"/>
      <c r="CP46" s="1240"/>
      <c r="CQ46" s="1240"/>
      <c r="CR46" s="1240"/>
      <c r="CS46" s="1240"/>
      <c r="CT46" s="1240"/>
      <c r="CU46" s="1240"/>
      <c r="CV46" s="1240"/>
      <c r="CW46" s="1240"/>
      <c r="CX46" s="1240"/>
      <c r="CY46" s="1240"/>
      <c r="CZ46" s="1240"/>
      <c r="DA46" s="1240"/>
      <c r="DB46" s="1240"/>
      <c r="DC46" s="1241"/>
    </row>
    <row r="47" spans="2:109" ht="13.2" x14ac:dyDescent="0.2">
      <c r="B47" s="259"/>
      <c r="AN47" s="1242"/>
      <c r="AO47" s="1243"/>
      <c r="AP47" s="1243"/>
      <c r="AQ47" s="1243"/>
      <c r="AR47" s="1243"/>
      <c r="AS47" s="1243"/>
      <c r="AT47" s="1243"/>
      <c r="AU47" s="1243"/>
      <c r="AV47" s="1243"/>
      <c r="AW47" s="1243"/>
      <c r="AX47" s="1243"/>
      <c r="AY47" s="1243"/>
      <c r="AZ47" s="1243"/>
      <c r="BA47" s="1243"/>
      <c r="BB47" s="1243"/>
      <c r="BC47" s="1243"/>
      <c r="BD47" s="1243"/>
      <c r="BE47" s="1243"/>
      <c r="BF47" s="1243"/>
      <c r="BG47" s="1243"/>
      <c r="BH47" s="1243"/>
      <c r="BI47" s="1243"/>
      <c r="BJ47" s="1243"/>
      <c r="BK47" s="1243"/>
      <c r="BL47" s="1243"/>
      <c r="BM47" s="1243"/>
      <c r="BN47" s="1243"/>
      <c r="BO47" s="1243"/>
      <c r="BP47" s="1243"/>
      <c r="BQ47" s="1243"/>
      <c r="BR47" s="1243"/>
      <c r="BS47" s="1243"/>
      <c r="BT47" s="1243"/>
      <c r="BU47" s="1243"/>
      <c r="BV47" s="1243"/>
      <c r="BW47" s="1243"/>
      <c r="BX47" s="1243"/>
      <c r="BY47" s="1243"/>
      <c r="BZ47" s="1243"/>
      <c r="CA47" s="1243"/>
      <c r="CB47" s="1243"/>
      <c r="CC47" s="1243"/>
      <c r="CD47" s="1243"/>
      <c r="CE47" s="1243"/>
      <c r="CF47" s="1243"/>
      <c r="CG47" s="1243"/>
      <c r="CH47" s="1243"/>
      <c r="CI47" s="1243"/>
      <c r="CJ47" s="1243"/>
      <c r="CK47" s="1243"/>
      <c r="CL47" s="1243"/>
      <c r="CM47" s="1243"/>
      <c r="CN47" s="1243"/>
      <c r="CO47" s="1243"/>
      <c r="CP47" s="1243"/>
      <c r="CQ47" s="1243"/>
      <c r="CR47" s="1243"/>
      <c r="CS47" s="1243"/>
      <c r="CT47" s="1243"/>
      <c r="CU47" s="1243"/>
      <c r="CV47" s="1243"/>
      <c r="CW47" s="1243"/>
      <c r="CX47" s="1243"/>
      <c r="CY47" s="1243"/>
      <c r="CZ47" s="1243"/>
      <c r="DA47" s="1243"/>
      <c r="DB47" s="1243"/>
      <c r="DC47" s="1244"/>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566</v>
      </c>
    </row>
    <row r="50" spans="1:109" ht="13.2" x14ac:dyDescent="0.2">
      <c r="B50" s="259"/>
      <c r="G50" s="1228"/>
      <c r="H50" s="1228"/>
      <c r="I50" s="1228"/>
      <c r="J50" s="1228"/>
      <c r="K50" s="360"/>
      <c r="L50" s="360"/>
      <c r="M50" s="361"/>
      <c r="N50" s="361"/>
      <c r="AN50" s="1246"/>
      <c r="AO50" s="1247"/>
      <c r="AP50" s="1247"/>
      <c r="AQ50" s="1247"/>
      <c r="AR50" s="1247"/>
      <c r="AS50" s="1247"/>
      <c r="AT50" s="1247"/>
      <c r="AU50" s="1247"/>
      <c r="AV50" s="1247"/>
      <c r="AW50" s="1247"/>
      <c r="AX50" s="1247"/>
      <c r="AY50" s="1247"/>
      <c r="AZ50" s="1247"/>
      <c r="BA50" s="1247"/>
      <c r="BB50" s="1247"/>
      <c r="BC50" s="1247"/>
      <c r="BD50" s="1247"/>
      <c r="BE50" s="1247"/>
      <c r="BF50" s="1247"/>
      <c r="BG50" s="1247"/>
      <c r="BH50" s="1247"/>
      <c r="BI50" s="1247"/>
      <c r="BJ50" s="1247"/>
      <c r="BK50" s="1247"/>
      <c r="BL50" s="1247"/>
      <c r="BM50" s="1247"/>
      <c r="BN50" s="1247"/>
      <c r="BO50" s="1248"/>
      <c r="BP50" s="1234" t="s">
        <v>525</v>
      </c>
      <c r="BQ50" s="1234"/>
      <c r="BR50" s="1234"/>
      <c r="BS50" s="1234"/>
      <c r="BT50" s="1234"/>
      <c r="BU50" s="1234"/>
      <c r="BV50" s="1234"/>
      <c r="BW50" s="1234"/>
      <c r="BX50" s="1234" t="s">
        <v>526</v>
      </c>
      <c r="BY50" s="1234"/>
      <c r="BZ50" s="1234"/>
      <c r="CA50" s="1234"/>
      <c r="CB50" s="1234"/>
      <c r="CC50" s="1234"/>
      <c r="CD50" s="1234"/>
      <c r="CE50" s="1234"/>
      <c r="CF50" s="1234" t="s">
        <v>527</v>
      </c>
      <c r="CG50" s="1234"/>
      <c r="CH50" s="1234"/>
      <c r="CI50" s="1234"/>
      <c r="CJ50" s="1234"/>
      <c r="CK50" s="1234"/>
      <c r="CL50" s="1234"/>
      <c r="CM50" s="1234"/>
      <c r="CN50" s="1234" t="s">
        <v>528</v>
      </c>
      <c r="CO50" s="1234"/>
      <c r="CP50" s="1234"/>
      <c r="CQ50" s="1234"/>
      <c r="CR50" s="1234"/>
      <c r="CS50" s="1234"/>
      <c r="CT50" s="1234"/>
      <c r="CU50" s="1234"/>
      <c r="CV50" s="1234" t="s">
        <v>529</v>
      </c>
      <c r="CW50" s="1234"/>
      <c r="CX50" s="1234"/>
      <c r="CY50" s="1234"/>
      <c r="CZ50" s="1234"/>
      <c r="DA50" s="1234"/>
      <c r="DB50" s="1234"/>
      <c r="DC50" s="1234"/>
    </row>
    <row r="51" spans="1:109" ht="13.5" customHeight="1" x14ac:dyDescent="0.2">
      <c r="B51" s="259"/>
      <c r="G51" s="1245"/>
      <c r="H51" s="1245"/>
      <c r="I51" s="1249"/>
      <c r="J51" s="1249"/>
      <c r="K51" s="1235"/>
      <c r="L51" s="1235"/>
      <c r="M51" s="1235"/>
      <c r="N51" s="1235"/>
      <c r="AM51" s="359"/>
      <c r="AN51" s="1233" t="s">
        <v>567</v>
      </c>
      <c r="AO51" s="1233"/>
      <c r="AP51" s="1233"/>
      <c r="AQ51" s="1233"/>
      <c r="AR51" s="1233"/>
      <c r="AS51" s="1233"/>
      <c r="AT51" s="1233"/>
      <c r="AU51" s="1233"/>
      <c r="AV51" s="1233"/>
      <c r="AW51" s="1233"/>
      <c r="AX51" s="1233"/>
      <c r="AY51" s="1233"/>
      <c r="AZ51" s="1233"/>
      <c r="BA51" s="1233"/>
      <c r="BB51" s="1233" t="s">
        <v>568</v>
      </c>
      <c r="BC51" s="1233"/>
      <c r="BD51" s="1233"/>
      <c r="BE51" s="1233"/>
      <c r="BF51" s="1233"/>
      <c r="BG51" s="1233"/>
      <c r="BH51" s="1233"/>
      <c r="BI51" s="1233"/>
      <c r="BJ51" s="1233"/>
      <c r="BK51" s="1233"/>
      <c r="BL51" s="1233"/>
      <c r="BM51" s="1233"/>
      <c r="BN51" s="1233"/>
      <c r="BO51" s="1233"/>
      <c r="BP51" s="1230"/>
      <c r="BQ51" s="1230"/>
      <c r="BR51" s="1230"/>
      <c r="BS51" s="1230"/>
      <c r="BT51" s="1230"/>
      <c r="BU51" s="1230"/>
      <c r="BV51" s="1230"/>
      <c r="BW51" s="1230"/>
      <c r="BX51" s="1230"/>
      <c r="BY51" s="1230"/>
      <c r="BZ51" s="1230"/>
      <c r="CA51" s="1230"/>
      <c r="CB51" s="1230"/>
      <c r="CC51" s="1230"/>
      <c r="CD51" s="1230"/>
      <c r="CE51" s="1230"/>
      <c r="CF51" s="1230"/>
      <c r="CG51" s="1230"/>
      <c r="CH51" s="1230"/>
      <c r="CI51" s="1230"/>
      <c r="CJ51" s="1230"/>
      <c r="CK51" s="1230"/>
      <c r="CL51" s="1230"/>
      <c r="CM51" s="1230"/>
      <c r="CN51" s="1230"/>
      <c r="CO51" s="1230"/>
      <c r="CP51" s="1230"/>
      <c r="CQ51" s="1230"/>
      <c r="CR51" s="1230"/>
      <c r="CS51" s="1230"/>
      <c r="CT51" s="1230"/>
      <c r="CU51" s="1230"/>
      <c r="CV51" s="1230"/>
      <c r="CW51" s="1230"/>
      <c r="CX51" s="1230"/>
      <c r="CY51" s="1230"/>
      <c r="CZ51" s="1230"/>
      <c r="DA51" s="1230"/>
      <c r="DB51" s="1230"/>
      <c r="DC51" s="1230"/>
    </row>
    <row r="52" spans="1:109" ht="13.2" x14ac:dyDescent="0.2">
      <c r="B52" s="259"/>
      <c r="G52" s="1245"/>
      <c r="H52" s="1245"/>
      <c r="I52" s="1249"/>
      <c r="J52" s="1249"/>
      <c r="K52" s="1235"/>
      <c r="L52" s="1235"/>
      <c r="M52" s="1235"/>
      <c r="N52" s="1235"/>
      <c r="AM52" s="359"/>
      <c r="AN52" s="1233"/>
      <c r="AO52" s="1233"/>
      <c r="AP52" s="1233"/>
      <c r="AQ52" s="1233"/>
      <c r="AR52" s="1233"/>
      <c r="AS52" s="1233"/>
      <c r="AT52" s="1233"/>
      <c r="AU52" s="1233"/>
      <c r="AV52" s="1233"/>
      <c r="AW52" s="1233"/>
      <c r="AX52" s="1233"/>
      <c r="AY52" s="1233"/>
      <c r="AZ52" s="1233"/>
      <c r="BA52" s="1233"/>
      <c r="BB52" s="1233"/>
      <c r="BC52" s="1233"/>
      <c r="BD52" s="1233"/>
      <c r="BE52" s="1233"/>
      <c r="BF52" s="1233"/>
      <c r="BG52" s="1233"/>
      <c r="BH52" s="1233"/>
      <c r="BI52" s="1233"/>
      <c r="BJ52" s="1233"/>
      <c r="BK52" s="1233"/>
      <c r="BL52" s="1233"/>
      <c r="BM52" s="1233"/>
      <c r="BN52" s="1233"/>
      <c r="BO52" s="1233"/>
      <c r="BP52" s="1230"/>
      <c r="BQ52" s="1230"/>
      <c r="BR52" s="1230"/>
      <c r="BS52" s="1230"/>
      <c r="BT52" s="1230"/>
      <c r="BU52" s="1230"/>
      <c r="BV52" s="1230"/>
      <c r="BW52" s="1230"/>
      <c r="BX52" s="1230"/>
      <c r="BY52" s="1230"/>
      <c r="BZ52" s="1230"/>
      <c r="CA52" s="1230"/>
      <c r="CB52" s="1230"/>
      <c r="CC52" s="1230"/>
      <c r="CD52" s="1230"/>
      <c r="CE52" s="1230"/>
      <c r="CF52" s="1230"/>
      <c r="CG52" s="1230"/>
      <c r="CH52" s="1230"/>
      <c r="CI52" s="1230"/>
      <c r="CJ52" s="1230"/>
      <c r="CK52" s="1230"/>
      <c r="CL52" s="1230"/>
      <c r="CM52" s="1230"/>
      <c r="CN52" s="1230"/>
      <c r="CO52" s="1230"/>
      <c r="CP52" s="1230"/>
      <c r="CQ52" s="1230"/>
      <c r="CR52" s="1230"/>
      <c r="CS52" s="1230"/>
      <c r="CT52" s="1230"/>
      <c r="CU52" s="1230"/>
      <c r="CV52" s="1230"/>
      <c r="CW52" s="1230"/>
      <c r="CX52" s="1230"/>
      <c r="CY52" s="1230"/>
      <c r="CZ52" s="1230"/>
      <c r="DA52" s="1230"/>
      <c r="DB52" s="1230"/>
      <c r="DC52" s="1230"/>
    </row>
    <row r="53" spans="1:109" ht="13.2" x14ac:dyDescent="0.2">
      <c r="A53" s="358"/>
      <c r="B53" s="259"/>
      <c r="G53" s="1245"/>
      <c r="H53" s="1245"/>
      <c r="I53" s="1228"/>
      <c r="J53" s="1228"/>
      <c r="K53" s="1235"/>
      <c r="L53" s="1235"/>
      <c r="M53" s="1235"/>
      <c r="N53" s="1235"/>
      <c r="AM53" s="359"/>
      <c r="AN53" s="1233"/>
      <c r="AO53" s="1233"/>
      <c r="AP53" s="1233"/>
      <c r="AQ53" s="1233"/>
      <c r="AR53" s="1233"/>
      <c r="AS53" s="1233"/>
      <c r="AT53" s="1233"/>
      <c r="AU53" s="1233"/>
      <c r="AV53" s="1233"/>
      <c r="AW53" s="1233"/>
      <c r="AX53" s="1233"/>
      <c r="AY53" s="1233"/>
      <c r="AZ53" s="1233"/>
      <c r="BA53" s="1233"/>
      <c r="BB53" s="1233" t="s">
        <v>569</v>
      </c>
      <c r="BC53" s="1233"/>
      <c r="BD53" s="1233"/>
      <c r="BE53" s="1233"/>
      <c r="BF53" s="1233"/>
      <c r="BG53" s="1233"/>
      <c r="BH53" s="1233"/>
      <c r="BI53" s="1233"/>
      <c r="BJ53" s="1233"/>
      <c r="BK53" s="1233"/>
      <c r="BL53" s="1233"/>
      <c r="BM53" s="1233"/>
      <c r="BN53" s="1233"/>
      <c r="BO53" s="1233"/>
      <c r="BP53" s="1230">
        <v>59.7</v>
      </c>
      <c r="BQ53" s="1230"/>
      <c r="BR53" s="1230"/>
      <c r="BS53" s="1230"/>
      <c r="BT53" s="1230"/>
      <c r="BU53" s="1230"/>
      <c r="BV53" s="1230"/>
      <c r="BW53" s="1230"/>
      <c r="BX53" s="1230">
        <v>59.1</v>
      </c>
      <c r="BY53" s="1230"/>
      <c r="BZ53" s="1230"/>
      <c r="CA53" s="1230"/>
      <c r="CB53" s="1230"/>
      <c r="CC53" s="1230"/>
      <c r="CD53" s="1230"/>
      <c r="CE53" s="1230"/>
      <c r="CF53" s="1230">
        <v>61.1</v>
      </c>
      <c r="CG53" s="1230"/>
      <c r="CH53" s="1230"/>
      <c r="CI53" s="1230"/>
      <c r="CJ53" s="1230"/>
      <c r="CK53" s="1230"/>
      <c r="CL53" s="1230"/>
      <c r="CM53" s="1230"/>
      <c r="CN53" s="1230">
        <v>59.2</v>
      </c>
      <c r="CO53" s="1230"/>
      <c r="CP53" s="1230"/>
      <c r="CQ53" s="1230"/>
      <c r="CR53" s="1230"/>
      <c r="CS53" s="1230"/>
      <c r="CT53" s="1230"/>
      <c r="CU53" s="1230"/>
      <c r="CV53" s="1230">
        <v>59.6</v>
      </c>
      <c r="CW53" s="1230"/>
      <c r="CX53" s="1230"/>
      <c r="CY53" s="1230"/>
      <c r="CZ53" s="1230"/>
      <c r="DA53" s="1230"/>
      <c r="DB53" s="1230"/>
      <c r="DC53" s="1230"/>
    </row>
    <row r="54" spans="1:109" ht="13.2" x14ac:dyDescent="0.2">
      <c r="A54" s="358"/>
      <c r="B54" s="259"/>
      <c r="G54" s="1245"/>
      <c r="H54" s="1245"/>
      <c r="I54" s="1228"/>
      <c r="J54" s="1228"/>
      <c r="K54" s="1235"/>
      <c r="L54" s="1235"/>
      <c r="M54" s="1235"/>
      <c r="N54" s="1235"/>
      <c r="AM54" s="359"/>
      <c r="AN54" s="1233"/>
      <c r="AO54" s="1233"/>
      <c r="AP54" s="1233"/>
      <c r="AQ54" s="1233"/>
      <c r="AR54" s="1233"/>
      <c r="AS54" s="1233"/>
      <c r="AT54" s="1233"/>
      <c r="AU54" s="1233"/>
      <c r="AV54" s="1233"/>
      <c r="AW54" s="1233"/>
      <c r="AX54" s="1233"/>
      <c r="AY54" s="1233"/>
      <c r="AZ54" s="1233"/>
      <c r="BA54" s="1233"/>
      <c r="BB54" s="1233"/>
      <c r="BC54" s="1233"/>
      <c r="BD54" s="1233"/>
      <c r="BE54" s="1233"/>
      <c r="BF54" s="1233"/>
      <c r="BG54" s="1233"/>
      <c r="BH54" s="1233"/>
      <c r="BI54" s="1233"/>
      <c r="BJ54" s="1233"/>
      <c r="BK54" s="1233"/>
      <c r="BL54" s="1233"/>
      <c r="BM54" s="1233"/>
      <c r="BN54" s="1233"/>
      <c r="BO54" s="1233"/>
      <c r="BP54" s="1230"/>
      <c r="BQ54" s="1230"/>
      <c r="BR54" s="1230"/>
      <c r="BS54" s="1230"/>
      <c r="BT54" s="1230"/>
      <c r="BU54" s="1230"/>
      <c r="BV54" s="1230"/>
      <c r="BW54" s="1230"/>
      <c r="BX54" s="1230"/>
      <c r="BY54" s="1230"/>
      <c r="BZ54" s="1230"/>
      <c r="CA54" s="1230"/>
      <c r="CB54" s="1230"/>
      <c r="CC54" s="1230"/>
      <c r="CD54" s="1230"/>
      <c r="CE54" s="1230"/>
      <c r="CF54" s="1230"/>
      <c r="CG54" s="1230"/>
      <c r="CH54" s="1230"/>
      <c r="CI54" s="1230"/>
      <c r="CJ54" s="1230"/>
      <c r="CK54" s="1230"/>
      <c r="CL54" s="1230"/>
      <c r="CM54" s="1230"/>
      <c r="CN54" s="1230"/>
      <c r="CO54" s="1230"/>
      <c r="CP54" s="1230"/>
      <c r="CQ54" s="1230"/>
      <c r="CR54" s="1230"/>
      <c r="CS54" s="1230"/>
      <c r="CT54" s="1230"/>
      <c r="CU54" s="1230"/>
      <c r="CV54" s="1230"/>
      <c r="CW54" s="1230"/>
      <c r="CX54" s="1230"/>
      <c r="CY54" s="1230"/>
      <c r="CZ54" s="1230"/>
      <c r="DA54" s="1230"/>
      <c r="DB54" s="1230"/>
      <c r="DC54" s="1230"/>
    </row>
    <row r="55" spans="1:109" ht="13.2" x14ac:dyDescent="0.2">
      <c r="A55" s="358"/>
      <c r="B55" s="259"/>
      <c r="G55" s="1228"/>
      <c r="H55" s="1228"/>
      <c r="I55" s="1228"/>
      <c r="J55" s="1228"/>
      <c r="K55" s="1235"/>
      <c r="L55" s="1235"/>
      <c r="M55" s="1235"/>
      <c r="N55" s="1235"/>
      <c r="AN55" s="1234" t="s">
        <v>570</v>
      </c>
      <c r="AO55" s="1234"/>
      <c r="AP55" s="1234"/>
      <c r="AQ55" s="1234"/>
      <c r="AR55" s="1234"/>
      <c r="AS55" s="1234"/>
      <c r="AT55" s="1234"/>
      <c r="AU55" s="1234"/>
      <c r="AV55" s="1234"/>
      <c r="AW55" s="1234"/>
      <c r="AX55" s="1234"/>
      <c r="AY55" s="1234"/>
      <c r="AZ55" s="1234"/>
      <c r="BA55" s="1234"/>
      <c r="BB55" s="1233" t="s">
        <v>568</v>
      </c>
      <c r="BC55" s="1233"/>
      <c r="BD55" s="1233"/>
      <c r="BE55" s="1233"/>
      <c r="BF55" s="1233"/>
      <c r="BG55" s="1233"/>
      <c r="BH55" s="1233"/>
      <c r="BI55" s="1233"/>
      <c r="BJ55" s="1233"/>
      <c r="BK55" s="1233"/>
      <c r="BL55" s="1233"/>
      <c r="BM55" s="1233"/>
      <c r="BN55" s="1233"/>
      <c r="BO55" s="1233"/>
      <c r="BP55" s="1230">
        <v>11.2</v>
      </c>
      <c r="BQ55" s="1230"/>
      <c r="BR55" s="1230"/>
      <c r="BS55" s="1230"/>
      <c r="BT55" s="1230"/>
      <c r="BU55" s="1230"/>
      <c r="BV55" s="1230"/>
      <c r="BW55" s="1230"/>
      <c r="BX55" s="1230">
        <v>7.1</v>
      </c>
      <c r="BY55" s="1230"/>
      <c r="BZ55" s="1230"/>
      <c r="CA55" s="1230"/>
      <c r="CB55" s="1230"/>
      <c r="CC55" s="1230"/>
      <c r="CD55" s="1230"/>
      <c r="CE55" s="1230"/>
      <c r="CF55" s="1230">
        <v>5</v>
      </c>
      <c r="CG55" s="1230"/>
      <c r="CH55" s="1230"/>
      <c r="CI55" s="1230"/>
      <c r="CJ55" s="1230"/>
      <c r="CK55" s="1230"/>
      <c r="CL55" s="1230"/>
      <c r="CM55" s="1230"/>
      <c r="CN55" s="1230">
        <v>0.1</v>
      </c>
      <c r="CO55" s="1230"/>
      <c r="CP55" s="1230"/>
      <c r="CQ55" s="1230"/>
      <c r="CR55" s="1230"/>
      <c r="CS55" s="1230"/>
      <c r="CT55" s="1230"/>
      <c r="CU55" s="1230"/>
      <c r="CV55" s="1230">
        <v>0</v>
      </c>
      <c r="CW55" s="1230"/>
      <c r="CX55" s="1230"/>
      <c r="CY55" s="1230"/>
      <c r="CZ55" s="1230"/>
      <c r="DA55" s="1230"/>
      <c r="DB55" s="1230"/>
      <c r="DC55" s="1230"/>
    </row>
    <row r="56" spans="1:109" ht="13.2" x14ac:dyDescent="0.2">
      <c r="A56" s="358"/>
      <c r="B56" s="259"/>
      <c r="G56" s="1228"/>
      <c r="H56" s="1228"/>
      <c r="I56" s="1228"/>
      <c r="J56" s="1228"/>
      <c r="K56" s="1235"/>
      <c r="L56" s="1235"/>
      <c r="M56" s="1235"/>
      <c r="N56" s="1235"/>
      <c r="AN56" s="1234"/>
      <c r="AO56" s="1234"/>
      <c r="AP56" s="1234"/>
      <c r="AQ56" s="1234"/>
      <c r="AR56" s="1234"/>
      <c r="AS56" s="1234"/>
      <c r="AT56" s="1234"/>
      <c r="AU56" s="1234"/>
      <c r="AV56" s="1234"/>
      <c r="AW56" s="1234"/>
      <c r="AX56" s="1234"/>
      <c r="AY56" s="1234"/>
      <c r="AZ56" s="1234"/>
      <c r="BA56" s="1234"/>
      <c r="BB56" s="1233"/>
      <c r="BC56" s="1233"/>
      <c r="BD56" s="1233"/>
      <c r="BE56" s="1233"/>
      <c r="BF56" s="1233"/>
      <c r="BG56" s="1233"/>
      <c r="BH56" s="1233"/>
      <c r="BI56" s="1233"/>
      <c r="BJ56" s="1233"/>
      <c r="BK56" s="1233"/>
      <c r="BL56" s="1233"/>
      <c r="BM56" s="1233"/>
      <c r="BN56" s="1233"/>
      <c r="BO56" s="1233"/>
      <c r="BP56" s="1230"/>
      <c r="BQ56" s="1230"/>
      <c r="BR56" s="1230"/>
      <c r="BS56" s="1230"/>
      <c r="BT56" s="1230"/>
      <c r="BU56" s="1230"/>
      <c r="BV56" s="1230"/>
      <c r="BW56" s="1230"/>
      <c r="BX56" s="1230"/>
      <c r="BY56" s="1230"/>
      <c r="BZ56" s="1230"/>
      <c r="CA56" s="1230"/>
      <c r="CB56" s="1230"/>
      <c r="CC56" s="1230"/>
      <c r="CD56" s="1230"/>
      <c r="CE56" s="1230"/>
      <c r="CF56" s="1230"/>
      <c r="CG56" s="1230"/>
      <c r="CH56" s="1230"/>
      <c r="CI56" s="1230"/>
      <c r="CJ56" s="1230"/>
      <c r="CK56" s="1230"/>
      <c r="CL56" s="1230"/>
      <c r="CM56" s="1230"/>
      <c r="CN56" s="1230"/>
      <c r="CO56" s="1230"/>
      <c r="CP56" s="1230"/>
      <c r="CQ56" s="1230"/>
      <c r="CR56" s="1230"/>
      <c r="CS56" s="1230"/>
      <c r="CT56" s="1230"/>
      <c r="CU56" s="1230"/>
      <c r="CV56" s="1230"/>
      <c r="CW56" s="1230"/>
      <c r="CX56" s="1230"/>
      <c r="CY56" s="1230"/>
      <c r="CZ56" s="1230"/>
      <c r="DA56" s="1230"/>
      <c r="DB56" s="1230"/>
      <c r="DC56" s="1230"/>
    </row>
    <row r="57" spans="1:109" s="358" customFormat="1" ht="13.2" x14ac:dyDescent="0.2">
      <c r="B57" s="362"/>
      <c r="G57" s="1228"/>
      <c r="H57" s="1228"/>
      <c r="I57" s="1231"/>
      <c r="J57" s="1231"/>
      <c r="K57" s="1235"/>
      <c r="L57" s="1235"/>
      <c r="M57" s="1235"/>
      <c r="N57" s="1235"/>
      <c r="AM57" s="255"/>
      <c r="AN57" s="1234"/>
      <c r="AO57" s="1234"/>
      <c r="AP57" s="1234"/>
      <c r="AQ57" s="1234"/>
      <c r="AR57" s="1234"/>
      <c r="AS57" s="1234"/>
      <c r="AT57" s="1234"/>
      <c r="AU57" s="1234"/>
      <c r="AV57" s="1234"/>
      <c r="AW57" s="1234"/>
      <c r="AX57" s="1234"/>
      <c r="AY57" s="1234"/>
      <c r="AZ57" s="1234"/>
      <c r="BA57" s="1234"/>
      <c r="BB57" s="1233" t="s">
        <v>569</v>
      </c>
      <c r="BC57" s="1233"/>
      <c r="BD57" s="1233"/>
      <c r="BE57" s="1233"/>
      <c r="BF57" s="1233"/>
      <c r="BG57" s="1233"/>
      <c r="BH57" s="1233"/>
      <c r="BI57" s="1233"/>
      <c r="BJ57" s="1233"/>
      <c r="BK57" s="1233"/>
      <c r="BL57" s="1233"/>
      <c r="BM57" s="1233"/>
      <c r="BN57" s="1233"/>
      <c r="BO57" s="1233"/>
      <c r="BP57" s="1230">
        <v>60.2</v>
      </c>
      <c r="BQ57" s="1230"/>
      <c r="BR57" s="1230"/>
      <c r="BS57" s="1230"/>
      <c r="BT57" s="1230"/>
      <c r="BU57" s="1230"/>
      <c r="BV57" s="1230"/>
      <c r="BW57" s="1230"/>
      <c r="BX57" s="1230">
        <v>61</v>
      </c>
      <c r="BY57" s="1230"/>
      <c r="BZ57" s="1230"/>
      <c r="CA57" s="1230"/>
      <c r="CB57" s="1230"/>
      <c r="CC57" s="1230"/>
      <c r="CD57" s="1230"/>
      <c r="CE57" s="1230"/>
      <c r="CF57" s="1230">
        <v>62.1</v>
      </c>
      <c r="CG57" s="1230"/>
      <c r="CH57" s="1230"/>
      <c r="CI57" s="1230"/>
      <c r="CJ57" s="1230"/>
      <c r="CK57" s="1230"/>
      <c r="CL57" s="1230"/>
      <c r="CM57" s="1230"/>
      <c r="CN57" s="1230">
        <v>62.9</v>
      </c>
      <c r="CO57" s="1230"/>
      <c r="CP57" s="1230"/>
      <c r="CQ57" s="1230"/>
      <c r="CR57" s="1230"/>
      <c r="CS57" s="1230"/>
      <c r="CT57" s="1230"/>
      <c r="CU57" s="1230"/>
      <c r="CV57" s="1230">
        <v>64.2</v>
      </c>
      <c r="CW57" s="1230"/>
      <c r="CX57" s="1230"/>
      <c r="CY57" s="1230"/>
      <c r="CZ57" s="1230"/>
      <c r="DA57" s="1230"/>
      <c r="DB57" s="1230"/>
      <c r="DC57" s="1230"/>
      <c r="DD57" s="363"/>
      <c r="DE57" s="362"/>
    </row>
    <row r="58" spans="1:109" s="358" customFormat="1" ht="13.2" x14ac:dyDescent="0.2">
      <c r="A58" s="255"/>
      <c r="B58" s="362"/>
      <c r="G58" s="1228"/>
      <c r="H58" s="1228"/>
      <c r="I58" s="1231"/>
      <c r="J58" s="1231"/>
      <c r="K58" s="1235"/>
      <c r="L58" s="1235"/>
      <c r="M58" s="1235"/>
      <c r="N58" s="1235"/>
      <c r="AM58" s="255"/>
      <c r="AN58" s="1234"/>
      <c r="AO58" s="1234"/>
      <c r="AP58" s="1234"/>
      <c r="AQ58" s="1234"/>
      <c r="AR58" s="1234"/>
      <c r="AS58" s="1234"/>
      <c r="AT58" s="1234"/>
      <c r="AU58" s="1234"/>
      <c r="AV58" s="1234"/>
      <c r="AW58" s="1234"/>
      <c r="AX58" s="1234"/>
      <c r="AY58" s="1234"/>
      <c r="AZ58" s="1234"/>
      <c r="BA58" s="1234"/>
      <c r="BB58" s="1233"/>
      <c r="BC58" s="1233"/>
      <c r="BD58" s="1233"/>
      <c r="BE58" s="1233"/>
      <c r="BF58" s="1233"/>
      <c r="BG58" s="1233"/>
      <c r="BH58" s="1233"/>
      <c r="BI58" s="1233"/>
      <c r="BJ58" s="1233"/>
      <c r="BK58" s="1233"/>
      <c r="BL58" s="1233"/>
      <c r="BM58" s="1233"/>
      <c r="BN58" s="1233"/>
      <c r="BO58" s="1233"/>
      <c r="BP58" s="1230"/>
      <c r="BQ58" s="1230"/>
      <c r="BR58" s="1230"/>
      <c r="BS58" s="1230"/>
      <c r="BT58" s="1230"/>
      <c r="BU58" s="1230"/>
      <c r="BV58" s="1230"/>
      <c r="BW58" s="1230"/>
      <c r="BX58" s="1230"/>
      <c r="BY58" s="1230"/>
      <c r="BZ58" s="1230"/>
      <c r="CA58" s="1230"/>
      <c r="CB58" s="1230"/>
      <c r="CC58" s="1230"/>
      <c r="CD58" s="1230"/>
      <c r="CE58" s="1230"/>
      <c r="CF58" s="1230"/>
      <c r="CG58" s="1230"/>
      <c r="CH58" s="1230"/>
      <c r="CI58" s="1230"/>
      <c r="CJ58" s="1230"/>
      <c r="CK58" s="1230"/>
      <c r="CL58" s="1230"/>
      <c r="CM58" s="1230"/>
      <c r="CN58" s="1230"/>
      <c r="CO58" s="1230"/>
      <c r="CP58" s="1230"/>
      <c r="CQ58" s="1230"/>
      <c r="CR58" s="1230"/>
      <c r="CS58" s="1230"/>
      <c r="CT58" s="1230"/>
      <c r="CU58" s="1230"/>
      <c r="CV58" s="1230"/>
      <c r="CW58" s="1230"/>
      <c r="CX58" s="1230"/>
      <c r="CY58" s="1230"/>
      <c r="CZ58" s="1230"/>
      <c r="DA58" s="1230"/>
      <c r="DB58" s="1230"/>
      <c r="DC58" s="1230"/>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571</v>
      </c>
    </row>
    <row r="64" spans="1:109" ht="13.2" x14ac:dyDescent="0.2">
      <c r="B64" s="259"/>
      <c r="G64" s="357"/>
      <c r="I64" s="369"/>
      <c r="J64" s="369"/>
      <c r="K64" s="369"/>
      <c r="L64" s="369"/>
      <c r="M64" s="369"/>
      <c r="N64" s="370"/>
      <c r="AM64" s="357"/>
      <c r="AN64" s="357" t="s">
        <v>564</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36" t="s">
        <v>572</v>
      </c>
      <c r="AO65" s="1237"/>
      <c r="AP65" s="1237"/>
      <c r="AQ65" s="1237"/>
      <c r="AR65" s="1237"/>
      <c r="AS65" s="1237"/>
      <c r="AT65" s="1237"/>
      <c r="AU65" s="1237"/>
      <c r="AV65" s="1237"/>
      <c r="AW65" s="1237"/>
      <c r="AX65" s="1237"/>
      <c r="AY65" s="1237"/>
      <c r="AZ65" s="1237"/>
      <c r="BA65" s="1237"/>
      <c r="BB65" s="1237"/>
      <c r="BC65" s="1237"/>
      <c r="BD65" s="1237"/>
      <c r="BE65" s="1237"/>
      <c r="BF65" s="1237"/>
      <c r="BG65" s="1237"/>
      <c r="BH65" s="1237"/>
      <c r="BI65" s="1237"/>
      <c r="BJ65" s="1237"/>
      <c r="BK65" s="1237"/>
      <c r="BL65" s="1237"/>
      <c r="BM65" s="1237"/>
      <c r="BN65" s="1237"/>
      <c r="BO65" s="1237"/>
      <c r="BP65" s="1237"/>
      <c r="BQ65" s="1237"/>
      <c r="BR65" s="1237"/>
      <c r="BS65" s="1237"/>
      <c r="BT65" s="1237"/>
      <c r="BU65" s="1237"/>
      <c r="BV65" s="1237"/>
      <c r="BW65" s="1237"/>
      <c r="BX65" s="1237"/>
      <c r="BY65" s="1237"/>
      <c r="BZ65" s="1237"/>
      <c r="CA65" s="1237"/>
      <c r="CB65" s="1237"/>
      <c r="CC65" s="1237"/>
      <c r="CD65" s="1237"/>
      <c r="CE65" s="1237"/>
      <c r="CF65" s="1237"/>
      <c r="CG65" s="1237"/>
      <c r="CH65" s="1237"/>
      <c r="CI65" s="1237"/>
      <c r="CJ65" s="1237"/>
      <c r="CK65" s="1237"/>
      <c r="CL65" s="1237"/>
      <c r="CM65" s="1237"/>
      <c r="CN65" s="1237"/>
      <c r="CO65" s="1237"/>
      <c r="CP65" s="1237"/>
      <c r="CQ65" s="1237"/>
      <c r="CR65" s="1237"/>
      <c r="CS65" s="1237"/>
      <c r="CT65" s="1237"/>
      <c r="CU65" s="1237"/>
      <c r="CV65" s="1237"/>
      <c r="CW65" s="1237"/>
      <c r="CX65" s="1237"/>
      <c r="CY65" s="1237"/>
      <c r="CZ65" s="1237"/>
      <c r="DA65" s="1237"/>
      <c r="DB65" s="1237"/>
      <c r="DC65" s="1238"/>
    </row>
    <row r="66" spans="2:107" ht="13.2" x14ac:dyDescent="0.2">
      <c r="B66" s="259"/>
      <c r="AN66" s="1239"/>
      <c r="AO66" s="1240"/>
      <c r="AP66" s="1240"/>
      <c r="AQ66" s="1240"/>
      <c r="AR66" s="1240"/>
      <c r="AS66" s="1240"/>
      <c r="AT66" s="1240"/>
      <c r="AU66" s="1240"/>
      <c r="AV66" s="1240"/>
      <c r="AW66" s="1240"/>
      <c r="AX66" s="1240"/>
      <c r="AY66" s="1240"/>
      <c r="AZ66" s="1240"/>
      <c r="BA66" s="1240"/>
      <c r="BB66" s="1240"/>
      <c r="BC66" s="1240"/>
      <c r="BD66" s="1240"/>
      <c r="BE66" s="1240"/>
      <c r="BF66" s="1240"/>
      <c r="BG66" s="1240"/>
      <c r="BH66" s="1240"/>
      <c r="BI66" s="1240"/>
      <c r="BJ66" s="1240"/>
      <c r="BK66" s="1240"/>
      <c r="BL66" s="1240"/>
      <c r="BM66" s="1240"/>
      <c r="BN66" s="1240"/>
      <c r="BO66" s="1240"/>
      <c r="BP66" s="1240"/>
      <c r="BQ66" s="1240"/>
      <c r="BR66" s="1240"/>
      <c r="BS66" s="1240"/>
      <c r="BT66" s="1240"/>
      <c r="BU66" s="1240"/>
      <c r="BV66" s="1240"/>
      <c r="BW66" s="1240"/>
      <c r="BX66" s="1240"/>
      <c r="BY66" s="1240"/>
      <c r="BZ66" s="1240"/>
      <c r="CA66" s="1240"/>
      <c r="CB66" s="1240"/>
      <c r="CC66" s="1240"/>
      <c r="CD66" s="1240"/>
      <c r="CE66" s="1240"/>
      <c r="CF66" s="1240"/>
      <c r="CG66" s="1240"/>
      <c r="CH66" s="1240"/>
      <c r="CI66" s="1240"/>
      <c r="CJ66" s="1240"/>
      <c r="CK66" s="1240"/>
      <c r="CL66" s="1240"/>
      <c r="CM66" s="1240"/>
      <c r="CN66" s="1240"/>
      <c r="CO66" s="1240"/>
      <c r="CP66" s="1240"/>
      <c r="CQ66" s="1240"/>
      <c r="CR66" s="1240"/>
      <c r="CS66" s="1240"/>
      <c r="CT66" s="1240"/>
      <c r="CU66" s="1240"/>
      <c r="CV66" s="1240"/>
      <c r="CW66" s="1240"/>
      <c r="CX66" s="1240"/>
      <c r="CY66" s="1240"/>
      <c r="CZ66" s="1240"/>
      <c r="DA66" s="1240"/>
      <c r="DB66" s="1240"/>
      <c r="DC66" s="1241"/>
    </row>
    <row r="67" spans="2:107" ht="13.2" x14ac:dyDescent="0.2">
      <c r="B67" s="259"/>
      <c r="AN67" s="1239"/>
      <c r="AO67" s="1240"/>
      <c r="AP67" s="1240"/>
      <c r="AQ67" s="1240"/>
      <c r="AR67" s="1240"/>
      <c r="AS67" s="1240"/>
      <c r="AT67" s="1240"/>
      <c r="AU67" s="1240"/>
      <c r="AV67" s="1240"/>
      <c r="AW67" s="1240"/>
      <c r="AX67" s="1240"/>
      <c r="AY67" s="1240"/>
      <c r="AZ67" s="1240"/>
      <c r="BA67" s="1240"/>
      <c r="BB67" s="1240"/>
      <c r="BC67" s="1240"/>
      <c r="BD67" s="1240"/>
      <c r="BE67" s="1240"/>
      <c r="BF67" s="1240"/>
      <c r="BG67" s="1240"/>
      <c r="BH67" s="1240"/>
      <c r="BI67" s="1240"/>
      <c r="BJ67" s="1240"/>
      <c r="BK67" s="1240"/>
      <c r="BL67" s="1240"/>
      <c r="BM67" s="1240"/>
      <c r="BN67" s="1240"/>
      <c r="BO67" s="1240"/>
      <c r="BP67" s="1240"/>
      <c r="BQ67" s="1240"/>
      <c r="BR67" s="1240"/>
      <c r="BS67" s="1240"/>
      <c r="BT67" s="1240"/>
      <c r="BU67" s="1240"/>
      <c r="BV67" s="1240"/>
      <c r="BW67" s="1240"/>
      <c r="BX67" s="1240"/>
      <c r="BY67" s="1240"/>
      <c r="BZ67" s="1240"/>
      <c r="CA67" s="1240"/>
      <c r="CB67" s="1240"/>
      <c r="CC67" s="1240"/>
      <c r="CD67" s="1240"/>
      <c r="CE67" s="1240"/>
      <c r="CF67" s="1240"/>
      <c r="CG67" s="1240"/>
      <c r="CH67" s="1240"/>
      <c r="CI67" s="1240"/>
      <c r="CJ67" s="1240"/>
      <c r="CK67" s="1240"/>
      <c r="CL67" s="1240"/>
      <c r="CM67" s="1240"/>
      <c r="CN67" s="1240"/>
      <c r="CO67" s="1240"/>
      <c r="CP67" s="1240"/>
      <c r="CQ67" s="1240"/>
      <c r="CR67" s="1240"/>
      <c r="CS67" s="1240"/>
      <c r="CT67" s="1240"/>
      <c r="CU67" s="1240"/>
      <c r="CV67" s="1240"/>
      <c r="CW67" s="1240"/>
      <c r="CX67" s="1240"/>
      <c r="CY67" s="1240"/>
      <c r="CZ67" s="1240"/>
      <c r="DA67" s="1240"/>
      <c r="DB67" s="1240"/>
      <c r="DC67" s="1241"/>
    </row>
    <row r="68" spans="2:107" ht="13.2" x14ac:dyDescent="0.2">
      <c r="B68" s="259"/>
      <c r="AN68" s="1239"/>
      <c r="AO68" s="1240"/>
      <c r="AP68" s="1240"/>
      <c r="AQ68" s="1240"/>
      <c r="AR68" s="1240"/>
      <c r="AS68" s="1240"/>
      <c r="AT68" s="1240"/>
      <c r="AU68" s="1240"/>
      <c r="AV68" s="1240"/>
      <c r="AW68" s="1240"/>
      <c r="AX68" s="1240"/>
      <c r="AY68" s="1240"/>
      <c r="AZ68" s="1240"/>
      <c r="BA68" s="1240"/>
      <c r="BB68" s="1240"/>
      <c r="BC68" s="1240"/>
      <c r="BD68" s="1240"/>
      <c r="BE68" s="1240"/>
      <c r="BF68" s="1240"/>
      <c r="BG68" s="1240"/>
      <c r="BH68" s="1240"/>
      <c r="BI68" s="1240"/>
      <c r="BJ68" s="1240"/>
      <c r="BK68" s="1240"/>
      <c r="BL68" s="1240"/>
      <c r="BM68" s="1240"/>
      <c r="BN68" s="1240"/>
      <c r="BO68" s="1240"/>
      <c r="BP68" s="1240"/>
      <c r="BQ68" s="1240"/>
      <c r="BR68" s="1240"/>
      <c r="BS68" s="1240"/>
      <c r="BT68" s="1240"/>
      <c r="BU68" s="1240"/>
      <c r="BV68" s="1240"/>
      <c r="BW68" s="1240"/>
      <c r="BX68" s="1240"/>
      <c r="BY68" s="1240"/>
      <c r="BZ68" s="1240"/>
      <c r="CA68" s="1240"/>
      <c r="CB68" s="1240"/>
      <c r="CC68" s="1240"/>
      <c r="CD68" s="1240"/>
      <c r="CE68" s="1240"/>
      <c r="CF68" s="1240"/>
      <c r="CG68" s="1240"/>
      <c r="CH68" s="1240"/>
      <c r="CI68" s="1240"/>
      <c r="CJ68" s="1240"/>
      <c r="CK68" s="1240"/>
      <c r="CL68" s="1240"/>
      <c r="CM68" s="1240"/>
      <c r="CN68" s="1240"/>
      <c r="CO68" s="1240"/>
      <c r="CP68" s="1240"/>
      <c r="CQ68" s="1240"/>
      <c r="CR68" s="1240"/>
      <c r="CS68" s="1240"/>
      <c r="CT68" s="1240"/>
      <c r="CU68" s="1240"/>
      <c r="CV68" s="1240"/>
      <c r="CW68" s="1240"/>
      <c r="CX68" s="1240"/>
      <c r="CY68" s="1240"/>
      <c r="CZ68" s="1240"/>
      <c r="DA68" s="1240"/>
      <c r="DB68" s="1240"/>
      <c r="DC68" s="1241"/>
    </row>
    <row r="69" spans="2:107" ht="13.2" x14ac:dyDescent="0.2">
      <c r="B69" s="259"/>
      <c r="AN69" s="1242"/>
      <c r="AO69" s="1243"/>
      <c r="AP69" s="1243"/>
      <c r="AQ69" s="1243"/>
      <c r="AR69" s="1243"/>
      <c r="AS69" s="1243"/>
      <c r="AT69" s="1243"/>
      <c r="AU69" s="1243"/>
      <c r="AV69" s="1243"/>
      <c r="AW69" s="1243"/>
      <c r="AX69" s="1243"/>
      <c r="AY69" s="1243"/>
      <c r="AZ69" s="1243"/>
      <c r="BA69" s="1243"/>
      <c r="BB69" s="1243"/>
      <c r="BC69" s="1243"/>
      <c r="BD69" s="1243"/>
      <c r="BE69" s="1243"/>
      <c r="BF69" s="1243"/>
      <c r="BG69" s="1243"/>
      <c r="BH69" s="1243"/>
      <c r="BI69" s="1243"/>
      <c r="BJ69" s="1243"/>
      <c r="BK69" s="1243"/>
      <c r="BL69" s="1243"/>
      <c r="BM69" s="1243"/>
      <c r="BN69" s="1243"/>
      <c r="BO69" s="1243"/>
      <c r="BP69" s="1243"/>
      <c r="BQ69" s="1243"/>
      <c r="BR69" s="1243"/>
      <c r="BS69" s="1243"/>
      <c r="BT69" s="1243"/>
      <c r="BU69" s="1243"/>
      <c r="BV69" s="1243"/>
      <c r="BW69" s="1243"/>
      <c r="BX69" s="1243"/>
      <c r="BY69" s="1243"/>
      <c r="BZ69" s="1243"/>
      <c r="CA69" s="1243"/>
      <c r="CB69" s="1243"/>
      <c r="CC69" s="1243"/>
      <c r="CD69" s="1243"/>
      <c r="CE69" s="1243"/>
      <c r="CF69" s="1243"/>
      <c r="CG69" s="1243"/>
      <c r="CH69" s="1243"/>
      <c r="CI69" s="1243"/>
      <c r="CJ69" s="1243"/>
      <c r="CK69" s="1243"/>
      <c r="CL69" s="1243"/>
      <c r="CM69" s="1243"/>
      <c r="CN69" s="1243"/>
      <c r="CO69" s="1243"/>
      <c r="CP69" s="1243"/>
      <c r="CQ69" s="1243"/>
      <c r="CR69" s="1243"/>
      <c r="CS69" s="1243"/>
      <c r="CT69" s="1243"/>
      <c r="CU69" s="1243"/>
      <c r="CV69" s="1243"/>
      <c r="CW69" s="1243"/>
      <c r="CX69" s="1243"/>
      <c r="CY69" s="1243"/>
      <c r="CZ69" s="1243"/>
      <c r="DA69" s="1243"/>
      <c r="DB69" s="1243"/>
      <c r="DC69" s="1244"/>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566</v>
      </c>
    </row>
    <row r="72" spans="2:107" ht="13.2" x14ac:dyDescent="0.2">
      <c r="B72" s="259"/>
      <c r="G72" s="1228"/>
      <c r="H72" s="1228"/>
      <c r="I72" s="1228"/>
      <c r="J72" s="1228"/>
      <c r="K72" s="360"/>
      <c r="L72" s="360"/>
      <c r="M72" s="361"/>
      <c r="N72" s="361"/>
      <c r="AN72" s="1246"/>
      <c r="AO72" s="1247"/>
      <c r="AP72" s="1247"/>
      <c r="AQ72" s="1247"/>
      <c r="AR72" s="1247"/>
      <c r="AS72" s="1247"/>
      <c r="AT72" s="1247"/>
      <c r="AU72" s="1247"/>
      <c r="AV72" s="1247"/>
      <c r="AW72" s="1247"/>
      <c r="AX72" s="1247"/>
      <c r="AY72" s="1247"/>
      <c r="AZ72" s="1247"/>
      <c r="BA72" s="1247"/>
      <c r="BB72" s="1247"/>
      <c r="BC72" s="1247"/>
      <c r="BD72" s="1247"/>
      <c r="BE72" s="1247"/>
      <c r="BF72" s="1247"/>
      <c r="BG72" s="1247"/>
      <c r="BH72" s="1247"/>
      <c r="BI72" s="1247"/>
      <c r="BJ72" s="1247"/>
      <c r="BK72" s="1247"/>
      <c r="BL72" s="1247"/>
      <c r="BM72" s="1247"/>
      <c r="BN72" s="1247"/>
      <c r="BO72" s="1248"/>
      <c r="BP72" s="1234" t="s">
        <v>525</v>
      </c>
      <c r="BQ72" s="1234"/>
      <c r="BR72" s="1234"/>
      <c r="BS72" s="1234"/>
      <c r="BT72" s="1234"/>
      <c r="BU72" s="1234"/>
      <c r="BV72" s="1234"/>
      <c r="BW72" s="1234"/>
      <c r="BX72" s="1234" t="s">
        <v>526</v>
      </c>
      <c r="BY72" s="1234"/>
      <c r="BZ72" s="1234"/>
      <c r="CA72" s="1234"/>
      <c r="CB72" s="1234"/>
      <c r="CC72" s="1234"/>
      <c r="CD72" s="1234"/>
      <c r="CE72" s="1234"/>
      <c r="CF72" s="1234" t="s">
        <v>527</v>
      </c>
      <c r="CG72" s="1234"/>
      <c r="CH72" s="1234"/>
      <c r="CI72" s="1234"/>
      <c r="CJ72" s="1234"/>
      <c r="CK72" s="1234"/>
      <c r="CL72" s="1234"/>
      <c r="CM72" s="1234"/>
      <c r="CN72" s="1234" t="s">
        <v>528</v>
      </c>
      <c r="CO72" s="1234"/>
      <c r="CP72" s="1234"/>
      <c r="CQ72" s="1234"/>
      <c r="CR72" s="1234"/>
      <c r="CS72" s="1234"/>
      <c r="CT72" s="1234"/>
      <c r="CU72" s="1234"/>
      <c r="CV72" s="1234" t="s">
        <v>529</v>
      </c>
      <c r="CW72" s="1234"/>
      <c r="CX72" s="1234"/>
      <c r="CY72" s="1234"/>
      <c r="CZ72" s="1234"/>
      <c r="DA72" s="1234"/>
      <c r="DB72" s="1234"/>
      <c r="DC72" s="1234"/>
    </row>
    <row r="73" spans="2:107" ht="13.2" x14ac:dyDescent="0.2">
      <c r="B73" s="259"/>
      <c r="G73" s="1245"/>
      <c r="H73" s="1245"/>
      <c r="I73" s="1245"/>
      <c r="J73" s="1245"/>
      <c r="K73" s="1229"/>
      <c r="L73" s="1229"/>
      <c r="M73" s="1229"/>
      <c r="N73" s="1229"/>
      <c r="AM73" s="359"/>
      <c r="AN73" s="1233" t="s">
        <v>567</v>
      </c>
      <c r="AO73" s="1233"/>
      <c r="AP73" s="1233"/>
      <c r="AQ73" s="1233"/>
      <c r="AR73" s="1233"/>
      <c r="AS73" s="1233"/>
      <c r="AT73" s="1233"/>
      <c r="AU73" s="1233"/>
      <c r="AV73" s="1233"/>
      <c r="AW73" s="1233"/>
      <c r="AX73" s="1233"/>
      <c r="AY73" s="1233"/>
      <c r="AZ73" s="1233"/>
      <c r="BA73" s="1233"/>
      <c r="BB73" s="1233" t="s">
        <v>568</v>
      </c>
      <c r="BC73" s="1233"/>
      <c r="BD73" s="1233"/>
      <c r="BE73" s="1233"/>
      <c r="BF73" s="1233"/>
      <c r="BG73" s="1233"/>
      <c r="BH73" s="1233"/>
      <c r="BI73" s="1233"/>
      <c r="BJ73" s="1233"/>
      <c r="BK73" s="1233"/>
      <c r="BL73" s="1233"/>
      <c r="BM73" s="1233"/>
      <c r="BN73" s="1233"/>
      <c r="BO73" s="1233"/>
      <c r="BP73" s="1230"/>
      <c r="BQ73" s="1230"/>
      <c r="BR73" s="1230"/>
      <c r="BS73" s="1230"/>
      <c r="BT73" s="1230"/>
      <c r="BU73" s="1230"/>
      <c r="BV73" s="1230"/>
      <c r="BW73" s="1230"/>
      <c r="BX73" s="1230"/>
      <c r="BY73" s="1230"/>
      <c r="BZ73" s="1230"/>
      <c r="CA73" s="1230"/>
      <c r="CB73" s="1230"/>
      <c r="CC73" s="1230"/>
      <c r="CD73" s="1230"/>
      <c r="CE73" s="1230"/>
      <c r="CF73" s="1230"/>
      <c r="CG73" s="1230"/>
      <c r="CH73" s="1230"/>
      <c r="CI73" s="1230"/>
      <c r="CJ73" s="1230"/>
      <c r="CK73" s="1230"/>
      <c r="CL73" s="1230"/>
      <c r="CM73" s="1230"/>
      <c r="CN73" s="1230"/>
      <c r="CO73" s="1230"/>
      <c r="CP73" s="1230"/>
      <c r="CQ73" s="1230"/>
      <c r="CR73" s="1230"/>
      <c r="CS73" s="1230"/>
      <c r="CT73" s="1230"/>
      <c r="CU73" s="1230"/>
      <c r="CV73" s="1230"/>
      <c r="CW73" s="1230"/>
      <c r="CX73" s="1230"/>
      <c r="CY73" s="1230"/>
      <c r="CZ73" s="1230"/>
      <c r="DA73" s="1230"/>
      <c r="DB73" s="1230"/>
      <c r="DC73" s="1230"/>
    </row>
    <row r="74" spans="2:107" ht="13.2" x14ac:dyDescent="0.2">
      <c r="B74" s="259"/>
      <c r="G74" s="1245"/>
      <c r="H74" s="1245"/>
      <c r="I74" s="1245"/>
      <c r="J74" s="1245"/>
      <c r="K74" s="1229"/>
      <c r="L74" s="1229"/>
      <c r="M74" s="1229"/>
      <c r="N74" s="1229"/>
      <c r="AM74" s="359"/>
      <c r="AN74" s="1233"/>
      <c r="AO74" s="1233"/>
      <c r="AP74" s="1233"/>
      <c r="AQ74" s="1233"/>
      <c r="AR74" s="1233"/>
      <c r="AS74" s="1233"/>
      <c r="AT74" s="1233"/>
      <c r="AU74" s="1233"/>
      <c r="AV74" s="1233"/>
      <c r="AW74" s="1233"/>
      <c r="AX74" s="1233"/>
      <c r="AY74" s="1233"/>
      <c r="AZ74" s="1233"/>
      <c r="BA74" s="1233"/>
      <c r="BB74" s="1233"/>
      <c r="BC74" s="1233"/>
      <c r="BD74" s="1233"/>
      <c r="BE74" s="1233"/>
      <c r="BF74" s="1233"/>
      <c r="BG74" s="1233"/>
      <c r="BH74" s="1233"/>
      <c r="BI74" s="1233"/>
      <c r="BJ74" s="1233"/>
      <c r="BK74" s="1233"/>
      <c r="BL74" s="1233"/>
      <c r="BM74" s="1233"/>
      <c r="BN74" s="1233"/>
      <c r="BO74" s="1233"/>
      <c r="BP74" s="1230"/>
      <c r="BQ74" s="1230"/>
      <c r="BR74" s="1230"/>
      <c r="BS74" s="1230"/>
      <c r="BT74" s="1230"/>
      <c r="BU74" s="1230"/>
      <c r="BV74" s="1230"/>
      <c r="BW74" s="1230"/>
      <c r="BX74" s="1230"/>
      <c r="BY74" s="1230"/>
      <c r="BZ74" s="1230"/>
      <c r="CA74" s="1230"/>
      <c r="CB74" s="1230"/>
      <c r="CC74" s="1230"/>
      <c r="CD74" s="1230"/>
      <c r="CE74" s="1230"/>
      <c r="CF74" s="1230"/>
      <c r="CG74" s="1230"/>
      <c r="CH74" s="1230"/>
      <c r="CI74" s="1230"/>
      <c r="CJ74" s="1230"/>
      <c r="CK74" s="1230"/>
      <c r="CL74" s="1230"/>
      <c r="CM74" s="1230"/>
      <c r="CN74" s="1230"/>
      <c r="CO74" s="1230"/>
      <c r="CP74" s="1230"/>
      <c r="CQ74" s="1230"/>
      <c r="CR74" s="1230"/>
      <c r="CS74" s="1230"/>
      <c r="CT74" s="1230"/>
      <c r="CU74" s="1230"/>
      <c r="CV74" s="1230"/>
      <c r="CW74" s="1230"/>
      <c r="CX74" s="1230"/>
      <c r="CY74" s="1230"/>
      <c r="CZ74" s="1230"/>
      <c r="DA74" s="1230"/>
      <c r="DB74" s="1230"/>
      <c r="DC74" s="1230"/>
    </row>
    <row r="75" spans="2:107" ht="13.2" x14ac:dyDescent="0.2">
      <c r="B75" s="259"/>
      <c r="G75" s="1245"/>
      <c r="H75" s="1245"/>
      <c r="I75" s="1228"/>
      <c r="J75" s="1228"/>
      <c r="K75" s="1235"/>
      <c r="L75" s="1235"/>
      <c r="M75" s="1235"/>
      <c r="N75" s="1235"/>
      <c r="AM75" s="359"/>
      <c r="AN75" s="1233"/>
      <c r="AO75" s="1233"/>
      <c r="AP75" s="1233"/>
      <c r="AQ75" s="1233"/>
      <c r="AR75" s="1233"/>
      <c r="AS75" s="1233"/>
      <c r="AT75" s="1233"/>
      <c r="AU75" s="1233"/>
      <c r="AV75" s="1233"/>
      <c r="AW75" s="1233"/>
      <c r="AX75" s="1233"/>
      <c r="AY75" s="1233"/>
      <c r="AZ75" s="1233"/>
      <c r="BA75" s="1233"/>
      <c r="BB75" s="1233" t="s">
        <v>573</v>
      </c>
      <c r="BC75" s="1233"/>
      <c r="BD75" s="1233"/>
      <c r="BE75" s="1233"/>
      <c r="BF75" s="1233"/>
      <c r="BG75" s="1233"/>
      <c r="BH75" s="1233"/>
      <c r="BI75" s="1233"/>
      <c r="BJ75" s="1233"/>
      <c r="BK75" s="1233"/>
      <c r="BL75" s="1233"/>
      <c r="BM75" s="1233"/>
      <c r="BN75" s="1233"/>
      <c r="BO75" s="1233"/>
      <c r="BP75" s="1230">
        <v>2.4</v>
      </c>
      <c r="BQ75" s="1230"/>
      <c r="BR75" s="1230"/>
      <c r="BS75" s="1230"/>
      <c r="BT75" s="1230"/>
      <c r="BU75" s="1230"/>
      <c r="BV75" s="1230"/>
      <c r="BW75" s="1230"/>
      <c r="BX75" s="1230">
        <v>1.8</v>
      </c>
      <c r="BY75" s="1230"/>
      <c r="BZ75" s="1230"/>
      <c r="CA75" s="1230"/>
      <c r="CB75" s="1230"/>
      <c r="CC75" s="1230"/>
      <c r="CD75" s="1230"/>
      <c r="CE75" s="1230"/>
      <c r="CF75" s="1230">
        <v>1.8</v>
      </c>
      <c r="CG75" s="1230"/>
      <c r="CH75" s="1230"/>
      <c r="CI75" s="1230"/>
      <c r="CJ75" s="1230"/>
      <c r="CK75" s="1230"/>
      <c r="CL75" s="1230"/>
      <c r="CM75" s="1230"/>
      <c r="CN75" s="1230">
        <v>1.9</v>
      </c>
      <c r="CO75" s="1230"/>
      <c r="CP75" s="1230"/>
      <c r="CQ75" s="1230"/>
      <c r="CR75" s="1230"/>
      <c r="CS75" s="1230"/>
      <c r="CT75" s="1230"/>
      <c r="CU75" s="1230"/>
      <c r="CV75" s="1230">
        <v>2.7</v>
      </c>
      <c r="CW75" s="1230"/>
      <c r="CX75" s="1230"/>
      <c r="CY75" s="1230"/>
      <c r="CZ75" s="1230"/>
      <c r="DA75" s="1230"/>
      <c r="DB75" s="1230"/>
      <c r="DC75" s="1230"/>
    </row>
    <row r="76" spans="2:107" ht="13.2" x14ac:dyDescent="0.2">
      <c r="B76" s="259"/>
      <c r="G76" s="1245"/>
      <c r="H76" s="1245"/>
      <c r="I76" s="1228"/>
      <c r="J76" s="1228"/>
      <c r="K76" s="1235"/>
      <c r="L76" s="1235"/>
      <c r="M76" s="1235"/>
      <c r="N76" s="1235"/>
      <c r="AM76" s="359"/>
      <c r="AN76" s="1233"/>
      <c r="AO76" s="1233"/>
      <c r="AP76" s="1233"/>
      <c r="AQ76" s="1233"/>
      <c r="AR76" s="1233"/>
      <c r="AS76" s="1233"/>
      <c r="AT76" s="1233"/>
      <c r="AU76" s="1233"/>
      <c r="AV76" s="1233"/>
      <c r="AW76" s="1233"/>
      <c r="AX76" s="1233"/>
      <c r="AY76" s="1233"/>
      <c r="AZ76" s="1233"/>
      <c r="BA76" s="1233"/>
      <c r="BB76" s="1233"/>
      <c r="BC76" s="1233"/>
      <c r="BD76" s="1233"/>
      <c r="BE76" s="1233"/>
      <c r="BF76" s="1233"/>
      <c r="BG76" s="1233"/>
      <c r="BH76" s="1233"/>
      <c r="BI76" s="1233"/>
      <c r="BJ76" s="1233"/>
      <c r="BK76" s="1233"/>
      <c r="BL76" s="1233"/>
      <c r="BM76" s="1233"/>
      <c r="BN76" s="1233"/>
      <c r="BO76" s="1233"/>
      <c r="BP76" s="1230"/>
      <c r="BQ76" s="1230"/>
      <c r="BR76" s="1230"/>
      <c r="BS76" s="1230"/>
      <c r="BT76" s="1230"/>
      <c r="BU76" s="1230"/>
      <c r="BV76" s="1230"/>
      <c r="BW76" s="1230"/>
      <c r="BX76" s="1230"/>
      <c r="BY76" s="1230"/>
      <c r="BZ76" s="1230"/>
      <c r="CA76" s="1230"/>
      <c r="CB76" s="1230"/>
      <c r="CC76" s="1230"/>
      <c r="CD76" s="1230"/>
      <c r="CE76" s="1230"/>
      <c r="CF76" s="1230"/>
      <c r="CG76" s="1230"/>
      <c r="CH76" s="1230"/>
      <c r="CI76" s="1230"/>
      <c r="CJ76" s="1230"/>
      <c r="CK76" s="1230"/>
      <c r="CL76" s="1230"/>
      <c r="CM76" s="1230"/>
      <c r="CN76" s="1230"/>
      <c r="CO76" s="1230"/>
      <c r="CP76" s="1230"/>
      <c r="CQ76" s="1230"/>
      <c r="CR76" s="1230"/>
      <c r="CS76" s="1230"/>
      <c r="CT76" s="1230"/>
      <c r="CU76" s="1230"/>
      <c r="CV76" s="1230"/>
      <c r="CW76" s="1230"/>
      <c r="CX76" s="1230"/>
      <c r="CY76" s="1230"/>
      <c r="CZ76" s="1230"/>
      <c r="DA76" s="1230"/>
      <c r="DB76" s="1230"/>
      <c r="DC76" s="1230"/>
    </row>
    <row r="77" spans="2:107" ht="13.2" x14ac:dyDescent="0.2">
      <c r="B77" s="259"/>
      <c r="G77" s="1228"/>
      <c r="H77" s="1228"/>
      <c r="I77" s="1228"/>
      <c r="J77" s="1228"/>
      <c r="K77" s="1229"/>
      <c r="L77" s="1229"/>
      <c r="M77" s="1229"/>
      <c r="N77" s="1229"/>
      <c r="AN77" s="1234" t="s">
        <v>570</v>
      </c>
      <c r="AO77" s="1234"/>
      <c r="AP77" s="1234"/>
      <c r="AQ77" s="1234"/>
      <c r="AR77" s="1234"/>
      <c r="AS77" s="1234"/>
      <c r="AT77" s="1234"/>
      <c r="AU77" s="1234"/>
      <c r="AV77" s="1234"/>
      <c r="AW77" s="1234"/>
      <c r="AX77" s="1234"/>
      <c r="AY77" s="1234"/>
      <c r="AZ77" s="1234"/>
      <c r="BA77" s="1234"/>
      <c r="BB77" s="1233" t="s">
        <v>568</v>
      </c>
      <c r="BC77" s="1233"/>
      <c r="BD77" s="1233"/>
      <c r="BE77" s="1233"/>
      <c r="BF77" s="1233"/>
      <c r="BG77" s="1233"/>
      <c r="BH77" s="1233"/>
      <c r="BI77" s="1233"/>
      <c r="BJ77" s="1233"/>
      <c r="BK77" s="1233"/>
      <c r="BL77" s="1233"/>
      <c r="BM77" s="1233"/>
      <c r="BN77" s="1233"/>
      <c r="BO77" s="1233"/>
      <c r="BP77" s="1230">
        <v>11.2</v>
      </c>
      <c r="BQ77" s="1230"/>
      <c r="BR77" s="1230"/>
      <c r="BS77" s="1230"/>
      <c r="BT77" s="1230"/>
      <c r="BU77" s="1230"/>
      <c r="BV77" s="1230"/>
      <c r="BW77" s="1230"/>
      <c r="BX77" s="1230">
        <v>7.1</v>
      </c>
      <c r="BY77" s="1230"/>
      <c r="BZ77" s="1230"/>
      <c r="CA77" s="1230"/>
      <c r="CB77" s="1230"/>
      <c r="CC77" s="1230"/>
      <c r="CD77" s="1230"/>
      <c r="CE77" s="1230"/>
      <c r="CF77" s="1230">
        <v>5</v>
      </c>
      <c r="CG77" s="1230"/>
      <c r="CH77" s="1230"/>
      <c r="CI77" s="1230"/>
      <c r="CJ77" s="1230"/>
      <c r="CK77" s="1230"/>
      <c r="CL77" s="1230"/>
      <c r="CM77" s="1230"/>
      <c r="CN77" s="1230">
        <v>0.1</v>
      </c>
      <c r="CO77" s="1230"/>
      <c r="CP77" s="1230"/>
      <c r="CQ77" s="1230"/>
      <c r="CR77" s="1230"/>
      <c r="CS77" s="1230"/>
      <c r="CT77" s="1230"/>
      <c r="CU77" s="1230"/>
      <c r="CV77" s="1230">
        <v>0</v>
      </c>
      <c r="CW77" s="1230"/>
      <c r="CX77" s="1230"/>
      <c r="CY77" s="1230"/>
      <c r="CZ77" s="1230"/>
      <c r="DA77" s="1230"/>
      <c r="DB77" s="1230"/>
      <c r="DC77" s="1230"/>
    </row>
    <row r="78" spans="2:107" ht="13.2" x14ac:dyDescent="0.2">
      <c r="B78" s="259"/>
      <c r="G78" s="1228"/>
      <c r="H78" s="1228"/>
      <c r="I78" s="1228"/>
      <c r="J78" s="1228"/>
      <c r="K78" s="1229"/>
      <c r="L78" s="1229"/>
      <c r="M78" s="1229"/>
      <c r="N78" s="1229"/>
      <c r="AN78" s="1234"/>
      <c r="AO78" s="1234"/>
      <c r="AP78" s="1234"/>
      <c r="AQ78" s="1234"/>
      <c r="AR78" s="1234"/>
      <c r="AS78" s="1234"/>
      <c r="AT78" s="1234"/>
      <c r="AU78" s="1234"/>
      <c r="AV78" s="1234"/>
      <c r="AW78" s="1234"/>
      <c r="AX78" s="1234"/>
      <c r="AY78" s="1234"/>
      <c r="AZ78" s="1234"/>
      <c r="BA78" s="1234"/>
      <c r="BB78" s="1233"/>
      <c r="BC78" s="1233"/>
      <c r="BD78" s="1233"/>
      <c r="BE78" s="1233"/>
      <c r="BF78" s="1233"/>
      <c r="BG78" s="1233"/>
      <c r="BH78" s="1233"/>
      <c r="BI78" s="1233"/>
      <c r="BJ78" s="1233"/>
      <c r="BK78" s="1233"/>
      <c r="BL78" s="1233"/>
      <c r="BM78" s="1233"/>
      <c r="BN78" s="1233"/>
      <c r="BO78" s="1233"/>
      <c r="BP78" s="1230"/>
      <c r="BQ78" s="1230"/>
      <c r="BR78" s="1230"/>
      <c r="BS78" s="1230"/>
      <c r="BT78" s="1230"/>
      <c r="BU78" s="1230"/>
      <c r="BV78" s="1230"/>
      <c r="BW78" s="1230"/>
      <c r="BX78" s="1230"/>
      <c r="BY78" s="1230"/>
      <c r="BZ78" s="1230"/>
      <c r="CA78" s="1230"/>
      <c r="CB78" s="1230"/>
      <c r="CC78" s="1230"/>
      <c r="CD78" s="1230"/>
      <c r="CE78" s="1230"/>
      <c r="CF78" s="1230"/>
      <c r="CG78" s="1230"/>
      <c r="CH78" s="1230"/>
      <c r="CI78" s="1230"/>
      <c r="CJ78" s="1230"/>
      <c r="CK78" s="1230"/>
      <c r="CL78" s="1230"/>
      <c r="CM78" s="1230"/>
      <c r="CN78" s="1230"/>
      <c r="CO78" s="1230"/>
      <c r="CP78" s="1230"/>
      <c r="CQ78" s="1230"/>
      <c r="CR78" s="1230"/>
      <c r="CS78" s="1230"/>
      <c r="CT78" s="1230"/>
      <c r="CU78" s="1230"/>
      <c r="CV78" s="1230"/>
      <c r="CW78" s="1230"/>
      <c r="CX78" s="1230"/>
      <c r="CY78" s="1230"/>
      <c r="CZ78" s="1230"/>
      <c r="DA78" s="1230"/>
      <c r="DB78" s="1230"/>
      <c r="DC78" s="1230"/>
    </row>
    <row r="79" spans="2:107" ht="13.2" x14ac:dyDescent="0.2">
      <c r="B79" s="259"/>
      <c r="G79" s="1228"/>
      <c r="H79" s="1228"/>
      <c r="I79" s="1231"/>
      <c r="J79" s="1231"/>
      <c r="K79" s="1232"/>
      <c r="L79" s="1232"/>
      <c r="M79" s="1232"/>
      <c r="N79" s="1232"/>
      <c r="AN79" s="1234"/>
      <c r="AO79" s="1234"/>
      <c r="AP79" s="1234"/>
      <c r="AQ79" s="1234"/>
      <c r="AR79" s="1234"/>
      <c r="AS79" s="1234"/>
      <c r="AT79" s="1234"/>
      <c r="AU79" s="1234"/>
      <c r="AV79" s="1234"/>
      <c r="AW79" s="1234"/>
      <c r="AX79" s="1234"/>
      <c r="AY79" s="1234"/>
      <c r="AZ79" s="1234"/>
      <c r="BA79" s="1234"/>
      <c r="BB79" s="1233" t="s">
        <v>573</v>
      </c>
      <c r="BC79" s="1233"/>
      <c r="BD79" s="1233"/>
      <c r="BE79" s="1233"/>
      <c r="BF79" s="1233"/>
      <c r="BG79" s="1233"/>
      <c r="BH79" s="1233"/>
      <c r="BI79" s="1233"/>
      <c r="BJ79" s="1233"/>
      <c r="BK79" s="1233"/>
      <c r="BL79" s="1233"/>
      <c r="BM79" s="1233"/>
      <c r="BN79" s="1233"/>
      <c r="BO79" s="1233"/>
      <c r="BP79" s="1230">
        <v>3.5</v>
      </c>
      <c r="BQ79" s="1230"/>
      <c r="BR79" s="1230"/>
      <c r="BS79" s="1230"/>
      <c r="BT79" s="1230"/>
      <c r="BU79" s="1230"/>
      <c r="BV79" s="1230"/>
      <c r="BW79" s="1230"/>
      <c r="BX79" s="1230">
        <v>3.4</v>
      </c>
      <c r="BY79" s="1230"/>
      <c r="BZ79" s="1230"/>
      <c r="CA79" s="1230"/>
      <c r="CB79" s="1230"/>
      <c r="CC79" s="1230"/>
      <c r="CD79" s="1230"/>
      <c r="CE79" s="1230"/>
      <c r="CF79" s="1230">
        <v>3.6</v>
      </c>
      <c r="CG79" s="1230"/>
      <c r="CH79" s="1230"/>
      <c r="CI79" s="1230"/>
      <c r="CJ79" s="1230"/>
      <c r="CK79" s="1230"/>
      <c r="CL79" s="1230"/>
      <c r="CM79" s="1230"/>
      <c r="CN79" s="1230">
        <v>3.6</v>
      </c>
      <c r="CO79" s="1230"/>
      <c r="CP79" s="1230"/>
      <c r="CQ79" s="1230"/>
      <c r="CR79" s="1230"/>
      <c r="CS79" s="1230"/>
      <c r="CT79" s="1230"/>
      <c r="CU79" s="1230"/>
      <c r="CV79" s="1230">
        <v>3.7</v>
      </c>
      <c r="CW79" s="1230"/>
      <c r="CX79" s="1230"/>
      <c r="CY79" s="1230"/>
      <c r="CZ79" s="1230"/>
      <c r="DA79" s="1230"/>
      <c r="DB79" s="1230"/>
      <c r="DC79" s="1230"/>
    </row>
    <row r="80" spans="2:107" ht="13.2" x14ac:dyDescent="0.2">
      <c r="B80" s="259"/>
      <c r="G80" s="1228"/>
      <c r="H80" s="1228"/>
      <c r="I80" s="1231"/>
      <c r="J80" s="1231"/>
      <c r="K80" s="1232"/>
      <c r="L80" s="1232"/>
      <c r="M80" s="1232"/>
      <c r="N80" s="1232"/>
      <c r="AN80" s="1234"/>
      <c r="AO80" s="1234"/>
      <c r="AP80" s="1234"/>
      <c r="AQ80" s="1234"/>
      <c r="AR80" s="1234"/>
      <c r="AS80" s="1234"/>
      <c r="AT80" s="1234"/>
      <c r="AU80" s="1234"/>
      <c r="AV80" s="1234"/>
      <c r="AW80" s="1234"/>
      <c r="AX80" s="1234"/>
      <c r="AY80" s="1234"/>
      <c r="AZ80" s="1234"/>
      <c r="BA80" s="1234"/>
      <c r="BB80" s="1233"/>
      <c r="BC80" s="1233"/>
      <c r="BD80" s="1233"/>
      <c r="BE80" s="1233"/>
      <c r="BF80" s="1233"/>
      <c r="BG80" s="1233"/>
      <c r="BH80" s="1233"/>
      <c r="BI80" s="1233"/>
      <c r="BJ80" s="1233"/>
      <c r="BK80" s="1233"/>
      <c r="BL80" s="1233"/>
      <c r="BM80" s="1233"/>
      <c r="BN80" s="1233"/>
      <c r="BO80" s="1233"/>
      <c r="BP80" s="1230"/>
      <c r="BQ80" s="1230"/>
      <c r="BR80" s="1230"/>
      <c r="BS80" s="1230"/>
      <c r="BT80" s="1230"/>
      <c r="BU80" s="1230"/>
      <c r="BV80" s="1230"/>
      <c r="BW80" s="1230"/>
      <c r="BX80" s="1230"/>
      <c r="BY80" s="1230"/>
      <c r="BZ80" s="1230"/>
      <c r="CA80" s="1230"/>
      <c r="CB80" s="1230"/>
      <c r="CC80" s="1230"/>
      <c r="CD80" s="1230"/>
      <c r="CE80" s="1230"/>
      <c r="CF80" s="1230"/>
      <c r="CG80" s="1230"/>
      <c r="CH80" s="1230"/>
      <c r="CI80" s="1230"/>
      <c r="CJ80" s="1230"/>
      <c r="CK80" s="1230"/>
      <c r="CL80" s="1230"/>
      <c r="CM80" s="1230"/>
      <c r="CN80" s="1230"/>
      <c r="CO80" s="1230"/>
      <c r="CP80" s="1230"/>
      <c r="CQ80" s="1230"/>
      <c r="CR80" s="1230"/>
      <c r="CS80" s="1230"/>
      <c r="CT80" s="1230"/>
      <c r="CU80" s="1230"/>
      <c r="CV80" s="1230"/>
      <c r="CW80" s="1230"/>
      <c r="CX80" s="1230"/>
      <c r="CY80" s="1230"/>
      <c r="CZ80" s="1230"/>
      <c r="DA80" s="1230"/>
      <c r="DB80" s="1230"/>
      <c r="DC80" s="1230"/>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n/lUOYNiEuPQ7SlT449Pm3I6H9X6rFJhHOsV9piVOhZvZ6WiUhLyKTeWy9Ukkto0DIF2SrcqHUEp919m+rLO3A==" saltValue="bKuMZLHZ11KNn8N7+2uuJw=="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ageMargins left="0.59055118110236227" right="0" top="0.59055118110236227" bottom="0.59055118110236227" header="0.39370078740157483" footer="0.39370078740157483"/>
  <pageSetup paperSize="8" scale="70" orientation="portrait"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R125"/>
  <sheetViews>
    <sheetView showGridLines="0"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475</v>
      </c>
    </row>
  </sheetData>
  <sheetProtection algorithmName="SHA-512" hashValue="54MuvJr8db5sVc4TuUkrfwhrJQeGMHlwv+jhk1ygGKwtE2gK5OJrIL8gf5MjbOMijPS+Kfy7yVeCWTDB1mau/Q==" saltValue="MfxYIQ1gVgrdVdyBWEDc5Q==" spinCount="100000" sheet="1" objects="1" scenarios="1"/>
  <dataConsolidate/>
  <phoneticPr fontId="2"/>
  <pageMargins left="0.59055118110236227" right="0" top="0.59055118110236227" bottom="0.59055118110236227" header="0.39370078740157483" footer="0.39370078740157483"/>
  <pageSetup paperSize="8" scale="70" orientation="portrait"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475</v>
      </c>
    </row>
  </sheetData>
  <sheetProtection algorithmName="SHA-512" hashValue="/rgFwutnchfGxCYwpCKFSET4ULRuvoI3If1lYp9SGvvZendCO1PxTG3sDsfg7WMft55OdhB4ejxavDPcHLwpvA==" saltValue="4QnamdBzBD9tOfwQfVy/ew==" spinCount="100000" sheet="1" objects="1" scenarios="1"/>
  <dataConsolidate/>
  <phoneticPr fontId="2"/>
  <pageMargins left="0.59055118110236227" right="0" top="0.59055118110236227" bottom="0.59055118110236227" header="0.39370078740157483" footer="0.39370078740157483"/>
  <pageSetup paperSize="8" scale="70" orientation="portrait"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524</v>
      </c>
      <c r="G2" s="149"/>
      <c r="H2" s="150"/>
    </row>
    <row r="3" spans="1:8" x14ac:dyDescent="0.2">
      <c r="A3" s="146" t="s">
        <v>517</v>
      </c>
      <c r="B3" s="151"/>
      <c r="C3" s="152"/>
      <c r="D3" s="153">
        <v>34668</v>
      </c>
      <c r="E3" s="154"/>
      <c r="F3" s="155">
        <v>37644</v>
      </c>
      <c r="G3" s="156"/>
      <c r="H3" s="157"/>
    </row>
    <row r="4" spans="1:8" x14ac:dyDescent="0.2">
      <c r="A4" s="158"/>
      <c r="B4" s="159"/>
      <c r="C4" s="160"/>
      <c r="D4" s="161">
        <v>28110</v>
      </c>
      <c r="E4" s="162"/>
      <c r="F4" s="163">
        <v>24939</v>
      </c>
      <c r="G4" s="164"/>
      <c r="H4" s="165"/>
    </row>
    <row r="5" spans="1:8" x14ac:dyDescent="0.2">
      <c r="A5" s="146" t="s">
        <v>519</v>
      </c>
      <c r="B5" s="151"/>
      <c r="C5" s="152"/>
      <c r="D5" s="153">
        <v>46126</v>
      </c>
      <c r="E5" s="154"/>
      <c r="F5" s="155">
        <v>39221</v>
      </c>
      <c r="G5" s="156"/>
      <c r="H5" s="157"/>
    </row>
    <row r="6" spans="1:8" x14ac:dyDescent="0.2">
      <c r="A6" s="158"/>
      <c r="B6" s="159"/>
      <c r="C6" s="160"/>
      <c r="D6" s="161">
        <v>34796</v>
      </c>
      <c r="E6" s="162"/>
      <c r="F6" s="163">
        <v>24821</v>
      </c>
      <c r="G6" s="164"/>
      <c r="H6" s="165"/>
    </row>
    <row r="7" spans="1:8" x14ac:dyDescent="0.2">
      <c r="A7" s="146" t="s">
        <v>520</v>
      </c>
      <c r="B7" s="151"/>
      <c r="C7" s="152"/>
      <c r="D7" s="153">
        <v>48412</v>
      </c>
      <c r="E7" s="154"/>
      <c r="F7" s="155">
        <v>38566</v>
      </c>
      <c r="G7" s="156"/>
      <c r="H7" s="157"/>
    </row>
    <row r="8" spans="1:8" x14ac:dyDescent="0.2">
      <c r="A8" s="158"/>
      <c r="B8" s="159"/>
      <c r="C8" s="160"/>
      <c r="D8" s="161">
        <v>31735</v>
      </c>
      <c r="E8" s="162"/>
      <c r="F8" s="163">
        <v>24059</v>
      </c>
      <c r="G8" s="164"/>
      <c r="H8" s="165"/>
    </row>
    <row r="9" spans="1:8" x14ac:dyDescent="0.2">
      <c r="A9" s="146" t="s">
        <v>521</v>
      </c>
      <c r="B9" s="151"/>
      <c r="C9" s="152"/>
      <c r="D9" s="153">
        <v>78080</v>
      </c>
      <c r="E9" s="154"/>
      <c r="F9" s="155">
        <v>35156</v>
      </c>
      <c r="G9" s="156"/>
      <c r="H9" s="157"/>
    </row>
    <row r="10" spans="1:8" x14ac:dyDescent="0.2">
      <c r="A10" s="158"/>
      <c r="B10" s="159"/>
      <c r="C10" s="160"/>
      <c r="D10" s="161">
        <v>40716</v>
      </c>
      <c r="E10" s="162"/>
      <c r="F10" s="163">
        <v>22430</v>
      </c>
      <c r="G10" s="164"/>
      <c r="H10" s="165"/>
    </row>
    <row r="11" spans="1:8" x14ac:dyDescent="0.2">
      <c r="A11" s="146" t="s">
        <v>522</v>
      </c>
      <c r="B11" s="151"/>
      <c r="C11" s="152"/>
      <c r="D11" s="153">
        <v>46860</v>
      </c>
      <c r="E11" s="154"/>
      <c r="F11" s="155">
        <v>37029</v>
      </c>
      <c r="G11" s="156"/>
      <c r="H11" s="157"/>
    </row>
    <row r="12" spans="1:8" x14ac:dyDescent="0.2">
      <c r="A12" s="158"/>
      <c r="B12" s="159"/>
      <c r="C12" s="166"/>
      <c r="D12" s="161">
        <v>29533</v>
      </c>
      <c r="E12" s="162"/>
      <c r="F12" s="163">
        <v>23232</v>
      </c>
      <c r="G12" s="164"/>
      <c r="H12" s="165"/>
    </row>
    <row r="13" spans="1:8" x14ac:dyDescent="0.2">
      <c r="A13" s="146"/>
      <c r="B13" s="151"/>
      <c r="C13" s="152"/>
      <c r="D13" s="153">
        <v>50829</v>
      </c>
      <c r="E13" s="154"/>
      <c r="F13" s="155">
        <v>37523</v>
      </c>
      <c r="G13" s="167"/>
      <c r="H13" s="157"/>
    </row>
    <row r="14" spans="1:8" x14ac:dyDescent="0.2">
      <c r="A14" s="158"/>
      <c r="B14" s="159"/>
      <c r="C14" s="160"/>
      <c r="D14" s="161">
        <v>32978</v>
      </c>
      <c r="E14" s="162"/>
      <c r="F14" s="163">
        <v>23896</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10.49</v>
      </c>
      <c r="C19" s="168">
        <f>ROUND(VALUE(SUBSTITUTE(実質収支比率等に係る経年分析!G$48,"▲","-")),2)</f>
        <v>12.73</v>
      </c>
      <c r="D19" s="168">
        <f>ROUND(VALUE(SUBSTITUTE(実質収支比率等に係る経年分析!H$48,"▲","-")),2)</f>
        <v>16.04</v>
      </c>
      <c r="E19" s="168">
        <f>ROUND(VALUE(SUBSTITUTE(実質収支比率等に係る経年分析!I$48,"▲","-")),2)</f>
        <v>11.9</v>
      </c>
      <c r="F19" s="168">
        <f>ROUND(VALUE(SUBSTITUTE(実質収支比率等に係る経年分析!J$48,"▲","-")),2)</f>
        <v>9.27</v>
      </c>
    </row>
    <row r="20" spans="1:11" x14ac:dyDescent="0.2">
      <c r="A20" s="168" t="s">
        <v>53</v>
      </c>
      <c r="B20" s="168">
        <f>ROUND(VALUE(SUBSTITUTE(実質収支比率等に係る経年分析!F$47,"▲","-")),2)</f>
        <v>25.62</v>
      </c>
      <c r="C20" s="168">
        <f>ROUND(VALUE(SUBSTITUTE(実質収支比率等に係る経年分析!G$47,"▲","-")),2)</f>
        <v>24.69</v>
      </c>
      <c r="D20" s="168">
        <f>ROUND(VALUE(SUBSTITUTE(実質収支比率等に係る経年分析!H$47,"▲","-")),2)</f>
        <v>25.53</v>
      </c>
      <c r="E20" s="168">
        <f>ROUND(VALUE(SUBSTITUTE(実質収支比率等に係る経年分析!I$47,"▲","-")),2)</f>
        <v>25.99</v>
      </c>
      <c r="F20" s="168">
        <f>ROUND(VALUE(SUBSTITUTE(実質収支比率等に係る経年分析!J$47,"▲","-")),2)</f>
        <v>26.5</v>
      </c>
    </row>
    <row r="21" spans="1:11" x14ac:dyDescent="0.2">
      <c r="A21" s="168" t="s">
        <v>54</v>
      </c>
      <c r="B21" s="168">
        <f>IF(ISNUMBER(VALUE(SUBSTITUTE(実質収支比率等に係る経年分析!F$49,"▲","-"))),ROUND(VALUE(SUBSTITUTE(実質収支比率等に係る経年分析!F$49,"▲","-")),2),NA())</f>
        <v>1.41</v>
      </c>
      <c r="C21" s="168">
        <f>IF(ISNUMBER(VALUE(SUBSTITUTE(実質収支比率等に係る経年分析!G$49,"▲","-"))),ROUND(VALUE(SUBSTITUTE(実質収支比率等に係る経年分析!G$49,"▲","-")),2),NA())</f>
        <v>1.96</v>
      </c>
      <c r="D21" s="168">
        <f>IF(ISNUMBER(VALUE(SUBSTITUTE(実質収支比率等に係る経年分析!H$49,"▲","-"))),ROUND(VALUE(SUBSTITUTE(実質収支比率等に係る経年分析!H$49,"▲","-")),2),NA())</f>
        <v>2.88</v>
      </c>
      <c r="E21" s="168">
        <f>IF(ISNUMBER(VALUE(SUBSTITUTE(実質収支比率等に係る経年分析!I$49,"▲","-"))),ROUND(VALUE(SUBSTITUTE(実質収支比率等に係る経年分析!I$49,"▲","-")),2),NA())</f>
        <v>-0.73</v>
      </c>
      <c r="F21" s="168">
        <f>IF(ISNUMBER(VALUE(SUBSTITUTE(実質収支比率等に係る経年分析!J$49,"▲","-"))),ROUND(VALUE(SUBSTITUTE(実質収支比率等に係る経年分析!J$49,"▲","-")),2),NA())</f>
        <v>-0.92</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str">
        <f>IF(連結実質赤字比率に係る赤字・黒字の構成分析!C$40="",NA(),連結実質赤字比率に係る赤字・黒字の構成分析!C$40)</f>
        <v>駐車場事業</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0.05</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0.03</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0.03</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0.02</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0.02</v>
      </c>
    </row>
    <row r="31" spans="1:11" x14ac:dyDescent="0.2">
      <c r="A31" s="169" t="str">
        <f>IF(連結実質赤字比率に係る赤字・黒字の構成分析!C$39="",NA(),連結実質赤字比率に係る赤字・黒字の構成分析!C$39)</f>
        <v>後期高齢者医療事業</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0.01</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0.05</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0.04</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0.05</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0.02</v>
      </c>
    </row>
    <row r="32" spans="1:11" x14ac:dyDescent="0.2">
      <c r="A32" s="169" t="str">
        <f>IF(連結実質赤字比率に係る赤字・黒字の構成分析!C$38="",NA(),連結実質赤字比率に係る赤字・黒字の構成分析!C$38)</f>
        <v>介護保険事業</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0.18</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0.81</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0.52</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0.64</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0.17</v>
      </c>
    </row>
    <row r="33" spans="1:16" x14ac:dyDescent="0.2">
      <c r="A33" s="169" t="str">
        <f>IF(連結実質赤字比率に係る赤字・黒字の構成分析!C$37="",NA(),連結実質赤字比率に係る赤字・黒字の構成分析!C$37)</f>
        <v>競輪事業</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0.62</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0.48</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0.08</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0.32</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0.32</v>
      </c>
    </row>
    <row r="34" spans="1:16" x14ac:dyDescent="0.2">
      <c r="A34" s="169" t="str">
        <f>IF(連結実質赤字比率に係る赤字・黒字の構成分析!C$36="",NA(),連結実質赤字比率に係る赤字・黒字の構成分析!C$36)</f>
        <v>国民健康保険事業</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0.42</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0.65</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0.57999999999999996</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0.23</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0.56000000000000005</v>
      </c>
    </row>
    <row r="35" spans="1:16" x14ac:dyDescent="0.2">
      <c r="A35" s="169" t="str">
        <f>IF(連結実質赤字比率に係る赤字・黒字の構成分析!C$35="",NA(),連結実質赤字比率に係る赤字・黒字の構成分析!C$35)</f>
        <v>下水道事業</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0.52</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1.92</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3.17</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4.82</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6.3</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10.48</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12.72</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16.04</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11.89</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9.27</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4204</v>
      </c>
      <c r="E42" s="170"/>
      <c r="F42" s="170"/>
      <c r="G42" s="170">
        <f>'実質公債費比率（分子）の構造'!L$52</f>
        <v>3770</v>
      </c>
      <c r="H42" s="170"/>
      <c r="I42" s="170"/>
      <c r="J42" s="170">
        <f>'実質公債費比率（分子）の構造'!M$52</f>
        <v>3131</v>
      </c>
      <c r="K42" s="170"/>
      <c r="L42" s="170"/>
      <c r="M42" s="170">
        <f>'実質公債費比率（分子）の構造'!N$52</f>
        <v>2663</v>
      </c>
      <c r="N42" s="170"/>
      <c r="O42" s="170"/>
      <c r="P42" s="170">
        <f>'実質公債費比率（分子）の構造'!O$52</f>
        <v>2793</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214</v>
      </c>
      <c r="C44" s="170"/>
      <c r="D44" s="170"/>
      <c r="E44" s="170">
        <f>'実質公債費比率（分子）の構造'!L$50</f>
        <v>262</v>
      </c>
      <c r="F44" s="170"/>
      <c r="G44" s="170"/>
      <c r="H44" s="170">
        <f>'実質公債費比率（分子）の構造'!M$50</f>
        <v>511</v>
      </c>
      <c r="I44" s="170"/>
      <c r="J44" s="170"/>
      <c r="K44" s="170">
        <f>'実質公債費比率（分子）の構造'!N$50</f>
        <v>270</v>
      </c>
      <c r="L44" s="170"/>
      <c r="M44" s="170"/>
      <c r="N44" s="170">
        <f>'実質公債費比率（分子）の構造'!O$50</f>
        <v>475</v>
      </c>
      <c r="O44" s="170"/>
      <c r="P44" s="170"/>
    </row>
    <row r="45" spans="1:16" x14ac:dyDescent="0.2">
      <c r="A45" s="170" t="s">
        <v>63</v>
      </c>
      <c r="B45" s="170">
        <f>'実質公債費比率（分子）の構造'!K$49</f>
        <v>65</v>
      </c>
      <c r="C45" s="170"/>
      <c r="D45" s="170"/>
      <c r="E45" s="170">
        <f>'実質公債費比率（分子）の構造'!L$49</f>
        <v>27</v>
      </c>
      <c r="F45" s="170"/>
      <c r="G45" s="170"/>
      <c r="H45" s="170">
        <f>'実質公債費比率（分子）の構造'!M$49</f>
        <v>2</v>
      </c>
      <c r="I45" s="170"/>
      <c r="J45" s="170"/>
      <c r="K45" s="170">
        <f>'実質公債費比率（分子）の構造'!N$49</f>
        <v>2</v>
      </c>
      <c r="L45" s="170"/>
      <c r="M45" s="170"/>
      <c r="N45" s="170">
        <f>'実質公債費比率（分子）の構造'!O$49</f>
        <v>2</v>
      </c>
      <c r="O45" s="170"/>
      <c r="P45" s="170"/>
    </row>
    <row r="46" spans="1:16" x14ac:dyDescent="0.2">
      <c r="A46" s="170" t="s">
        <v>64</v>
      </c>
      <c r="B46" s="170">
        <f>'実質公債費比率（分子）の構造'!K$48</f>
        <v>1105</v>
      </c>
      <c r="C46" s="170"/>
      <c r="D46" s="170"/>
      <c r="E46" s="170">
        <f>'実質公債費比率（分子）の構造'!L$48</f>
        <v>1043</v>
      </c>
      <c r="F46" s="170"/>
      <c r="G46" s="170"/>
      <c r="H46" s="170">
        <f>'実質公債費比率（分子）の構造'!M$48</f>
        <v>743</v>
      </c>
      <c r="I46" s="170"/>
      <c r="J46" s="170"/>
      <c r="K46" s="170">
        <f>'実質公債費比率（分子）の構造'!N$48</f>
        <v>721</v>
      </c>
      <c r="L46" s="170"/>
      <c r="M46" s="170"/>
      <c r="N46" s="170">
        <f>'実質公債費比率（分子）の構造'!O$48</f>
        <v>782</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3682</v>
      </c>
      <c r="C49" s="170"/>
      <c r="D49" s="170"/>
      <c r="E49" s="170">
        <f>'実質公債費比率（分子）の構造'!L$45</f>
        <v>2759</v>
      </c>
      <c r="F49" s="170"/>
      <c r="G49" s="170"/>
      <c r="H49" s="170">
        <f>'実質公債費比率（分子）の構造'!M$45</f>
        <v>2811</v>
      </c>
      <c r="I49" s="170"/>
      <c r="J49" s="170"/>
      <c r="K49" s="170">
        <f>'実質公債費比率（分子）の構造'!N$45</f>
        <v>2825</v>
      </c>
      <c r="L49" s="170"/>
      <c r="M49" s="170"/>
      <c r="N49" s="170">
        <f>'実質公債費比率（分子）の構造'!O$45</f>
        <v>2929</v>
      </c>
      <c r="O49" s="170"/>
      <c r="P49" s="170"/>
    </row>
    <row r="50" spans="1:16" x14ac:dyDescent="0.2">
      <c r="A50" s="170" t="s">
        <v>67</v>
      </c>
      <c r="B50" s="170" t="e">
        <f>NA()</f>
        <v>#N/A</v>
      </c>
      <c r="C50" s="170">
        <f>IF(ISNUMBER('実質公債費比率（分子）の構造'!K$53),'実質公債費比率（分子）の構造'!K$53,NA())</f>
        <v>862</v>
      </c>
      <c r="D50" s="170" t="e">
        <f>NA()</f>
        <v>#N/A</v>
      </c>
      <c r="E50" s="170" t="e">
        <f>NA()</f>
        <v>#N/A</v>
      </c>
      <c r="F50" s="170">
        <f>IF(ISNUMBER('実質公債費比率（分子）の構造'!L$53),'実質公債費比率（分子）の構造'!L$53,NA())</f>
        <v>321</v>
      </c>
      <c r="G50" s="170" t="e">
        <f>NA()</f>
        <v>#N/A</v>
      </c>
      <c r="H50" s="170" t="e">
        <f>NA()</f>
        <v>#N/A</v>
      </c>
      <c r="I50" s="170">
        <f>IF(ISNUMBER('実質公債費比率（分子）の構造'!M$53),'実質公債費比率（分子）の構造'!M$53,NA())</f>
        <v>936</v>
      </c>
      <c r="J50" s="170" t="e">
        <f>NA()</f>
        <v>#N/A</v>
      </c>
      <c r="K50" s="170" t="e">
        <f>NA()</f>
        <v>#N/A</v>
      </c>
      <c r="L50" s="170">
        <f>IF(ISNUMBER('実質公債費比率（分子）の構造'!N$53),'実質公債費比率（分子）の構造'!N$53,NA())</f>
        <v>1155</v>
      </c>
      <c r="M50" s="170" t="e">
        <f>NA()</f>
        <v>#N/A</v>
      </c>
      <c r="N50" s="170" t="e">
        <f>NA()</f>
        <v>#N/A</v>
      </c>
      <c r="O50" s="170">
        <f>IF(ISNUMBER('実質公債費比率（分子）の構造'!O$53),'実質公債費比率（分子）の構造'!O$53,NA())</f>
        <v>1395</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15086</v>
      </c>
      <c r="E56" s="169"/>
      <c r="F56" s="169"/>
      <c r="G56" s="169">
        <f>'将来負担比率（分子）の構造'!J$52</f>
        <v>14258</v>
      </c>
      <c r="H56" s="169"/>
      <c r="I56" s="169"/>
      <c r="J56" s="169">
        <f>'将来負担比率（分子）の構造'!K$52</f>
        <v>13261</v>
      </c>
      <c r="K56" s="169"/>
      <c r="L56" s="169"/>
      <c r="M56" s="169">
        <f>'将来負担比率（分子）の構造'!L$52</f>
        <v>14237</v>
      </c>
      <c r="N56" s="169"/>
      <c r="O56" s="169"/>
      <c r="P56" s="169">
        <f>'将来負担比率（分子）の構造'!M$52</f>
        <v>13467</v>
      </c>
    </row>
    <row r="57" spans="1:16" x14ac:dyDescent="0.2">
      <c r="A57" s="169" t="s">
        <v>42</v>
      </c>
      <c r="B57" s="169"/>
      <c r="C57" s="169"/>
      <c r="D57" s="169">
        <f>'将来負担比率（分子）の構造'!I$51</f>
        <v>10896</v>
      </c>
      <c r="E57" s="169"/>
      <c r="F57" s="169"/>
      <c r="G57" s="169">
        <f>'将来負担比率（分子）の構造'!J$51</f>
        <v>12644</v>
      </c>
      <c r="H57" s="169"/>
      <c r="I57" s="169"/>
      <c r="J57" s="169">
        <f>'将来負担比率（分子）の構造'!K$51</f>
        <v>13316</v>
      </c>
      <c r="K57" s="169"/>
      <c r="L57" s="169"/>
      <c r="M57" s="169">
        <f>'将来負担比率（分子）の構造'!L$51</f>
        <v>13037</v>
      </c>
      <c r="N57" s="169"/>
      <c r="O57" s="169"/>
      <c r="P57" s="169">
        <f>'将来負担比率（分子）の構造'!M$51</f>
        <v>13037</v>
      </c>
    </row>
    <row r="58" spans="1:16" x14ac:dyDescent="0.2">
      <c r="A58" s="169" t="s">
        <v>41</v>
      </c>
      <c r="B58" s="169"/>
      <c r="C58" s="169"/>
      <c r="D58" s="169">
        <f>'将来負担比率（分子）の構造'!I$50</f>
        <v>32808</v>
      </c>
      <c r="E58" s="169"/>
      <c r="F58" s="169"/>
      <c r="G58" s="169">
        <f>'将来負担比率（分子）の構造'!J$50</f>
        <v>34263</v>
      </c>
      <c r="H58" s="169"/>
      <c r="I58" s="169"/>
      <c r="J58" s="169">
        <f>'将来負担比率（分子）の構造'!K$50</f>
        <v>39242</v>
      </c>
      <c r="K58" s="169"/>
      <c r="L58" s="169"/>
      <c r="M58" s="169">
        <f>'将来負担比率（分子）の構造'!L$50</f>
        <v>43503</v>
      </c>
      <c r="N58" s="169"/>
      <c r="O58" s="169"/>
      <c r="P58" s="169">
        <f>'将来負担比率（分子）の構造'!M$50</f>
        <v>48913</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8733</v>
      </c>
      <c r="C62" s="169"/>
      <c r="D62" s="169"/>
      <c r="E62" s="169">
        <f>'将来負担比率（分子）の構造'!J$45</f>
        <v>8712</v>
      </c>
      <c r="F62" s="169"/>
      <c r="G62" s="169"/>
      <c r="H62" s="169">
        <f>'将来負担比率（分子）の構造'!K$45</f>
        <v>8502</v>
      </c>
      <c r="I62" s="169"/>
      <c r="J62" s="169"/>
      <c r="K62" s="169">
        <f>'将来負担比率（分子）の構造'!L$45</f>
        <v>8615</v>
      </c>
      <c r="L62" s="169"/>
      <c r="M62" s="169"/>
      <c r="N62" s="169">
        <f>'将来負担比率（分子）の構造'!M$45</f>
        <v>8819</v>
      </c>
      <c r="O62" s="169"/>
      <c r="P62" s="169"/>
    </row>
    <row r="63" spans="1:16" x14ac:dyDescent="0.2">
      <c r="A63" s="169" t="s">
        <v>34</v>
      </c>
      <c r="B63" s="169">
        <f>'将来負担比率（分子）の構造'!I$44</f>
        <v>42</v>
      </c>
      <c r="C63" s="169"/>
      <c r="D63" s="169"/>
      <c r="E63" s="169">
        <f>'将来負担比率（分子）の構造'!J$44</f>
        <v>13</v>
      </c>
      <c r="F63" s="169"/>
      <c r="G63" s="169"/>
      <c r="H63" s="169">
        <f>'将来負担比率（分子）の構造'!K$44</f>
        <v>11</v>
      </c>
      <c r="I63" s="169"/>
      <c r="J63" s="169"/>
      <c r="K63" s="169">
        <f>'将来負担比率（分子）の構造'!L$44</f>
        <v>9</v>
      </c>
      <c r="L63" s="169"/>
      <c r="M63" s="169"/>
      <c r="N63" s="169">
        <f>'将来負担比率（分子）の構造'!M$44</f>
        <v>8</v>
      </c>
      <c r="O63" s="169"/>
      <c r="P63" s="169"/>
    </row>
    <row r="64" spans="1:16" x14ac:dyDescent="0.2">
      <c r="A64" s="169" t="s">
        <v>33</v>
      </c>
      <c r="B64" s="169">
        <f>'将来負担比率（分子）の構造'!I$43</f>
        <v>7751</v>
      </c>
      <c r="C64" s="169"/>
      <c r="D64" s="169"/>
      <c r="E64" s="169">
        <f>'将来負担比率（分子）の構造'!J$43</f>
        <v>8316</v>
      </c>
      <c r="F64" s="169"/>
      <c r="G64" s="169"/>
      <c r="H64" s="169">
        <f>'将来負担比率（分子）の構造'!K$43</f>
        <v>8705</v>
      </c>
      <c r="I64" s="169"/>
      <c r="J64" s="169"/>
      <c r="K64" s="169">
        <f>'将来負担比率（分子）の構造'!L$43</f>
        <v>9417</v>
      </c>
      <c r="L64" s="169"/>
      <c r="M64" s="169"/>
      <c r="N64" s="169">
        <f>'将来負担比率（分子）の構造'!M$43</f>
        <v>10200</v>
      </c>
      <c r="O64" s="169"/>
      <c r="P64" s="169"/>
    </row>
    <row r="65" spans="1:16" x14ac:dyDescent="0.2">
      <c r="A65" s="169" t="s">
        <v>32</v>
      </c>
      <c r="B65" s="169">
        <f>'将来負担比率（分子）の構造'!I$42</f>
        <v>1576</v>
      </c>
      <c r="C65" s="169"/>
      <c r="D65" s="169"/>
      <c r="E65" s="169">
        <f>'将来負担比率（分子）の構造'!J$42</f>
        <v>2177</v>
      </c>
      <c r="F65" s="169"/>
      <c r="G65" s="169"/>
      <c r="H65" s="169">
        <f>'将来負担比率（分子）の構造'!K$42</f>
        <v>2200</v>
      </c>
      <c r="I65" s="169"/>
      <c r="J65" s="169"/>
      <c r="K65" s="169">
        <f>'将来負担比率（分子）の構造'!L$42</f>
        <v>5850</v>
      </c>
      <c r="L65" s="169"/>
      <c r="M65" s="169"/>
      <c r="N65" s="169">
        <f>'将来負担比率（分子）の構造'!M$42</f>
        <v>2365</v>
      </c>
      <c r="O65" s="169"/>
      <c r="P65" s="169"/>
    </row>
    <row r="66" spans="1:16" x14ac:dyDescent="0.2">
      <c r="A66" s="169" t="s">
        <v>31</v>
      </c>
      <c r="B66" s="169">
        <f>'将来負担比率（分子）の構造'!I$41</f>
        <v>23524</v>
      </c>
      <c r="C66" s="169"/>
      <c r="D66" s="169"/>
      <c r="E66" s="169">
        <f>'将来負担比率（分子）の構造'!J$41</f>
        <v>24386</v>
      </c>
      <c r="F66" s="169"/>
      <c r="G66" s="169"/>
      <c r="H66" s="169">
        <f>'将来負担比率（分子）の構造'!K$41</f>
        <v>25721</v>
      </c>
      <c r="I66" s="169"/>
      <c r="J66" s="169"/>
      <c r="K66" s="169">
        <f>'将来負担比率（分子）の構造'!L$41</f>
        <v>28473</v>
      </c>
      <c r="L66" s="169"/>
      <c r="M66" s="169"/>
      <c r="N66" s="169">
        <f>'将来負担比率（分子）の構造'!M$41</f>
        <v>28308</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10351</v>
      </c>
      <c r="C72" s="173">
        <f>基金残高に係る経年分析!G55</f>
        <v>11346</v>
      </c>
      <c r="D72" s="173">
        <f>基金残高に係る経年分析!H55</f>
        <v>11946</v>
      </c>
    </row>
    <row r="73" spans="1:16" x14ac:dyDescent="0.2">
      <c r="A73" s="172" t="s">
        <v>74</v>
      </c>
      <c r="B73" s="173" t="str">
        <f>基金残高に係る経年分析!F56</f>
        <v>-</v>
      </c>
      <c r="C73" s="173" t="str">
        <f>基金残高に係る経年分析!G56</f>
        <v>-</v>
      </c>
      <c r="D73" s="173" t="str">
        <f>基金残高に係る経年分析!H56</f>
        <v>-</v>
      </c>
    </row>
    <row r="74" spans="1:16" x14ac:dyDescent="0.2">
      <c r="A74" s="172" t="s">
        <v>75</v>
      </c>
      <c r="B74" s="173">
        <f>基金残高に係る経年分析!F57</f>
        <v>19853</v>
      </c>
      <c r="C74" s="173">
        <f>基金残高に係る経年分析!G57</f>
        <v>22131</v>
      </c>
      <c r="D74" s="173">
        <f>基金残高に係る経年分析!H57</f>
        <v>25911</v>
      </c>
    </row>
  </sheetData>
  <sheetProtection algorithmName="SHA-512" hashValue="2b2UDx+KEPaZtgU+tNY5Y/fIAHHNoORIt8SUDX4kONfL024G5rc4Sw51GaHJPdDqpwYqPgXIVSHJuJ05mn62uw==" saltValue="/4T2zCTlqa8el3jYSotJ5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5" t="s">
        <v>202</v>
      </c>
      <c r="DI1" s="616"/>
      <c r="DJ1" s="616"/>
      <c r="DK1" s="616"/>
      <c r="DL1" s="616"/>
      <c r="DM1" s="616"/>
      <c r="DN1" s="617"/>
      <c r="DO1" s="208"/>
      <c r="DP1" s="615" t="s">
        <v>203</v>
      </c>
      <c r="DQ1" s="616"/>
      <c r="DR1" s="616"/>
      <c r="DS1" s="616"/>
      <c r="DT1" s="616"/>
      <c r="DU1" s="616"/>
      <c r="DV1" s="616"/>
      <c r="DW1" s="616"/>
      <c r="DX1" s="616"/>
      <c r="DY1" s="616"/>
      <c r="DZ1" s="616"/>
      <c r="EA1" s="616"/>
      <c r="EB1" s="616"/>
      <c r="EC1" s="617"/>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18" t="s">
        <v>205</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206</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207</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2">
      <c r="B4" s="618" t="s">
        <v>1</v>
      </c>
      <c r="C4" s="619"/>
      <c r="D4" s="619"/>
      <c r="E4" s="619"/>
      <c r="F4" s="619"/>
      <c r="G4" s="619"/>
      <c r="H4" s="619"/>
      <c r="I4" s="619"/>
      <c r="J4" s="619"/>
      <c r="K4" s="619"/>
      <c r="L4" s="619"/>
      <c r="M4" s="619"/>
      <c r="N4" s="619"/>
      <c r="O4" s="619"/>
      <c r="P4" s="619"/>
      <c r="Q4" s="620"/>
      <c r="R4" s="618" t="s">
        <v>208</v>
      </c>
      <c r="S4" s="619"/>
      <c r="T4" s="619"/>
      <c r="U4" s="619"/>
      <c r="V4" s="619"/>
      <c r="W4" s="619"/>
      <c r="X4" s="619"/>
      <c r="Y4" s="620"/>
      <c r="Z4" s="618" t="s">
        <v>209</v>
      </c>
      <c r="AA4" s="619"/>
      <c r="AB4" s="619"/>
      <c r="AC4" s="620"/>
      <c r="AD4" s="618" t="s">
        <v>210</v>
      </c>
      <c r="AE4" s="619"/>
      <c r="AF4" s="619"/>
      <c r="AG4" s="619"/>
      <c r="AH4" s="619"/>
      <c r="AI4" s="619"/>
      <c r="AJ4" s="619"/>
      <c r="AK4" s="620"/>
      <c r="AL4" s="618" t="s">
        <v>209</v>
      </c>
      <c r="AM4" s="619"/>
      <c r="AN4" s="619"/>
      <c r="AO4" s="620"/>
      <c r="AP4" s="621" t="s">
        <v>211</v>
      </c>
      <c r="AQ4" s="621"/>
      <c r="AR4" s="621"/>
      <c r="AS4" s="621"/>
      <c r="AT4" s="621"/>
      <c r="AU4" s="621"/>
      <c r="AV4" s="621"/>
      <c r="AW4" s="621"/>
      <c r="AX4" s="621"/>
      <c r="AY4" s="621"/>
      <c r="AZ4" s="621"/>
      <c r="BA4" s="621"/>
      <c r="BB4" s="621"/>
      <c r="BC4" s="621"/>
      <c r="BD4" s="621"/>
      <c r="BE4" s="621"/>
      <c r="BF4" s="621"/>
      <c r="BG4" s="621" t="s">
        <v>212</v>
      </c>
      <c r="BH4" s="621"/>
      <c r="BI4" s="621"/>
      <c r="BJ4" s="621"/>
      <c r="BK4" s="621"/>
      <c r="BL4" s="621"/>
      <c r="BM4" s="621"/>
      <c r="BN4" s="621"/>
      <c r="BO4" s="621" t="s">
        <v>209</v>
      </c>
      <c r="BP4" s="621"/>
      <c r="BQ4" s="621"/>
      <c r="BR4" s="621"/>
      <c r="BS4" s="621" t="s">
        <v>213</v>
      </c>
      <c r="BT4" s="621"/>
      <c r="BU4" s="621"/>
      <c r="BV4" s="621"/>
      <c r="BW4" s="621"/>
      <c r="BX4" s="621"/>
      <c r="BY4" s="621"/>
      <c r="BZ4" s="621"/>
      <c r="CA4" s="621"/>
      <c r="CB4" s="621"/>
      <c r="CD4" s="618" t="s">
        <v>214</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2">
      <c r="B5" s="622" t="s">
        <v>215</v>
      </c>
      <c r="C5" s="623"/>
      <c r="D5" s="623"/>
      <c r="E5" s="623"/>
      <c r="F5" s="623"/>
      <c r="G5" s="623"/>
      <c r="H5" s="623"/>
      <c r="I5" s="623"/>
      <c r="J5" s="623"/>
      <c r="K5" s="623"/>
      <c r="L5" s="623"/>
      <c r="M5" s="623"/>
      <c r="N5" s="623"/>
      <c r="O5" s="623"/>
      <c r="P5" s="623"/>
      <c r="Q5" s="624"/>
      <c r="R5" s="625">
        <v>41559071</v>
      </c>
      <c r="S5" s="626"/>
      <c r="T5" s="626"/>
      <c r="U5" s="626"/>
      <c r="V5" s="626"/>
      <c r="W5" s="626"/>
      <c r="X5" s="626"/>
      <c r="Y5" s="627"/>
      <c r="Z5" s="628">
        <v>43.7</v>
      </c>
      <c r="AA5" s="628"/>
      <c r="AB5" s="628"/>
      <c r="AC5" s="628"/>
      <c r="AD5" s="629">
        <v>38310111</v>
      </c>
      <c r="AE5" s="629"/>
      <c r="AF5" s="629"/>
      <c r="AG5" s="629"/>
      <c r="AH5" s="629"/>
      <c r="AI5" s="629"/>
      <c r="AJ5" s="629"/>
      <c r="AK5" s="629"/>
      <c r="AL5" s="630">
        <v>83.1</v>
      </c>
      <c r="AM5" s="631"/>
      <c r="AN5" s="631"/>
      <c r="AO5" s="632"/>
      <c r="AP5" s="622" t="s">
        <v>216</v>
      </c>
      <c r="AQ5" s="623"/>
      <c r="AR5" s="623"/>
      <c r="AS5" s="623"/>
      <c r="AT5" s="623"/>
      <c r="AU5" s="623"/>
      <c r="AV5" s="623"/>
      <c r="AW5" s="623"/>
      <c r="AX5" s="623"/>
      <c r="AY5" s="623"/>
      <c r="AZ5" s="623"/>
      <c r="BA5" s="623"/>
      <c r="BB5" s="623"/>
      <c r="BC5" s="623"/>
      <c r="BD5" s="623"/>
      <c r="BE5" s="623"/>
      <c r="BF5" s="624"/>
      <c r="BG5" s="636">
        <v>38310100</v>
      </c>
      <c r="BH5" s="637"/>
      <c r="BI5" s="637"/>
      <c r="BJ5" s="637"/>
      <c r="BK5" s="637"/>
      <c r="BL5" s="637"/>
      <c r="BM5" s="637"/>
      <c r="BN5" s="638"/>
      <c r="BO5" s="639">
        <v>92.2</v>
      </c>
      <c r="BP5" s="639"/>
      <c r="BQ5" s="639"/>
      <c r="BR5" s="639"/>
      <c r="BS5" s="640">
        <v>485372</v>
      </c>
      <c r="BT5" s="640"/>
      <c r="BU5" s="640"/>
      <c r="BV5" s="640"/>
      <c r="BW5" s="640"/>
      <c r="BX5" s="640"/>
      <c r="BY5" s="640"/>
      <c r="BZ5" s="640"/>
      <c r="CA5" s="640"/>
      <c r="CB5" s="644"/>
      <c r="CD5" s="618" t="s">
        <v>211</v>
      </c>
      <c r="CE5" s="619"/>
      <c r="CF5" s="619"/>
      <c r="CG5" s="619"/>
      <c r="CH5" s="619"/>
      <c r="CI5" s="619"/>
      <c r="CJ5" s="619"/>
      <c r="CK5" s="619"/>
      <c r="CL5" s="619"/>
      <c r="CM5" s="619"/>
      <c r="CN5" s="619"/>
      <c r="CO5" s="619"/>
      <c r="CP5" s="619"/>
      <c r="CQ5" s="620"/>
      <c r="CR5" s="618" t="s">
        <v>217</v>
      </c>
      <c r="CS5" s="619"/>
      <c r="CT5" s="619"/>
      <c r="CU5" s="619"/>
      <c r="CV5" s="619"/>
      <c r="CW5" s="619"/>
      <c r="CX5" s="619"/>
      <c r="CY5" s="620"/>
      <c r="CZ5" s="618" t="s">
        <v>209</v>
      </c>
      <c r="DA5" s="619"/>
      <c r="DB5" s="619"/>
      <c r="DC5" s="620"/>
      <c r="DD5" s="618" t="s">
        <v>218</v>
      </c>
      <c r="DE5" s="619"/>
      <c r="DF5" s="619"/>
      <c r="DG5" s="619"/>
      <c r="DH5" s="619"/>
      <c r="DI5" s="619"/>
      <c r="DJ5" s="619"/>
      <c r="DK5" s="619"/>
      <c r="DL5" s="619"/>
      <c r="DM5" s="619"/>
      <c r="DN5" s="619"/>
      <c r="DO5" s="619"/>
      <c r="DP5" s="620"/>
      <c r="DQ5" s="618" t="s">
        <v>219</v>
      </c>
      <c r="DR5" s="619"/>
      <c r="DS5" s="619"/>
      <c r="DT5" s="619"/>
      <c r="DU5" s="619"/>
      <c r="DV5" s="619"/>
      <c r="DW5" s="619"/>
      <c r="DX5" s="619"/>
      <c r="DY5" s="619"/>
      <c r="DZ5" s="619"/>
      <c r="EA5" s="619"/>
      <c r="EB5" s="619"/>
      <c r="EC5" s="620"/>
    </row>
    <row r="6" spans="2:143" ht="11.25" customHeight="1" x14ac:dyDescent="0.2">
      <c r="B6" s="633" t="s">
        <v>220</v>
      </c>
      <c r="C6" s="634"/>
      <c r="D6" s="634"/>
      <c r="E6" s="634"/>
      <c r="F6" s="634"/>
      <c r="G6" s="634"/>
      <c r="H6" s="634"/>
      <c r="I6" s="634"/>
      <c r="J6" s="634"/>
      <c r="K6" s="634"/>
      <c r="L6" s="634"/>
      <c r="M6" s="634"/>
      <c r="N6" s="634"/>
      <c r="O6" s="634"/>
      <c r="P6" s="634"/>
      <c r="Q6" s="635"/>
      <c r="R6" s="636">
        <v>295707</v>
      </c>
      <c r="S6" s="637"/>
      <c r="T6" s="637"/>
      <c r="U6" s="637"/>
      <c r="V6" s="637"/>
      <c r="W6" s="637"/>
      <c r="X6" s="637"/>
      <c r="Y6" s="638"/>
      <c r="Z6" s="639">
        <v>0.3</v>
      </c>
      <c r="AA6" s="639"/>
      <c r="AB6" s="639"/>
      <c r="AC6" s="639"/>
      <c r="AD6" s="640">
        <v>295707</v>
      </c>
      <c r="AE6" s="640"/>
      <c r="AF6" s="640"/>
      <c r="AG6" s="640"/>
      <c r="AH6" s="640"/>
      <c r="AI6" s="640"/>
      <c r="AJ6" s="640"/>
      <c r="AK6" s="640"/>
      <c r="AL6" s="641">
        <v>0.6</v>
      </c>
      <c r="AM6" s="642"/>
      <c r="AN6" s="642"/>
      <c r="AO6" s="643"/>
      <c r="AP6" s="633" t="s">
        <v>221</v>
      </c>
      <c r="AQ6" s="634"/>
      <c r="AR6" s="634"/>
      <c r="AS6" s="634"/>
      <c r="AT6" s="634"/>
      <c r="AU6" s="634"/>
      <c r="AV6" s="634"/>
      <c r="AW6" s="634"/>
      <c r="AX6" s="634"/>
      <c r="AY6" s="634"/>
      <c r="AZ6" s="634"/>
      <c r="BA6" s="634"/>
      <c r="BB6" s="634"/>
      <c r="BC6" s="634"/>
      <c r="BD6" s="634"/>
      <c r="BE6" s="634"/>
      <c r="BF6" s="635"/>
      <c r="BG6" s="636">
        <v>38310100</v>
      </c>
      <c r="BH6" s="637"/>
      <c r="BI6" s="637"/>
      <c r="BJ6" s="637"/>
      <c r="BK6" s="637"/>
      <c r="BL6" s="637"/>
      <c r="BM6" s="637"/>
      <c r="BN6" s="638"/>
      <c r="BO6" s="639">
        <v>92.2</v>
      </c>
      <c r="BP6" s="639"/>
      <c r="BQ6" s="639"/>
      <c r="BR6" s="639"/>
      <c r="BS6" s="640">
        <v>485372</v>
      </c>
      <c r="BT6" s="640"/>
      <c r="BU6" s="640"/>
      <c r="BV6" s="640"/>
      <c r="BW6" s="640"/>
      <c r="BX6" s="640"/>
      <c r="BY6" s="640"/>
      <c r="BZ6" s="640"/>
      <c r="CA6" s="640"/>
      <c r="CB6" s="644"/>
      <c r="CD6" s="622" t="s">
        <v>222</v>
      </c>
      <c r="CE6" s="623"/>
      <c r="CF6" s="623"/>
      <c r="CG6" s="623"/>
      <c r="CH6" s="623"/>
      <c r="CI6" s="623"/>
      <c r="CJ6" s="623"/>
      <c r="CK6" s="623"/>
      <c r="CL6" s="623"/>
      <c r="CM6" s="623"/>
      <c r="CN6" s="623"/>
      <c r="CO6" s="623"/>
      <c r="CP6" s="623"/>
      <c r="CQ6" s="624"/>
      <c r="CR6" s="636">
        <v>434468</v>
      </c>
      <c r="CS6" s="637"/>
      <c r="CT6" s="637"/>
      <c r="CU6" s="637"/>
      <c r="CV6" s="637"/>
      <c r="CW6" s="637"/>
      <c r="CX6" s="637"/>
      <c r="CY6" s="638"/>
      <c r="CZ6" s="630">
        <v>0.5</v>
      </c>
      <c r="DA6" s="631"/>
      <c r="DB6" s="631"/>
      <c r="DC6" s="647"/>
      <c r="DD6" s="645" t="s">
        <v>122</v>
      </c>
      <c r="DE6" s="637"/>
      <c r="DF6" s="637"/>
      <c r="DG6" s="637"/>
      <c r="DH6" s="637"/>
      <c r="DI6" s="637"/>
      <c r="DJ6" s="637"/>
      <c r="DK6" s="637"/>
      <c r="DL6" s="637"/>
      <c r="DM6" s="637"/>
      <c r="DN6" s="637"/>
      <c r="DO6" s="637"/>
      <c r="DP6" s="638"/>
      <c r="DQ6" s="645">
        <v>434391</v>
      </c>
      <c r="DR6" s="637"/>
      <c r="DS6" s="637"/>
      <c r="DT6" s="637"/>
      <c r="DU6" s="637"/>
      <c r="DV6" s="637"/>
      <c r="DW6" s="637"/>
      <c r="DX6" s="637"/>
      <c r="DY6" s="637"/>
      <c r="DZ6" s="637"/>
      <c r="EA6" s="637"/>
      <c r="EB6" s="637"/>
      <c r="EC6" s="646"/>
    </row>
    <row r="7" spans="2:143" ht="11.25" customHeight="1" x14ac:dyDescent="0.2">
      <c r="B7" s="633" t="s">
        <v>223</v>
      </c>
      <c r="C7" s="634"/>
      <c r="D7" s="634"/>
      <c r="E7" s="634"/>
      <c r="F7" s="634"/>
      <c r="G7" s="634"/>
      <c r="H7" s="634"/>
      <c r="I7" s="634"/>
      <c r="J7" s="634"/>
      <c r="K7" s="634"/>
      <c r="L7" s="634"/>
      <c r="M7" s="634"/>
      <c r="N7" s="634"/>
      <c r="O7" s="634"/>
      <c r="P7" s="634"/>
      <c r="Q7" s="635"/>
      <c r="R7" s="636">
        <v>58127</v>
      </c>
      <c r="S7" s="637"/>
      <c r="T7" s="637"/>
      <c r="U7" s="637"/>
      <c r="V7" s="637"/>
      <c r="W7" s="637"/>
      <c r="X7" s="637"/>
      <c r="Y7" s="638"/>
      <c r="Z7" s="639">
        <v>0.1</v>
      </c>
      <c r="AA7" s="639"/>
      <c r="AB7" s="639"/>
      <c r="AC7" s="639"/>
      <c r="AD7" s="640">
        <v>58127</v>
      </c>
      <c r="AE7" s="640"/>
      <c r="AF7" s="640"/>
      <c r="AG7" s="640"/>
      <c r="AH7" s="640"/>
      <c r="AI7" s="640"/>
      <c r="AJ7" s="640"/>
      <c r="AK7" s="640"/>
      <c r="AL7" s="641">
        <v>0.1</v>
      </c>
      <c r="AM7" s="642"/>
      <c r="AN7" s="642"/>
      <c r="AO7" s="643"/>
      <c r="AP7" s="633" t="s">
        <v>224</v>
      </c>
      <c r="AQ7" s="634"/>
      <c r="AR7" s="634"/>
      <c r="AS7" s="634"/>
      <c r="AT7" s="634"/>
      <c r="AU7" s="634"/>
      <c r="AV7" s="634"/>
      <c r="AW7" s="634"/>
      <c r="AX7" s="634"/>
      <c r="AY7" s="634"/>
      <c r="AZ7" s="634"/>
      <c r="BA7" s="634"/>
      <c r="BB7" s="634"/>
      <c r="BC7" s="634"/>
      <c r="BD7" s="634"/>
      <c r="BE7" s="634"/>
      <c r="BF7" s="635"/>
      <c r="BG7" s="636">
        <v>17783050</v>
      </c>
      <c r="BH7" s="637"/>
      <c r="BI7" s="637"/>
      <c r="BJ7" s="637"/>
      <c r="BK7" s="637"/>
      <c r="BL7" s="637"/>
      <c r="BM7" s="637"/>
      <c r="BN7" s="638"/>
      <c r="BO7" s="639">
        <v>42.8</v>
      </c>
      <c r="BP7" s="639"/>
      <c r="BQ7" s="639"/>
      <c r="BR7" s="639"/>
      <c r="BS7" s="640">
        <v>485372</v>
      </c>
      <c r="BT7" s="640"/>
      <c r="BU7" s="640"/>
      <c r="BV7" s="640"/>
      <c r="BW7" s="640"/>
      <c r="BX7" s="640"/>
      <c r="BY7" s="640"/>
      <c r="BZ7" s="640"/>
      <c r="CA7" s="640"/>
      <c r="CB7" s="644"/>
      <c r="CD7" s="633" t="s">
        <v>225</v>
      </c>
      <c r="CE7" s="634"/>
      <c r="CF7" s="634"/>
      <c r="CG7" s="634"/>
      <c r="CH7" s="634"/>
      <c r="CI7" s="634"/>
      <c r="CJ7" s="634"/>
      <c r="CK7" s="634"/>
      <c r="CL7" s="634"/>
      <c r="CM7" s="634"/>
      <c r="CN7" s="634"/>
      <c r="CO7" s="634"/>
      <c r="CP7" s="634"/>
      <c r="CQ7" s="635"/>
      <c r="CR7" s="636">
        <v>9116436</v>
      </c>
      <c r="CS7" s="637"/>
      <c r="CT7" s="637"/>
      <c r="CU7" s="637"/>
      <c r="CV7" s="637"/>
      <c r="CW7" s="637"/>
      <c r="CX7" s="637"/>
      <c r="CY7" s="638"/>
      <c r="CZ7" s="639">
        <v>10.199999999999999</v>
      </c>
      <c r="DA7" s="639"/>
      <c r="DB7" s="639"/>
      <c r="DC7" s="639"/>
      <c r="DD7" s="645">
        <v>7401</v>
      </c>
      <c r="DE7" s="637"/>
      <c r="DF7" s="637"/>
      <c r="DG7" s="637"/>
      <c r="DH7" s="637"/>
      <c r="DI7" s="637"/>
      <c r="DJ7" s="637"/>
      <c r="DK7" s="637"/>
      <c r="DL7" s="637"/>
      <c r="DM7" s="637"/>
      <c r="DN7" s="637"/>
      <c r="DO7" s="637"/>
      <c r="DP7" s="638"/>
      <c r="DQ7" s="645">
        <v>8297571</v>
      </c>
      <c r="DR7" s="637"/>
      <c r="DS7" s="637"/>
      <c r="DT7" s="637"/>
      <c r="DU7" s="637"/>
      <c r="DV7" s="637"/>
      <c r="DW7" s="637"/>
      <c r="DX7" s="637"/>
      <c r="DY7" s="637"/>
      <c r="DZ7" s="637"/>
      <c r="EA7" s="637"/>
      <c r="EB7" s="637"/>
      <c r="EC7" s="646"/>
    </row>
    <row r="8" spans="2:143" ht="11.25" customHeight="1" x14ac:dyDescent="0.2">
      <c r="B8" s="633" t="s">
        <v>226</v>
      </c>
      <c r="C8" s="634"/>
      <c r="D8" s="634"/>
      <c r="E8" s="634"/>
      <c r="F8" s="634"/>
      <c r="G8" s="634"/>
      <c r="H8" s="634"/>
      <c r="I8" s="634"/>
      <c r="J8" s="634"/>
      <c r="K8" s="634"/>
      <c r="L8" s="634"/>
      <c r="M8" s="634"/>
      <c r="N8" s="634"/>
      <c r="O8" s="634"/>
      <c r="P8" s="634"/>
      <c r="Q8" s="635"/>
      <c r="R8" s="636">
        <v>309767</v>
      </c>
      <c r="S8" s="637"/>
      <c r="T8" s="637"/>
      <c r="U8" s="637"/>
      <c r="V8" s="637"/>
      <c r="W8" s="637"/>
      <c r="X8" s="637"/>
      <c r="Y8" s="638"/>
      <c r="Z8" s="639">
        <v>0.3</v>
      </c>
      <c r="AA8" s="639"/>
      <c r="AB8" s="639"/>
      <c r="AC8" s="639"/>
      <c r="AD8" s="640">
        <v>309767</v>
      </c>
      <c r="AE8" s="640"/>
      <c r="AF8" s="640"/>
      <c r="AG8" s="640"/>
      <c r="AH8" s="640"/>
      <c r="AI8" s="640"/>
      <c r="AJ8" s="640"/>
      <c r="AK8" s="640"/>
      <c r="AL8" s="641">
        <v>0.7</v>
      </c>
      <c r="AM8" s="642"/>
      <c r="AN8" s="642"/>
      <c r="AO8" s="643"/>
      <c r="AP8" s="633" t="s">
        <v>227</v>
      </c>
      <c r="AQ8" s="634"/>
      <c r="AR8" s="634"/>
      <c r="AS8" s="634"/>
      <c r="AT8" s="634"/>
      <c r="AU8" s="634"/>
      <c r="AV8" s="634"/>
      <c r="AW8" s="634"/>
      <c r="AX8" s="634"/>
      <c r="AY8" s="634"/>
      <c r="AZ8" s="634"/>
      <c r="BA8" s="634"/>
      <c r="BB8" s="634"/>
      <c r="BC8" s="634"/>
      <c r="BD8" s="634"/>
      <c r="BE8" s="634"/>
      <c r="BF8" s="635"/>
      <c r="BG8" s="636">
        <v>349472</v>
      </c>
      <c r="BH8" s="637"/>
      <c r="BI8" s="637"/>
      <c r="BJ8" s="637"/>
      <c r="BK8" s="637"/>
      <c r="BL8" s="637"/>
      <c r="BM8" s="637"/>
      <c r="BN8" s="638"/>
      <c r="BO8" s="639">
        <v>0.8</v>
      </c>
      <c r="BP8" s="639"/>
      <c r="BQ8" s="639"/>
      <c r="BR8" s="639"/>
      <c r="BS8" s="640" t="s">
        <v>122</v>
      </c>
      <c r="BT8" s="640"/>
      <c r="BU8" s="640"/>
      <c r="BV8" s="640"/>
      <c r="BW8" s="640"/>
      <c r="BX8" s="640"/>
      <c r="BY8" s="640"/>
      <c r="BZ8" s="640"/>
      <c r="CA8" s="640"/>
      <c r="CB8" s="644"/>
      <c r="CD8" s="633" t="s">
        <v>228</v>
      </c>
      <c r="CE8" s="634"/>
      <c r="CF8" s="634"/>
      <c r="CG8" s="634"/>
      <c r="CH8" s="634"/>
      <c r="CI8" s="634"/>
      <c r="CJ8" s="634"/>
      <c r="CK8" s="634"/>
      <c r="CL8" s="634"/>
      <c r="CM8" s="634"/>
      <c r="CN8" s="634"/>
      <c r="CO8" s="634"/>
      <c r="CP8" s="634"/>
      <c r="CQ8" s="635"/>
      <c r="CR8" s="636">
        <v>45384702</v>
      </c>
      <c r="CS8" s="637"/>
      <c r="CT8" s="637"/>
      <c r="CU8" s="637"/>
      <c r="CV8" s="637"/>
      <c r="CW8" s="637"/>
      <c r="CX8" s="637"/>
      <c r="CY8" s="638"/>
      <c r="CZ8" s="639">
        <v>50.7</v>
      </c>
      <c r="DA8" s="639"/>
      <c r="DB8" s="639"/>
      <c r="DC8" s="639"/>
      <c r="DD8" s="645">
        <v>390202</v>
      </c>
      <c r="DE8" s="637"/>
      <c r="DF8" s="637"/>
      <c r="DG8" s="637"/>
      <c r="DH8" s="637"/>
      <c r="DI8" s="637"/>
      <c r="DJ8" s="637"/>
      <c r="DK8" s="637"/>
      <c r="DL8" s="637"/>
      <c r="DM8" s="637"/>
      <c r="DN8" s="637"/>
      <c r="DO8" s="637"/>
      <c r="DP8" s="638"/>
      <c r="DQ8" s="645">
        <v>21566358</v>
      </c>
      <c r="DR8" s="637"/>
      <c r="DS8" s="637"/>
      <c r="DT8" s="637"/>
      <c r="DU8" s="637"/>
      <c r="DV8" s="637"/>
      <c r="DW8" s="637"/>
      <c r="DX8" s="637"/>
      <c r="DY8" s="637"/>
      <c r="DZ8" s="637"/>
      <c r="EA8" s="637"/>
      <c r="EB8" s="637"/>
      <c r="EC8" s="646"/>
    </row>
    <row r="9" spans="2:143" ht="11.25" customHeight="1" x14ac:dyDescent="0.2">
      <c r="B9" s="633" t="s">
        <v>229</v>
      </c>
      <c r="C9" s="634"/>
      <c r="D9" s="634"/>
      <c r="E9" s="634"/>
      <c r="F9" s="634"/>
      <c r="G9" s="634"/>
      <c r="H9" s="634"/>
      <c r="I9" s="634"/>
      <c r="J9" s="634"/>
      <c r="K9" s="634"/>
      <c r="L9" s="634"/>
      <c r="M9" s="634"/>
      <c r="N9" s="634"/>
      <c r="O9" s="634"/>
      <c r="P9" s="634"/>
      <c r="Q9" s="635"/>
      <c r="R9" s="636">
        <v>333998</v>
      </c>
      <c r="S9" s="637"/>
      <c r="T9" s="637"/>
      <c r="U9" s="637"/>
      <c r="V9" s="637"/>
      <c r="W9" s="637"/>
      <c r="X9" s="637"/>
      <c r="Y9" s="638"/>
      <c r="Z9" s="639">
        <v>0.4</v>
      </c>
      <c r="AA9" s="639"/>
      <c r="AB9" s="639"/>
      <c r="AC9" s="639"/>
      <c r="AD9" s="640">
        <v>333998</v>
      </c>
      <c r="AE9" s="640"/>
      <c r="AF9" s="640"/>
      <c r="AG9" s="640"/>
      <c r="AH9" s="640"/>
      <c r="AI9" s="640"/>
      <c r="AJ9" s="640"/>
      <c r="AK9" s="640"/>
      <c r="AL9" s="641">
        <v>0.7</v>
      </c>
      <c r="AM9" s="642"/>
      <c r="AN9" s="642"/>
      <c r="AO9" s="643"/>
      <c r="AP9" s="633" t="s">
        <v>230</v>
      </c>
      <c r="AQ9" s="634"/>
      <c r="AR9" s="634"/>
      <c r="AS9" s="634"/>
      <c r="AT9" s="634"/>
      <c r="AU9" s="634"/>
      <c r="AV9" s="634"/>
      <c r="AW9" s="634"/>
      <c r="AX9" s="634"/>
      <c r="AY9" s="634"/>
      <c r="AZ9" s="634"/>
      <c r="BA9" s="634"/>
      <c r="BB9" s="634"/>
      <c r="BC9" s="634"/>
      <c r="BD9" s="634"/>
      <c r="BE9" s="634"/>
      <c r="BF9" s="635"/>
      <c r="BG9" s="636">
        <v>13997833</v>
      </c>
      <c r="BH9" s="637"/>
      <c r="BI9" s="637"/>
      <c r="BJ9" s="637"/>
      <c r="BK9" s="637"/>
      <c r="BL9" s="637"/>
      <c r="BM9" s="637"/>
      <c r="BN9" s="638"/>
      <c r="BO9" s="639">
        <v>33.700000000000003</v>
      </c>
      <c r="BP9" s="639"/>
      <c r="BQ9" s="639"/>
      <c r="BR9" s="639"/>
      <c r="BS9" s="640" t="s">
        <v>122</v>
      </c>
      <c r="BT9" s="640"/>
      <c r="BU9" s="640"/>
      <c r="BV9" s="640"/>
      <c r="BW9" s="640"/>
      <c r="BX9" s="640"/>
      <c r="BY9" s="640"/>
      <c r="BZ9" s="640"/>
      <c r="CA9" s="640"/>
      <c r="CB9" s="644"/>
      <c r="CD9" s="633" t="s">
        <v>231</v>
      </c>
      <c r="CE9" s="634"/>
      <c r="CF9" s="634"/>
      <c r="CG9" s="634"/>
      <c r="CH9" s="634"/>
      <c r="CI9" s="634"/>
      <c r="CJ9" s="634"/>
      <c r="CK9" s="634"/>
      <c r="CL9" s="634"/>
      <c r="CM9" s="634"/>
      <c r="CN9" s="634"/>
      <c r="CO9" s="634"/>
      <c r="CP9" s="634"/>
      <c r="CQ9" s="635"/>
      <c r="CR9" s="636">
        <v>8110149</v>
      </c>
      <c r="CS9" s="637"/>
      <c r="CT9" s="637"/>
      <c r="CU9" s="637"/>
      <c r="CV9" s="637"/>
      <c r="CW9" s="637"/>
      <c r="CX9" s="637"/>
      <c r="CY9" s="638"/>
      <c r="CZ9" s="639">
        <v>9.1</v>
      </c>
      <c r="DA9" s="639"/>
      <c r="DB9" s="639"/>
      <c r="DC9" s="639"/>
      <c r="DD9" s="645">
        <v>933578</v>
      </c>
      <c r="DE9" s="637"/>
      <c r="DF9" s="637"/>
      <c r="DG9" s="637"/>
      <c r="DH9" s="637"/>
      <c r="DI9" s="637"/>
      <c r="DJ9" s="637"/>
      <c r="DK9" s="637"/>
      <c r="DL9" s="637"/>
      <c r="DM9" s="637"/>
      <c r="DN9" s="637"/>
      <c r="DO9" s="637"/>
      <c r="DP9" s="638"/>
      <c r="DQ9" s="645">
        <v>5931316</v>
      </c>
      <c r="DR9" s="637"/>
      <c r="DS9" s="637"/>
      <c r="DT9" s="637"/>
      <c r="DU9" s="637"/>
      <c r="DV9" s="637"/>
      <c r="DW9" s="637"/>
      <c r="DX9" s="637"/>
      <c r="DY9" s="637"/>
      <c r="DZ9" s="637"/>
      <c r="EA9" s="637"/>
      <c r="EB9" s="637"/>
      <c r="EC9" s="646"/>
    </row>
    <row r="10" spans="2:143" ht="11.25" customHeight="1" x14ac:dyDescent="0.2">
      <c r="B10" s="633" t="s">
        <v>232</v>
      </c>
      <c r="C10" s="634"/>
      <c r="D10" s="634"/>
      <c r="E10" s="634"/>
      <c r="F10" s="634"/>
      <c r="G10" s="634"/>
      <c r="H10" s="634"/>
      <c r="I10" s="634"/>
      <c r="J10" s="634"/>
      <c r="K10" s="634"/>
      <c r="L10" s="634"/>
      <c r="M10" s="634"/>
      <c r="N10" s="634"/>
      <c r="O10" s="634"/>
      <c r="P10" s="634"/>
      <c r="Q10" s="635"/>
      <c r="R10" s="636" t="s">
        <v>122</v>
      </c>
      <c r="S10" s="637"/>
      <c r="T10" s="637"/>
      <c r="U10" s="637"/>
      <c r="V10" s="637"/>
      <c r="W10" s="637"/>
      <c r="X10" s="637"/>
      <c r="Y10" s="638"/>
      <c r="Z10" s="639" t="s">
        <v>122</v>
      </c>
      <c r="AA10" s="639"/>
      <c r="AB10" s="639"/>
      <c r="AC10" s="639"/>
      <c r="AD10" s="640" t="s">
        <v>122</v>
      </c>
      <c r="AE10" s="640"/>
      <c r="AF10" s="640"/>
      <c r="AG10" s="640"/>
      <c r="AH10" s="640"/>
      <c r="AI10" s="640"/>
      <c r="AJ10" s="640"/>
      <c r="AK10" s="640"/>
      <c r="AL10" s="641" t="s">
        <v>122</v>
      </c>
      <c r="AM10" s="642"/>
      <c r="AN10" s="642"/>
      <c r="AO10" s="643"/>
      <c r="AP10" s="633" t="s">
        <v>233</v>
      </c>
      <c r="AQ10" s="634"/>
      <c r="AR10" s="634"/>
      <c r="AS10" s="634"/>
      <c r="AT10" s="634"/>
      <c r="AU10" s="634"/>
      <c r="AV10" s="634"/>
      <c r="AW10" s="634"/>
      <c r="AX10" s="634"/>
      <c r="AY10" s="634"/>
      <c r="AZ10" s="634"/>
      <c r="BA10" s="634"/>
      <c r="BB10" s="634"/>
      <c r="BC10" s="634"/>
      <c r="BD10" s="634"/>
      <c r="BE10" s="634"/>
      <c r="BF10" s="635"/>
      <c r="BG10" s="636">
        <v>1031277</v>
      </c>
      <c r="BH10" s="637"/>
      <c r="BI10" s="637"/>
      <c r="BJ10" s="637"/>
      <c r="BK10" s="637"/>
      <c r="BL10" s="637"/>
      <c r="BM10" s="637"/>
      <c r="BN10" s="638"/>
      <c r="BO10" s="639">
        <v>2.5</v>
      </c>
      <c r="BP10" s="639"/>
      <c r="BQ10" s="639"/>
      <c r="BR10" s="639"/>
      <c r="BS10" s="640" t="s">
        <v>122</v>
      </c>
      <c r="BT10" s="640"/>
      <c r="BU10" s="640"/>
      <c r="BV10" s="640"/>
      <c r="BW10" s="640"/>
      <c r="BX10" s="640"/>
      <c r="BY10" s="640"/>
      <c r="BZ10" s="640"/>
      <c r="CA10" s="640"/>
      <c r="CB10" s="644"/>
      <c r="CD10" s="633" t="s">
        <v>234</v>
      </c>
      <c r="CE10" s="634"/>
      <c r="CF10" s="634"/>
      <c r="CG10" s="634"/>
      <c r="CH10" s="634"/>
      <c r="CI10" s="634"/>
      <c r="CJ10" s="634"/>
      <c r="CK10" s="634"/>
      <c r="CL10" s="634"/>
      <c r="CM10" s="634"/>
      <c r="CN10" s="634"/>
      <c r="CO10" s="634"/>
      <c r="CP10" s="634"/>
      <c r="CQ10" s="635"/>
      <c r="CR10" s="636">
        <v>647432</v>
      </c>
      <c r="CS10" s="637"/>
      <c r="CT10" s="637"/>
      <c r="CU10" s="637"/>
      <c r="CV10" s="637"/>
      <c r="CW10" s="637"/>
      <c r="CX10" s="637"/>
      <c r="CY10" s="638"/>
      <c r="CZ10" s="639">
        <v>0.7</v>
      </c>
      <c r="DA10" s="639"/>
      <c r="DB10" s="639"/>
      <c r="DC10" s="639"/>
      <c r="DD10" s="645" t="s">
        <v>122</v>
      </c>
      <c r="DE10" s="637"/>
      <c r="DF10" s="637"/>
      <c r="DG10" s="637"/>
      <c r="DH10" s="637"/>
      <c r="DI10" s="637"/>
      <c r="DJ10" s="637"/>
      <c r="DK10" s="637"/>
      <c r="DL10" s="637"/>
      <c r="DM10" s="637"/>
      <c r="DN10" s="637"/>
      <c r="DO10" s="637"/>
      <c r="DP10" s="638"/>
      <c r="DQ10" s="645">
        <v>584759</v>
      </c>
      <c r="DR10" s="637"/>
      <c r="DS10" s="637"/>
      <c r="DT10" s="637"/>
      <c r="DU10" s="637"/>
      <c r="DV10" s="637"/>
      <c r="DW10" s="637"/>
      <c r="DX10" s="637"/>
      <c r="DY10" s="637"/>
      <c r="DZ10" s="637"/>
      <c r="EA10" s="637"/>
      <c r="EB10" s="637"/>
      <c r="EC10" s="646"/>
    </row>
    <row r="11" spans="2:143" ht="11.25" customHeight="1" x14ac:dyDescent="0.2">
      <c r="B11" s="633" t="s">
        <v>235</v>
      </c>
      <c r="C11" s="634"/>
      <c r="D11" s="634"/>
      <c r="E11" s="634"/>
      <c r="F11" s="634"/>
      <c r="G11" s="634"/>
      <c r="H11" s="634"/>
      <c r="I11" s="634"/>
      <c r="J11" s="634"/>
      <c r="K11" s="634"/>
      <c r="L11" s="634"/>
      <c r="M11" s="634"/>
      <c r="N11" s="634"/>
      <c r="O11" s="634"/>
      <c r="P11" s="634"/>
      <c r="Q11" s="635"/>
      <c r="R11" s="636">
        <v>4800803</v>
      </c>
      <c r="S11" s="637"/>
      <c r="T11" s="637"/>
      <c r="U11" s="637"/>
      <c r="V11" s="637"/>
      <c r="W11" s="637"/>
      <c r="X11" s="637"/>
      <c r="Y11" s="638"/>
      <c r="Z11" s="641">
        <v>5</v>
      </c>
      <c r="AA11" s="642"/>
      <c r="AB11" s="642"/>
      <c r="AC11" s="648"/>
      <c r="AD11" s="645">
        <v>4800803</v>
      </c>
      <c r="AE11" s="637"/>
      <c r="AF11" s="637"/>
      <c r="AG11" s="637"/>
      <c r="AH11" s="637"/>
      <c r="AI11" s="637"/>
      <c r="AJ11" s="637"/>
      <c r="AK11" s="638"/>
      <c r="AL11" s="641">
        <v>10.4</v>
      </c>
      <c r="AM11" s="642"/>
      <c r="AN11" s="642"/>
      <c r="AO11" s="643"/>
      <c r="AP11" s="633" t="s">
        <v>236</v>
      </c>
      <c r="AQ11" s="634"/>
      <c r="AR11" s="634"/>
      <c r="AS11" s="634"/>
      <c r="AT11" s="634"/>
      <c r="AU11" s="634"/>
      <c r="AV11" s="634"/>
      <c r="AW11" s="634"/>
      <c r="AX11" s="634"/>
      <c r="AY11" s="634"/>
      <c r="AZ11" s="634"/>
      <c r="BA11" s="634"/>
      <c r="BB11" s="634"/>
      <c r="BC11" s="634"/>
      <c r="BD11" s="634"/>
      <c r="BE11" s="634"/>
      <c r="BF11" s="635"/>
      <c r="BG11" s="636">
        <v>2404468</v>
      </c>
      <c r="BH11" s="637"/>
      <c r="BI11" s="637"/>
      <c r="BJ11" s="637"/>
      <c r="BK11" s="637"/>
      <c r="BL11" s="637"/>
      <c r="BM11" s="637"/>
      <c r="BN11" s="638"/>
      <c r="BO11" s="639">
        <v>5.8</v>
      </c>
      <c r="BP11" s="639"/>
      <c r="BQ11" s="639"/>
      <c r="BR11" s="639"/>
      <c r="BS11" s="640">
        <v>485372</v>
      </c>
      <c r="BT11" s="640"/>
      <c r="BU11" s="640"/>
      <c r="BV11" s="640"/>
      <c r="BW11" s="640"/>
      <c r="BX11" s="640"/>
      <c r="BY11" s="640"/>
      <c r="BZ11" s="640"/>
      <c r="CA11" s="640"/>
      <c r="CB11" s="644"/>
      <c r="CD11" s="633" t="s">
        <v>237</v>
      </c>
      <c r="CE11" s="634"/>
      <c r="CF11" s="634"/>
      <c r="CG11" s="634"/>
      <c r="CH11" s="634"/>
      <c r="CI11" s="634"/>
      <c r="CJ11" s="634"/>
      <c r="CK11" s="634"/>
      <c r="CL11" s="634"/>
      <c r="CM11" s="634"/>
      <c r="CN11" s="634"/>
      <c r="CO11" s="634"/>
      <c r="CP11" s="634"/>
      <c r="CQ11" s="635"/>
      <c r="CR11" s="636">
        <v>157269</v>
      </c>
      <c r="CS11" s="637"/>
      <c r="CT11" s="637"/>
      <c r="CU11" s="637"/>
      <c r="CV11" s="637"/>
      <c r="CW11" s="637"/>
      <c r="CX11" s="637"/>
      <c r="CY11" s="638"/>
      <c r="CZ11" s="639">
        <v>0.2</v>
      </c>
      <c r="DA11" s="639"/>
      <c r="DB11" s="639"/>
      <c r="DC11" s="639"/>
      <c r="DD11" s="645">
        <v>48018</v>
      </c>
      <c r="DE11" s="637"/>
      <c r="DF11" s="637"/>
      <c r="DG11" s="637"/>
      <c r="DH11" s="637"/>
      <c r="DI11" s="637"/>
      <c r="DJ11" s="637"/>
      <c r="DK11" s="637"/>
      <c r="DL11" s="637"/>
      <c r="DM11" s="637"/>
      <c r="DN11" s="637"/>
      <c r="DO11" s="637"/>
      <c r="DP11" s="638"/>
      <c r="DQ11" s="645">
        <v>113988</v>
      </c>
      <c r="DR11" s="637"/>
      <c r="DS11" s="637"/>
      <c r="DT11" s="637"/>
      <c r="DU11" s="637"/>
      <c r="DV11" s="637"/>
      <c r="DW11" s="637"/>
      <c r="DX11" s="637"/>
      <c r="DY11" s="637"/>
      <c r="DZ11" s="637"/>
      <c r="EA11" s="637"/>
      <c r="EB11" s="637"/>
      <c r="EC11" s="646"/>
    </row>
    <row r="12" spans="2:143" ht="11.25" customHeight="1" x14ac:dyDescent="0.2">
      <c r="B12" s="633" t="s">
        <v>238</v>
      </c>
      <c r="C12" s="634"/>
      <c r="D12" s="634"/>
      <c r="E12" s="634"/>
      <c r="F12" s="634"/>
      <c r="G12" s="634"/>
      <c r="H12" s="634"/>
      <c r="I12" s="634"/>
      <c r="J12" s="634"/>
      <c r="K12" s="634"/>
      <c r="L12" s="634"/>
      <c r="M12" s="634"/>
      <c r="N12" s="634"/>
      <c r="O12" s="634"/>
      <c r="P12" s="634"/>
      <c r="Q12" s="635"/>
      <c r="R12" s="636" t="s">
        <v>122</v>
      </c>
      <c r="S12" s="637"/>
      <c r="T12" s="637"/>
      <c r="U12" s="637"/>
      <c r="V12" s="637"/>
      <c r="W12" s="637"/>
      <c r="X12" s="637"/>
      <c r="Y12" s="638"/>
      <c r="Z12" s="639" t="s">
        <v>122</v>
      </c>
      <c r="AA12" s="639"/>
      <c r="AB12" s="639"/>
      <c r="AC12" s="639"/>
      <c r="AD12" s="640" t="s">
        <v>122</v>
      </c>
      <c r="AE12" s="640"/>
      <c r="AF12" s="640"/>
      <c r="AG12" s="640"/>
      <c r="AH12" s="640"/>
      <c r="AI12" s="640"/>
      <c r="AJ12" s="640"/>
      <c r="AK12" s="640"/>
      <c r="AL12" s="641" t="s">
        <v>122</v>
      </c>
      <c r="AM12" s="642"/>
      <c r="AN12" s="642"/>
      <c r="AO12" s="643"/>
      <c r="AP12" s="633" t="s">
        <v>239</v>
      </c>
      <c r="AQ12" s="634"/>
      <c r="AR12" s="634"/>
      <c r="AS12" s="634"/>
      <c r="AT12" s="634"/>
      <c r="AU12" s="634"/>
      <c r="AV12" s="634"/>
      <c r="AW12" s="634"/>
      <c r="AX12" s="634"/>
      <c r="AY12" s="634"/>
      <c r="AZ12" s="634"/>
      <c r="BA12" s="634"/>
      <c r="BB12" s="634"/>
      <c r="BC12" s="634"/>
      <c r="BD12" s="634"/>
      <c r="BE12" s="634"/>
      <c r="BF12" s="635"/>
      <c r="BG12" s="636">
        <v>18945393</v>
      </c>
      <c r="BH12" s="637"/>
      <c r="BI12" s="637"/>
      <c r="BJ12" s="637"/>
      <c r="BK12" s="637"/>
      <c r="BL12" s="637"/>
      <c r="BM12" s="637"/>
      <c r="BN12" s="638"/>
      <c r="BO12" s="639">
        <v>45.6</v>
      </c>
      <c r="BP12" s="639"/>
      <c r="BQ12" s="639"/>
      <c r="BR12" s="639"/>
      <c r="BS12" s="640" t="s">
        <v>122</v>
      </c>
      <c r="BT12" s="640"/>
      <c r="BU12" s="640"/>
      <c r="BV12" s="640"/>
      <c r="BW12" s="640"/>
      <c r="BX12" s="640"/>
      <c r="BY12" s="640"/>
      <c r="BZ12" s="640"/>
      <c r="CA12" s="640"/>
      <c r="CB12" s="644"/>
      <c r="CD12" s="633" t="s">
        <v>240</v>
      </c>
      <c r="CE12" s="634"/>
      <c r="CF12" s="634"/>
      <c r="CG12" s="634"/>
      <c r="CH12" s="634"/>
      <c r="CI12" s="634"/>
      <c r="CJ12" s="634"/>
      <c r="CK12" s="634"/>
      <c r="CL12" s="634"/>
      <c r="CM12" s="634"/>
      <c r="CN12" s="634"/>
      <c r="CO12" s="634"/>
      <c r="CP12" s="634"/>
      <c r="CQ12" s="635"/>
      <c r="CR12" s="636">
        <v>414317</v>
      </c>
      <c r="CS12" s="637"/>
      <c r="CT12" s="637"/>
      <c r="CU12" s="637"/>
      <c r="CV12" s="637"/>
      <c r="CW12" s="637"/>
      <c r="CX12" s="637"/>
      <c r="CY12" s="638"/>
      <c r="CZ12" s="639">
        <v>0.5</v>
      </c>
      <c r="DA12" s="639"/>
      <c r="DB12" s="639"/>
      <c r="DC12" s="639"/>
      <c r="DD12" s="645">
        <v>2662</v>
      </c>
      <c r="DE12" s="637"/>
      <c r="DF12" s="637"/>
      <c r="DG12" s="637"/>
      <c r="DH12" s="637"/>
      <c r="DI12" s="637"/>
      <c r="DJ12" s="637"/>
      <c r="DK12" s="637"/>
      <c r="DL12" s="637"/>
      <c r="DM12" s="637"/>
      <c r="DN12" s="637"/>
      <c r="DO12" s="637"/>
      <c r="DP12" s="638"/>
      <c r="DQ12" s="645">
        <v>377936</v>
      </c>
      <c r="DR12" s="637"/>
      <c r="DS12" s="637"/>
      <c r="DT12" s="637"/>
      <c r="DU12" s="637"/>
      <c r="DV12" s="637"/>
      <c r="DW12" s="637"/>
      <c r="DX12" s="637"/>
      <c r="DY12" s="637"/>
      <c r="DZ12" s="637"/>
      <c r="EA12" s="637"/>
      <c r="EB12" s="637"/>
      <c r="EC12" s="646"/>
    </row>
    <row r="13" spans="2:143" ht="11.25" customHeight="1" x14ac:dyDescent="0.2">
      <c r="B13" s="633" t="s">
        <v>241</v>
      </c>
      <c r="C13" s="634"/>
      <c r="D13" s="634"/>
      <c r="E13" s="634"/>
      <c r="F13" s="634"/>
      <c r="G13" s="634"/>
      <c r="H13" s="634"/>
      <c r="I13" s="634"/>
      <c r="J13" s="634"/>
      <c r="K13" s="634"/>
      <c r="L13" s="634"/>
      <c r="M13" s="634"/>
      <c r="N13" s="634"/>
      <c r="O13" s="634"/>
      <c r="P13" s="634"/>
      <c r="Q13" s="635"/>
      <c r="R13" s="636" t="s">
        <v>122</v>
      </c>
      <c r="S13" s="637"/>
      <c r="T13" s="637"/>
      <c r="U13" s="637"/>
      <c r="V13" s="637"/>
      <c r="W13" s="637"/>
      <c r="X13" s="637"/>
      <c r="Y13" s="638"/>
      <c r="Z13" s="639" t="s">
        <v>122</v>
      </c>
      <c r="AA13" s="639"/>
      <c r="AB13" s="639"/>
      <c r="AC13" s="639"/>
      <c r="AD13" s="640" t="s">
        <v>122</v>
      </c>
      <c r="AE13" s="640"/>
      <c r="AF13" s="640"/>
      <c r="AG13" s="640"/>
      <c r="AH13" s="640"/>
      <c r="AI13" s="640"/>
      <c r="AJ13" s="640"/>
      <c r="AK13" s="640"/>
      <c r="AL13" s="641" t="s">
        <v>122</v>
      </c>
      <c r="AM13" s="642"/>
      <c r="AN13" s="642"/>
      <c r="AO13" s="643"/>
      <c r="AP13" s="633" t="s">
        <v>242</v>
      </c>
      <c r="AQ13" s="634"/>
      <c r="AR13" s="634"/>
      <c r="AS13" s="634"/>
      <c r="AT13" s="634"/>
      <c r="AU13" s="634"/>
      <c r="AV13" s="634"/>
      <c r="AW13" s="634"/>
      <c r="AX13" s="634"/>
      <c r="AY13" s="634"/>
      <c r="AZ13" s="634"/>
      <c r="BA13" s="634"/>
      <c r="BB13" s="634"/>
      <c r="BC13" s="634"/>
      <c r="BD13" s="634"/>
      <c r="BE13" s="634"/>
      <c r="BF13" s="635"/>
      <c r="BG13" s="636">
        <v>18532693</v>
      </c>
      <c r="BH13" s="637"/>
      <c r="BI13" s="637"/>
      <c r="BJ13" s="637"/>
      <c r="BK13" s="637"/>
      <c r="BL13" s="637"/>
      <c r="BM13" s="637"/>
      <c r="BN13" s="638"/>
      <c r="BO13" s="639">
        <v>44.6</v>
      </c>
      <c r="BP13" s="639"/>
      <c r="BQ13" s="639"/>
      <c r="BR13" s="639"/>
      <c r="BS13" s="640" t="s">
        <v>122</v>
      </c>
      <c r="BT13" s="640"/>
      <c r="BU13" s="640"/>
      <c r="BV13" s="640"/>
      <c r="BW13" s="640"/>
      <c r="BX13" s="640"/>
      <c r="BY13" s="640"/>
      <c r="BZ13" s="640"/>
      <c r="CA13" s="640"/>
      <c r="CB13" s="644"/>
      <c r="CD13" s="633" t="s">
        <v>243</v>
      </c>
      <c r="CE13" s="634"/>
      <c r="CF13" s="634"/>
      <c r="CG13" s="634"/>
      <c r="CH13" s="634"/>
      <c r="CI13" s="634"/>
      <c r="CJ13" s="634"/>
      <c r="CK13" s="634"/>
      <c r="CL13" s="634"/>
      <c r="CM13" s="634"/>
      <c r="CN13" s="634"/>
      <c r="CO13" s="634"/>
      <c r="CP13" s="634"/>
      <c r="CQ13" s="635"/>
      <c r="CR13" s="636">
        <v>5941357</v>
      </c>
      <c r="CS13" s="637"/>
      <c r="CT13" s="637"/>
      <c r="CU13" s="637"/>
      <c r="CV13" s="637"/>
      <c r="CW13" s="637"/>
      <c r="CX13" s="637"/>
      <c r="CY13" s="638"/>
      <c r="CZ13" s="639">
        <v>6.6</v>
      </c>
      <c r="DA13" s="639"/>
      <c r="DB13" s="639"/>
      <c r="DC13" s="639"/>
      <c r="DD13" s="645">
        <v>1696755</v>
      </c>
      <c r="DE13" s="637"/>
      <c r="DF13" s="637"/>
      <c r="DG13" s="637"/>
      <c r="DH13" s="637"/>
      <c r="DI13" s="637"/>
      <c r="DJ13" s="637"/>
      <c r="DK13" s="637"/>
      <c r="DL13" s="637"/>
      <c r="DM13" s="637"/>
      <c r="DN13" s="637"/>
      <c r="DO13" s="637"/>
      <c r="DP13" s="638"/>
      <c r="DQ13" s="645">
        <v>4842178</v>
      </c>
      <c r="DR13" s="637"/>
      <c r="DS13" s="637"/>
      <c r="DT13" s="637"/>
      <c r="DU13" s="637"/>
      <c r="DV13" s="637"/>
      <c r="DW13" s="637"/>
      <c r="DX13" s="637"/>
      <c r="DY13" s="637"/>
      <c r="DZ13" s="637"/>
      <c r="EA13" s="637"/>
      <c r="EB13" s="637"/>
      <c r="EC13" s="646"/>
    </row>
    <row r="14" spans="2:143" ht="11.25" customHeight="1" x14ac:dyDescent="0.2">
      <c r="B14" s="633" t="s">
        <v>244</v>
      </c>
      <c r="C14" s="634"/>
      <c r="D14" s="634"/>
      <c r="E14" s="634"/>
      <c r="F14" s="634"/>
      <c r="G14" s="634"/>
      <c r="H14" s="634"/>
      <c r="I14" s="634"/>
      <c r="J14" s="634"/>
      <c r="K14" s="634"/>
      <c r="L14" s="634"/>
      <c r="M14" s="634"/>
      <c r="N14" s="634"/>
      <c r="O14" s="634"/>
      <c r="P14" s="634"/>
      <c r="Q14" s="635"/>
      <c r="R14" s="636">
        <v>2206</v>
      </c>
      <c r="S14" s="637"/>
      <c r="T14" s="637"/>
      <c r="U14" s="637"/>
      <c r="V14" s="637"/>
      <c r="W14" s="637"/>
      <c r="X14" s="637"/>
      <c r="Y14" s="638"/>
      <c r="Z14" s="639">
        <v>0</v>
      </c>
      <c r="AA14" s="639"/>
      <c r="AB14" s="639"/>
      <c r="AC14" s="639"/>
      <c r="AD14" s="640">
        <v>2206</v>
      </c>
      <c r="AE14" s="640"/>
      <c r="AF14" s="640"/>
      <c r="AG14" s="640"/>
      <c r="AH14" s="640"/>
      <c r="AI14" s="640"/>
      <c r="AJ14" s="640"/>
      <c r="AK14" s="640"/>
      <c r="AL14" s="641">
        <v>0</v>
      </c>
      <c r="AM14" s="642"/>
      <c r="AN14" s="642"/>
      <c r="AO14" s="643"/>
      <c r="AP14" s="633" t="s">
        <v>245</v>
      </c>
      <c r="AQ14" s="634"/>
      <c r="AR14" s="634"/>
      <c r="AS14" s="634"/>
      <c r="AT14" s="634"/>
      <c r="AU14" s="634"/>
      <c r="AV14" s="634"/>
      <c r="AW14" s="634"/>
      <c r="AX14" s="634"/>
      <c r="AY14" s="634"/>
      <c r="AZ14" s="634"/>
      <c r="BA14" s="634"/>
      <c r="BB14" s="634"/>
      <c r="BC14" s="634"/>
      <c r="BD14" s="634"/>
      <c r="BE14" s="634"/>
      <c r="BF14" s="635"/>
      <c r="BG14" s="636">
        <v>239397</v>
      </c>
      <c r="BH14" s="637"/>
      <c r="BI14" s="637"/>
      <c r="BJ14" s="637"/>
      <c r="BK14" s="637"/>
      <c r="BL14" s="637"/>
      <c r="BM14" s="637"/>
      <c r="BN14" s="638"/>
      <c r="BO14" s="639">
        <v>0.6</v>
      </c>
      <c r="BP14" s="639"/>
      <c r="BQ14" s="639"/>
      <c r="BR14" s="639"/>
      <c r="BS14" s="640" t="s">
        <v>122</v>
      </c>
      <c r="BT14" s="640"/>
      <c r="BU14" s="640"/>
      <c r="BV14" s="640"/>
      <c r="BW14" s="640"/>
      <c r="BX14" s="640"/>
      <c r="BY14" s="640"/>
      <c r="BZ14" s="640"/>
      <c r="CA14" s="640"/>
      <c r="CB14" s="644"/>
      <c r="CD14" s="633" t="s">
        <v>246</v>
      </c>
      <c r="CE14" s="634"/>
      <c r="CF14" s="634"/>
      <c r="CG14" s="634"/>
      <c r="CH14" s="634"/>
      <c r="CI14" s="634"/>
      <c r="CJ14" s="634"/>
      <c r="CK14" s="634"/>
      <c r="CL14" s="634"/>
      <c r="CM14" s="634"/>
      <c r="CN14" s="634"/>
      <c r="CO14" s="634"/>
      <c r="CP14" s="634"/>
      <c r="CQ14" s="635"/>
      <c r="CR14" s="636">
        <v>2535909</v>
      </c>
      <c r="CS14" s="637"/>
      <c r="CT14" s="637"/>
      <c r="CU14" s="637"/>
      <c r="CV14" s="637"/>
      <c r="CW14" s="637"/>
      <c r="CX14" s="637"/>
      <c r="CY14" s="638"/>
      <c r="CZ14" s="639">
        <v>2.8</v>
      </c>
      <c r="DA14" s="639"/>
      <c r="DB14" s="639"/>
      <c r="DC14" s="639"/>
      <c r="DD14" s="645">
        <v>454160</v>
      </c>
      <c r="DE14" s="637"/>
      <c r="DF14" s="637"/>
      <c r="DG14" s="637"/>
      <c r="DH14" s="637"/>
      <c r="DI14" s="637"/>
      <c r="DJ14" s="637"/>
      <c r="DK14" s="637"/>
      <c r="DL14" s="637"/>
      <c r="DM14" s="637"/>
      <c r="DN14" s="637"/>
      <c r="DO14" s="637"/>
      <c r="DP14" s="638"/>
      <c r="DQ14" s="645">
        <v>1690767</v>
      </c>
      <c r="DR14" s="637"/>
      <c r="DS14" s="637"/>
      <c r="DT14" s="637"/>
      <c r="DU14" s="637"/>
      <c r="DV14" s="637"/>
      <c r="DW14" s="637"/>
      <c r="DX14" s="637"/>
      <c r="DY14" s="637"/>
      <c r="DZ14" s="637"/>
      <c r="EA14" s="637"/>
      <c r="EB14" s="637"/>
      <c r="EC14" s="646"/>
    </row>
    <row r="15" spans="2:143" ht="11.25" customHeight="1" x14ac:dyDescent="0.2">
      <c r="B15" s="633" t="s">
        <v>247</v>
      </c>
      <c r="C15" s="634"/>
      <c r="D15" s="634"/>
      <c r="E15" s="634"/>
      <c r="F15" s="634"/>
      <c r="G15" s="634"/>
      <c r="H15" s="634"/>
      <c r="I15" s="634"/>
      <c r="J15" s="634"/>
      <c r="K15" s="634"/>
      <c r="L15" s="634"/>
      <c r="M15" s="634"/>
      <c r="N15" s="634"/>
      <c r="O15" s="634"/>
      <c r="P15" s="634"/>
      <c r="Q15" s="635"/>
      <c r="R15" s="636" t="s">
        <v>122</v>
      </c>
      <c r="S15" s="637"/>
      <c r="T15" s="637"/>
      <c r="U15" s="637"/>
      <c r="V15" s="637"/>
      <c r="W15" s="637"/>
      <c r="X15" s="637"/>
      <c r="Y15" s="638"/>
      <c r="Z15" s="639" t="s">
        <v>122</v>
      </c>
      <c r="AA15" s="639"/>
      <c r="AB15" s="639"/>
      <c r="AC15" s="639"/>
      <c r="AD15" s="640" t="s">
        <v>122</v>
      </c>
      <c r="AE15" s="640"/>
      <c r="AF15" s="640"/>
      <c r="AG15" s="640"/>
      <c r="AH15" s="640"/>
      <c r="AI15" s="640"/>
      <c r="AJ15" s="640"/>
      <c r="AK15" s="640"/>
      <c r="AL15" s="641" t="s">
        <v>122</v>
      </c>
      <c r="AM15" s="642"/>
      <c r="AN15" s="642"/>
      <c r="AO15" s="643"/>
      <c r="AP15" s="633" t="s">
        <v>248</v>
      </c>
      <c r="AQ15" s="634"/>
      <c r="AR15" s="634"/>
      <c r="AS15" s="634"/>
      <c r="AT15" s="634"/>
      <c r="AU15" s="634"/>
      <c r="AV15" s="634"/>
      <c r="AW15" s="634"/>
      <c r="AX15" s="634"/>
      <c r="AY15" s="634"/>
      <c r="AZ15" s="634"/>
      <c r="BA15" s="634"/>
      <c r="BB15" s="634"/>
      <c r="BC15" s="634"/>
      <c r="BD15" s="634"/>
      <c r="BE15" s="634"/>
      <c r="BF15" s="635"/>
      <c r="BG15" s="636">
        <v>1342260</v>
      </c>
      <c r="BH15" s="637"/>
      <c r="BI15" s="637"/>
      <c r="BJ15" s="637"/>
      <c r="BK15" s="637"/>
      <c r="BL15" s="637"/>
      <c r="BM15" s="637"/>
      <c r="BN15" s="638"/>
      <c r="BO15" s="639">
        <v>3.2</v>
      </c>
      <c r="BP15" s="639"/>
      <c r="BQ15" s="639"/>
      <c r="BR15" s="639"/>
      <c r="BS15" s="640" t="s">
        <v>122</v>
      </c>
      <c r="BT15" s="640"/>
      <c r="BU15" s="640"/>
      <c r="BV15" s="640"/>
      <c r="BW15" s="640"/>
      <c r="BX15" s="640"/>
      <c r="BY15" s="640"/>
      <c r="BZ15" s="640"/>
      <c r="CA15" s="640"/>
      <c r="CB15" s="644"/>
      <c r="CD15" s="633" t="s">
        <v>249</v>
      </c>
      <c r="CE15" s="634"/>
      <c r="CF15" s="634"/>
      <c r="CG15" s="634"/>
      <c r="CH15" s="634"/>
      <c r="CI15" s="634"/>
      <c r="CJ15" s="634"/>
      <c r="CK15" s="634"/>
      <c r="CL15" s="634"/>
      <c r="CM15" s="634"/>
      <c r="CN15" s="634"/>
      <c r="CO15" s="634"/>
      <c r="CP15" s="634"/>
      <c r="CQ15" s="635"/>
      <c r="CR15" s="636">
        <v>13514464</v>
      </c>
      <c r="CS15" s="637"/>
      <c r="CT15" s="637"/>
      <c r="CU15" s="637"/>
      <c r="CV15" s="637"/>
      <c r="CW15" s="637"/>
      <c r="CX15" s="637"/>
      <c r="CY15" s="638"/>
      <c r="CZ15" s="639">
        <v>15.1</v>
      </c>
      <c r="DA15" s="639"/>
      <c r="DB15" s="639"/>
      <c r="DC15" s="639"/>
      <c r="DD15" s="645">
        <v>5174994</v>
      </c>
      <c r="DE15" s="637"/>
      <c r="DF15" s="637"/>
      <c r="DG15" s="637"/>
      <c r="DH15" s="637"/>
      <c r="DI15" s="637"/>
      <c r="DJ15" s="637"/>
      <c r="DK15" s="637"/>
      <c r="DL15" s="637"/>
      <c r="DM15" s="637"/>
      <c r="DN15" s="637"/>
      <c r="DO15" s="637"/>
      <c r="DP15" s="638"/>
      <c r="DQ15" s="645">
        <v>7766241</v>
      </c>
      <c r="DR15" s="637"/>
      <c r="DS15" s="637"/>
      <c r="DT15" s="637"/>
      <c r="DU15" s="637"/>
      <c r="DV15" s="637"/>
      <c r="DW15" s="637"/>
      <c r="DX15" s="637"/>
      <c r="DY15" s="637"/>
      <c r="DZ15" s="637"/>
      <c r="EA15" s="637"/>
      <c r="EB15" s="637"/>
      <c r="EC15" s="646"/>
    </row>
    <row r="16" spans="2:143" ht="11.25" customHeight="1" x14ac:dyDescent="0.2">
      <c r="B16" s="633" t="s">
        <v>250</v>
      </c>
      <c r="C16" s="634"/>
      <c r="D16" s="634"/>
      <c r="E16" s="634"/>
      <c r="F16" s="634"/>
      <c r="G16" s="634"/>
      <c r="H16" s="634"/>
      <c r="I16" s="634"/>
      <c r="J16" s="634"/>
      <c r="K16" s="634"/>
      <c r="L16" s="634"/>
      <c r="M16" s="634"/>
      <c r="N16" s="634"/>
      <c r="O16" s="634"/>
      <c r="P16" s="634"/>
      <c r="Q16" s="635"/>
      <c r="R16" s="636">
        <v>82537</v>
      </c>
      <c r="S16" s="637"/>
      <c r="T16" s="637"/>
      <c r="U16" s="637"/>
      <c r="V16" s="637"/>
      <c r="W16" s="637"/>
      <c r="X16" s="637"/>
      <c r="Y16" s="638"/>
      <c r="Z16" s="639">
        <v>0.1</v>
      </c>
      <c r="AA16" s="639"/>
      <c r="AB16" s="639"/>
      <c r="AC16" s="639"/>
      <c r="AD16" s="640">
        <v>82537</v>
      </c>
      <c r="AE16" s="640"/>
      <c r="AF16" s="640"/>
      <c r="AG16" s="640"/>
      <c r="AH16" s="640"/>
      <c r="AI16" s="640"/>
      <c r="AJ16" s="640"/>
      <c r="AK16" s="640"/>
      <c r="AL16" s="641">
        <v>0.2</v>
      </c>
      <c r="AM16" s="642"/>
      <c r="AN16" s="642"/>
      <c r="AO16" s="643"/>
      <c r="AP16" s="633" t="s">
        <v>251</v>
      </c>
      <c r="AQ16" s="634"/>
      <c r="AR16" s="634"/>
      <c r="AS16" s="634"/>
      <c r="AT16" s="634"/>
      <c r="AU16" s="634"/>
      <c r="AV16" s="634"/>
      <c r="AW16" s="634"/>
      <c r="AX16" s="634"/>
      <c r="AY16" s="634"/>
      <c r="AZ16" s="634"/>
      <c r="BA16" s="634"/>
      <c r="BB16" s="634"/>
      <c r="BC16" s="634"/>
      <c r="BD16" s="634"/>
      <c r="BE16" s="634"/>
      <c r="BF16" s="635"/>
      <c r="BG16" s="636" t="s">
        <v>122</v>
      </c>
      <c r="BH16" s="637"/>
      <c r="BI16" s="637"/>
      <c r="BJ16" s="637"/>
      <c r="BK16" s="637"/>
      <c r="BL16" s="637"/>
      <c r="BM16" s="637"/>
      <c r="BN16" s="638"/>
      <c r="BO16" s="639" t="s">
        <v>122</v>
      </c>
      <c r="BP16" s="639"/>
      <c r="BQ16" s="639"/>
      <c r="BR16" s="639"/>
      <c r="BS16" s="640" t="s">
        <v>122</v>
      </c>
      <c r="BT16" s="640"/>
      <c r="BU16" s="640"/>
      <c r="BV16" s="640"/>
      <c r="BW16" s="640"/>
      <c r="BX16" s="640"/>
      <c r="BY16" s="640"/>
      <c r="BZ16" s="640"/>
      <c r="CA16" s="640"/>
      <c r="CB16" s="644"/>
      <c r="CD16" s="633" t="s">
        <v>252</v>
      </c>
      <c r="CE16" s="634"/>
      <c r="CF16" s="634"/>
      <c r="CG16" s="634"/>
      <c r="CH16" s="634"/>
      <c r="CI16" s="634"/>
      <c r="CJ16" s="634"/>
      <c r="CK16" s="634"/>
      <c r="CL16" s="634"/>
      <c r="CM16" s="634"/>
      <c r="CN16" s="634"/>
      <c r="CO16" s="634"/>
      <c r="CP16" s="634"/>
      <c r="CQ16" s="635"/>
      <c r="CR16" s="636">
        <v>327691</v>
      </c>
      <c r="CS16" s="637"/>
      <c r="CT16" s="637"/>
      <c r="CU16" s="637"/>
      <c r="CV16" s="637"/>
      <c r="CW16" s="637"/>
      <c r="CX16" s="637"/>
      <c r="CY16" s="638"/>
      <c r="CZ16" s="639">
        <v>0.4</v>
      </c>
      <c r="DA16" s="639"/>
      <c r="DB16" s="639"/>
      <c r="DC16" s="639"/>
      <c r="DD16" s="645" t="s">
        <v>122</v>
      </c>
      <c r="DE16" s="637"/>
      <c r="DF16" s="637"/>
      <c r="DG16" s="637"/>
      <c r="DH16" s="637"/>
      <c r="DI16" s="637"/>
      <c r="DJ16" s="637"/>
      <c r="DK16" s="637"/>
      <c r="DL16" s="637"/>
      <c r="DM16" s="637"/>
      <c r="DN16" s="637"/>
      <c r="DO16" s="637"/>
      <c r="DP16" s="638"/>
      <c r="DQ16" s="645">
        <v>41121</v>
      </c>
      <c r="DR16" s="637"/>
      <c r="DS16" s="637"/>
      <c r="DT16" s="637"/>
      <c r="DU16" s="637"/>
      <c r="DV16" s="637"/>
      <c r="DW16" s="637"/>
      <c r="DX16" s="637"/>
      <c r="DY16" s="637"/>
      <c r="DZ16" s="637"/>
      <c r="EA16" s="637"/>
      <c r="EB16" s="637"/>
      <c r="EC16" s="646"/>
    </row>
    <row r="17" spans="2:133" ht="11.25" customHeight="1" x14ac:dyDescent="0.2">
      <c r="B17" s="633" t="s">
        <v>253</v>
      </c>
      <c r="C17" s="634"/>
      <c r="D17" s="634"/>
      <c r="E17" s="634"/>
      <c r="F17" s="634"/>
      <c r="G17" s="634"/>
      <c r="H17" s="634"/>
      <c r="I17" s="634"/>
      <c r="J17" s="634"/>
      <c r="K17" s="634"/>
      <c r="L17" s="634"/>
      <c r="M17" s="634"/>
      <c r="N17" s="634"/>
      <c r="O17" s="634"/>
      <c r="P17" s="634"/>
      <c r="Q17" s="635"/>
      <c r="R17" s="636">
        <v>1328111</v>
      </c>
      <c r="S17" s="637"/>
      <c r="T17" s="637"/>
      <c r="U17" s="637"/>
      <c r="V17" s="637"/>
      <c r="W17" s="637"/>
      <c r="X17" s="637"/>
      <c r="Y17" s="638"/>
      <c r="Z17" s="639">
        <v>1.4</v>
      </c>
      <c r="AA17" s="639"/>
      <c r="AB17" s="639"/>
      <c r="AC17" s="639"/>
      <c r="AD17" s="640">
        <v>1328111</v>
      </c>
      <c r="AE17" s="640"/>
      <c r="AF17" s="640"/>
      <c r="AG17" s="640"/>
      <c r="AH17" s="640"/>
      <c r="AI17" s="640"/>
      <c r="AJ17" s="640"/>
      <c r="AK17" s="640"/>
      <c r="AL17" s="641">
        <v>2.9</v>
      </c>
      <c r="AM17" s="642"/>
      <c r="AN17" s="642"/>
      <c r="AO17" s="643"/>
      <c r="AP17" s="633" t="s">
        <v>254</v>
      </c>
      <c r="AQ17" s="634"/>
      <c r="AR17" s="634"/>
      <c r="AS17" s="634"/>
      <c r="AT17" s="634"/>
      <c r="AU17" s="634"/>
      <c r="AV17" s="634"/>
      <c r="AW17" s="634"/>
      <c r="AX17" s="634"/>
      <c r="AY17" s="634"/>
      <c r="AZ17" s="634"/>
      <c r="BA17" s="634"/>
      <c r="BB17" s="634"/>
      <c r="BC17" s="634"/>
      <c r="BD17" s="634"/>
      <c r="BE17" s="634"/>
      <c r="BF17" s="635"/>
      <c r="BG17" s="636" t="s">
        <v>122</v>
      </c>
      <c r="BH17" s="637"/>
      <c r="BI17" s="637"/>
      <c r="BJ17" s="637"/>
      <c r="BK17" s="637"/>
      <c r="BL17" s="637"/>
      <c r="BM17" s="637"/>
      <c r="BN17" s="638"/>
      <c r="BO17" s="639" t="s">
        <v>122</v>
      </c>
      <c r="BP17" s="639"/>
      <c r="BQ17" s="639"/>
      <c r="BR17" s="639"/>
      <c r="BS17" s="640" t="s">
        <v>122</v>
      </c>
      <c r="BT17" s="640"/>
      <c r="BU17" s="640"/>
      <c r="BV17" s="640"/>
      <c r="BW17" s="640"/>
      <c r="BX17" s="640"/>
      <c r="BY17" s="640"/>
      <c r="BZ17" s="640"/>
      <c r="CA17" s="640"/>
      <c r="CB17" s="644"/>
      <c r="CD17" s="633" t="s">
        <v>255</v>
      </c>
      <c r="CE17" s="634"/>
      <c r="CF17" s="634"/>
      <c r="CG17" s="634"/>
      <c r="CH17" s="634"/>
      <c r="CI17" s="634"/>
      <c r="CJ17" s="634"/>
      <c r="CK17" s="634"/>
      <c r="CL17" s="634"/>
      <c r="CM17" s="634"/>
      <c r="CN17" s="634"/>
      <c r="CO17" s="634"/>
      <c r="CP17" s="634"/>
      <c r="CQ17" s="635"/>
      <c r="CR17" s="636">
        <v>2928746</v>
      </c>
      <c r="CS17" s="637"/>
      <c r="CT17" s="637"/>
      <c r="CU17" s="637"/>
      <c r="CV17" s="637"/>
      <c r="CW17" s="637"/>
      <c r="CX17" s="637"/>
      <c r="CY17" s="638"/>
      <c r="CZ17" s="639">
        <v>3.3</v>
      </c>
      <c r="DA17" s="639"/>
      <c r="DB17" s="639"/>
      <c r="DC17" s="639"/>
      <c r="DD17" s="645" t="s">
        <v>122</v>
      </c>
      <c r="DE17" s="637"/>
      <c r="DF17" s="637"/>
      <c r="DG17" s="637"/>
      <c r="DH17" s="637"/>
      <c r="DI17" s="637"/>
      <c r="DJ17" s="637"/>
      <c r="DK17" s="637"/>
      <c r="DL17" s="637"/>
      <c r="DM17" s="637"/>
      <c r="DN17" s="637"/>
      <c r="DO17" s="637"/>
      <c r="DP17" s="638"/>
      <c r="DQ17" s="645">
        <v>2923881</v>
      </c>
      <c r="DR17" s="637"/>
      <c r="DS17" s="637"/>
      <c r="DT17" s="637"/>
      <c r="DU17" s="637"/>
      <c r="DV17" s="637"/>
      <c r="DW17" s="637"/>
      <c r="DX17" s="637"/>
      <c r="DY17" s="637"/>
      <c r="DZ17" s="637"/>
      <c r="EA17" s="637"/>
      <c r="EB17" s="637"/>
      <c r="EC17" s="646"/>
    </row>
    <row r="18" spans="2:133" ht="11.25" customHeight="1" x14ac:dyDescent="0.2">
      <c r="B18" s="633" t="s">
        <v>256</v>
      </c>
      <c r="C18" s="634"/>
      <c r="D18" s="634"/>
      <c r="E18" s="634"/>
      <c r="F18" s="634"/>
      <c r="G18" s="634"/>
      <c r="H18" s="634"/>
      <c r="I18" s="634"/>
      <c r="J18" s="634"/>
      <c r="K18" s="634"/>
      <c r="L18" s="634"/>
      <c r="M18" s="634"/>
      <c r="N18" s="634"/>
      <c r="O18" s="634"/>
      <c r="P18" s="634"/>
      <c r="Q18" s="635"/>
      <c r="R18" s="636">
        <v>196752</v>
      </c>
      <c r="S18" s="637"/>
      <c r="T18" s="637"/>
      <c r="U18" s="637"/>
      <c r="V18" s="637"/>
      <c r="W18" s="637"/>
      <c r="X18" s="637"/>
      <c r="Y18" s="638"/>
      <c r="Z18" s="639">
        <v>0.2</v>
      </c>
      <c r="AA18" s="639"/>
      <c r="AB18" s="639"/>
      <c r="AC18" s="639"/>
      <c r="AD18" s="640">
        <v>196752</v>
      </c>
      <c r="AE18" s="640"/>
      <c r="AF18" s="640"/>
      <c r="AG18" s="640"/>
      <c r="AH18" s="640"/>
      <c r="AI18" s="640"/>
      <c r="AJ18" s="640"/>
      <c r="AK18" s="640"/>
      <c r="AL18" s="641">
        <v>0.4</v>
      </c>
      <c r="AM18" s="642"/>
      <c r="AN18" s="642"/>
      <c r="AO18" s="643"/>
      <c r="AP18" s="633" t="s">
        <v>257</v>
      </c>
      <c r="AQ18" s="634"/>
      <c r="AR18" s="634"/>
      <c r="AS18" s="634"/>
      <c r="AT18" s="634"/>
      <c r="AU18" s="634"/>
      <c r="AV18" s="634"/>
      <c r="AW18" s="634"/>
      <c r="AX18" s="634"/>
      <c r="AY18" s="634"/>
      <c r="AZ18" s="634"/>
      <c r="BA18" s="634"/>
      <c r="BB18" s="634"/>
      <c r="BC18" s="634"/>
      <c r="BD18" s="634"/>
      <c r="BE18" s="634"/>
      <c r="BF18" s="635"/>
      <c r="BG18" s="636" t="s">
        <v>122</v>
      </c>
      <c r="BH18" s="637"/>
      <c r="BI18" s="637"/>
      <c r="BJ18" s="637"/>
      <c r="BK18" s="637"/>
      <c r="BL18" s="637"/>
      <c r="BM18" s="637"/>
      <c r="BN18" s="638"/>
      <c r="BO18" s="639" t="s">
        <v>122</v>
      </c>
      <c r="BP18" s="639"/>
      <c r="BQ18" s="639"/>
      <c r="BR18" s="639"/>
      <c r="BS18" s="640" t="s">
        <v>122</v>
      </c>
      <c r="BT18" s="640"/>
      <c r="BU18" s="640"/>
      <c r="BV18" s="640"/>
      <c r="BW18" s="640"/>
      <c r="BX18" s="640"/>
      <c r="BY18" s="640"/>
      <c r="BZ18" s="640"/>
      <c r="CA18" s="640"/>
      <c r="CB18" s="644"/>
      <c r="CD18" s="633" t="s">
        <v>258</v>
      </c>
      <c r="CE18" s="634"/>
      <c r="CF18" s="634"/>
      <c r="CG18" s="634"/>
      <c r="CH18" s="634"/>
      <c r="CI18" s="634"/>
      <c r="CJ18" s="634"/>
      <c r="CK18" s="634"/>
      <c r="CL18" s="634"/>
      <c r="CM18" s="634"/>
      <c r="CN18" s="634"/>
      <c r="CO18" s="634"/>
      <c r="CP18" s="634"/>
      <c r="CQ18" s="635"/>
      <c r="CR18" s="636" t="s">
        <v>122</v>
      </c>
      <c r="CS18" s="637"/>
      <c r="CT18" s="637"/>
      <c r="CU18" s="637"/>
      <c r="CV18" s="637"/>
      <c r="CW18" s="637"/>
      <c r="CX18" s="637"/>
      <c r="CY18" s="638"/>
      <c r="CZ18" s="639" t="s">
        <v>122</v>
      </c>
      <c r="DA18" s="639"/>
      <c r="DB18" s="639"/>
      <c r="DC18" s="639"/>
      <c r="DD18" s="645" t="s">
        <v>122</v>
      </c>
      <c r="DE18" s="637"/>
      <c r="DF18" s="637"/>
      <c r="DG18" s="637"/>
      <c r="DH18" s="637"/>
      <c r="DI18" s="637"/>
      <c r="DJ18" s="637"/>
      <c r="DK18" s="637"/>
      <c r="DL18" s="637"/>
      <c r="DM18" s="637"/>
      <c r="DN18" s="637"/>
      <c r="DO18" s="637"/>
      <c r="DP18" s="638"/>
      <c r="DQ18" s="645" t="s">
        <v>122</v>
      </c>
      <c r="DR18" s="637"/>
      <c r="DS18" s="637"/>
      <c r="DT18" s="637"/>
      <c r="DU18" s="637"/>
      <c r="DV18" s="637"/>
      <c r="DW18" s="637"/>
      <c r="DX18" s="637"/>
      <c r="DY18" s="637"/>
      <c r="DZ18" s="637"/>
      <c r="EA18" s="637"/>
      <c r="EB18" s="637"/>
      <c r="EC18" s="646"/>
    </row>
    <row r="19" spans="2:133" ht="11.25" customHeight="1" x14ac:dyDescent="0.2">
      <c r="B19" s="633" t="s">
        <v>259</v>
      </c>
      <c r="C19" s="634"/>
      <c r="D19" s="634"/>
      <c r="E19" s="634"/>
      <c r="F19" s="634"/>
      <c r="G19" s="634"/>
      <c r="H19" s="634"/>
      <c r="I19" s="634"/>
      <c r="J19" s="634"/>
      <c r="K19" s="634"/>
      <c r="L19" s="634"/>
      <c r="M19" s="634"/>
      <c r="N19" s="634"/>
      <c r="O19" s="634"/>
      <c r="P19" s="634"/>
      <c r="Q19" s="635"/>
      <c r="R19" s="636">
        <v>192382</v>
      </c>
      <c r="S19" s="637"/>
      <c r="T19" s="637"/>
      <c r="U19" s="637"/>
      <c r="V19" s="637"/>
      <c r="W19" s="637"/>
      <c r="X19" s="637"/>
      <c r="Y19" s="638"/>
      <c r="Z19" s="639">
        <v>0.2</v>
      </c>
      <c r="AA19" s="639"/>
      <c r="AB19" s="639"/>
      <c r="AC19" s="639"/>
      <c r="AD19" s="640">
        <v>192382</v>
      </c>
      <c r="AE19" s="640"/>
      <c r="AF19" s="640"/>
      <c r="AG19" s="640"/>
      <c r="AH19" s="640"/>
      <c r="AI19" s="640"/>
      <c r="AJ19" s="640"/>
      <c r="AK19" s="640"/>
      <c r="AL19" s="641">
        <v>0.4</v>
      </c>
      <c r="AM19" s="642"/>
      <c r="AN19" s="642"/>
      <c r="AO19" s="643"/>
      <c r="AP19" s="633" t="s">
        <v>260</v>
      </c>
      <c r="AQ19" s="634"/>
      <c r="AR19" s="634"/>
      <c r="AS19" s="634"/>
      <c r="AT19" s="634"/>
      <c r="AU19" s="634"/>
      <c r="AV19" s="634"/>
      <c r="AW19" s="634"/>
      <c r="AX19" s="634"/>
      <c r="AY19" s="634"/>
      <c r="AZ19" s="634"/>
      <c r="BA19" s="634"/>
      <c r="BB19" s="634"/>
      <c r="BC19" s="634"/>
      <c r="BD19" s="634"/>
      <c r="BE19" s="634"/>
      <c r="BF19" s="635"/>
      <c r="BG19" s="636">
        <v>3248971</v>
      </c>
      <c r="BH19" s="637"/>
      <c r="BI19" s="637"/>
      <c r="BJ19" s="637"/>
      <c r="BK19" s="637"/>
      <c r="BL19" s="637"/>
      <c r="BM19" s="637"/>
      <c r="BN19" s="638"/>
      <c r="BO19" s="639">
        <v>7.8</v>
      </c>
      <c r="BP19" s="639"/>
      <c r="BQ19" s="639"/>
      <c r="BR19" s="639"/>
      <c r="BS19" s="640" t="s">
        <v>122</v>
      </c>
      <c r="BT19" s="640"/>
      <c r="BU19" s="640"/>
      <c r="BV19" s="640"/>
      <c r="BW19" s="640"/>
      <c r="BX19" s="640"/>
      <c r="BY19" s="640"/>
      <c r="BZ19" s="640"/>
      <c r="CA19" s="640"/>
      <c r="CB19" s="644"/>
      <c r="CD19" s="633" t="s">
        <v>261</v>
      </c>
      <c r="CE19" s="634"/>
      <c r="CF19" s="634"/>
      <c r="CG19" s="634"/>
      <c r="CH19" s="634"/>
      <c r="CI19" s="634"/>
      <c r="CJ19" s="634"/>
      <c r="CK19" s="634"/>
      <c r="CL19" s="634"/>
      <c r="CM19" s="634"/>
      <c r="CN19" s="634"/>
      <c r="CO19" s="634"/>
      <c r="CP19" s="634"/>
      <c r="CQ19" s="635"/>
      <c r="CR19" s="636" t="s">
        <v>122</v>
      </c>
      <c r="CS19" s="637"/>
      <c r="CT19" s="637"/>
      <c r="CU19" s="637"/>
      <c r="CV19" s="637"/>
      <c r="CW19" s="637"/>
      <c r="CX19" s="637"/>
      <c r="CY19" s="638"/>
      <c r="CZ19" s="639" t="s">
        <v>122</v>
      </c>
      <c r="DA19" s="639"/>
      <c r="DB19" s="639"/>
      <c r="DC19" s="639"/>
      <c r="DD19" s="645" t="s">
        <v>122</v>
      </c>
      <c r="DE19" s="637"/>
      <c r="DF19" s="637"/>
      <c r="DG19" s="637"/>
      <c r="DH19" s="637"/>
      <c r="DI19" s="637"/>
      <c r="DJ19" s="637"/>
      <c r="DK19" s="637"/>
      <c r="DL19" s="637"/>
      <c r="DM19" s="637"/>
      <c r="DN19" s="637"/>
      <c r="DO19" s="637"/>
      <c r="DP19" s="638"/>
      <c r="DQ19" s="645" t="s">
        <v>122</v>
      </c>
      <c r="DR19" s="637"/>
      <c r="DS19" s="637"/>
      <c r="DT19" s="637"/>
      <c r="DU19" s="637"/>
      <c r="DV19" s="637"/>
      <c r="DW19" s="637"/>
      <c r="DX19" s="637"/>
      <c r="DY19" s="637"/>
      <c r="DZ19" s="637"/>
      <c r="EA19" s="637"/>
      <c r="EB19" s="637"/>
      <c r="EC19" s="646"/>
    </row>
    <row r="20" spans="2:133" ht="11.25" customHeight="1" x14ac:dyDescent="0.2">
      <c r="B20" s="649" t="s">
        <v>262</v>
      </c>
      <c r="C20" s="650"/>
      <c r="D20" s="650"/>
      <c r="E20" s="650"/>
      <c r="F20" s="650"/>
      <c r="G20" s="650"/>
      <c r="H20" s="650"/>
      <c r="I20" s="650"/>
      <c r="J20" s="650"/>
      <c r="K20" s="650"/>
      <c r="L20" s="650"/>
      <c r="M20" s="650"/>
      <c r="N20" s="650"/>
      <c r="O20" s="650"/>
      <c r="P20" s="650"/>
      <c r="Q20" s="651"/>
      <c r="R20" s="636">
        <v>4370</v>
      </c>
      <c r="S20" s="637"/>
      <c r="T20" s="637"/>
      <c r="U20" s="637"/>
      <c r="V20" s="637"/>
      <c r="W20" s="637"/>
      <c r="X20" s="637"/>
      <c r="Y20" s="638"/>
      <c r="Z20" s="639">
        <v>0</v>
      </c>
      <c r="AA20" s="639"/>
      <c r="AB20" s="639"/>
      <c r="AC20" s="639"/>
      <c r="AD20" s="640">
        <v>4370</v>
      </c>
      <c r="AE20" s="640"/>
      <c r="AF20" s="640"/>
      <c r="AG20" s="640"/>
      <c r="AH20" s="640"/>
      <c r="AI20" s="640"/>
      <c r="AJ20" s="640"/>
      <c r="AK20" s="640"/>
      <c r="AL20" s="641">
        <v>0</v>
      </c>
      <c r="AM20" s="642"/>
      <c r="AN20" s="642"/>
      <c r="AO20" s="643"/>
      <c r="AP20" s="633" t="s">
        <v>263</v>
      </c>
      <c r="AQ20" s="634"/>
      <c r="AR20" s="634"/>
      <c r="AS20" s="634"/>
      <c r="AT20" s="634"/>
      <c r="AU20" s="634"/>
      <c r="AV20" s="634"/>
      <c r="AW20" s="634"/>
      <c r="AX20" s="634"/>
      <c r="AY20" s="634"/>
      <c r="AZ20" s="634"/>
      <c r="BA20" s="634"/>
      <c r="BB20" s="634"/>
      <c r="BC20" s="634"/>
      <c r="BD20" s="634"/>
      <c r="BE20" s="634"/>
      <c r="BF20" s="635"/>
      <c r="BG20" s="636">
        <v>3248971</v>
      </c>
      <c r="BH20" s="637"/>
      <c r="BI20" s="637"/>
      <c r="BJ20" s="637"/>
      <c r="BK20" s="637"/>
      <c r="BL20" s="637"/>
      <c r="BM20" s="637"/>
      <c r="BN20" s="638"/>
      <c r="BO20" s="639">
        <v>7.8</v>
      </c>
      <c r="BP20" s="639"/>
      <c r="BQ20" s="639"/>
      <c r="BR20" s="639"/>
      <c r="BS20" s="640" t="s">
        <v>122</v>
      </c>
      <c r="BT20" s="640"/>
      <c r="BU20" s="640"/>
      <c r="BV20" s="640"/>
      <c r="BW20" s="640"/>
      <c r="BX20" s="640"/>
      <c r="BY20" s="640"/>
      <c r="BZ20" s="640"/>
      <c r="CA20" s="640"/>
      <c r="CB20" s="644"/>
      <c r="CD20" s="633" t="s">
        <v>264</v>
      </c>
      <c r="CE20" s="634"/>
      <c r="CF20" s="634"/>
      <c r="CG20" s="634"/>
      <c r="CH20" s="634"/>
      <c r="CI20" s="634"/>
      <c r="CJ20" s="634"/>
      <c r="CK20" s="634"/>
      <c r="CL20" s="634"/>
      <c r="CM20" s="634"/>
      <c r="CN20" s="634"/>
      <c r="CO20" s="634"/>
      <c r="CP20" s="634"/>
      <c r="CQ20" s="635"/>
      <c r="CR20" s="636">
        <v>89512940</v>
      </c>
      <c r="CS20" s="637"/>
      <c r="CT20" s="637"/>
      <c r="CU20" s="637"/>
      <c r="CV20" s="637"/>
      <c r="CW20" s="637"/>
      <c r="CX20" s="637"/>
      <c r="CY20" s="638"/>
      <c r="CZ20" s="639">
        <v>100</v>
      </c>
      <c r="DA20" s="639"/>
      <c r="DB20" s="639"/>
      <c r="DC20" s="639"/>
      <c r="DD20" s="645">
        <v>8707770</v>
      </c>
      <c r="DE20" s="637"/>
      <c r="DF20" s="637"/>
      <c r="DG20" s="637"/>
      <c r="DH20" s="637"/>
      <c r="DI20" s="637"/>
      <c r="DJ20" s="637"/>
      <c r="DK20" s="637"/>
      <c r="DL20" s="637"/>
      <c r="DM20" s="637"/>
      <c r="DN20" s="637"/>
      <c r="DO20" s="637"/>
      <c r="DP20" s="638"/>
      <c r="DQ20" s="645">
        <v>54570507</v>
      </c>
      <c r="DR20" s="637"/>
      <c r="DS20" s="637"/>
      <c r="DT20" s="637"/>
      <c r="DU20" s="637"/>
      <c r="DV20" s="637"/>
      <c r="DW20" s="637"/>
      <c r="DX20" s="637"/>
      <c r="DY20" s="637"/>
      <c r="DZ20" s="637"/>
      <c r="EA20" s="637"/>
      <c r="EB20" s="637"/>
      <c r="EC20" s="646"/>
    </row>
    <row r="21" spans="2:133" ht="11.25" customHeight="1" x14ac:dyDescent="0.2">
      <c r="B21" s="633" t="s">
        <v>265</v>
      </c>
      <c r="C21" s="634"/>
      <c r="D21" s="634"/>
      <c r="E21" s="634"/>
      <c r="F21" s="634"/>
      <c r="G21" s="634"/>
      <c r="H21" s="634"/>
      <c r="I21" s="634"/>
      <c r="J21" s="634"/>
      <c r="K21" s="634"/>
      <c r="L21" s="634"/>
      <c r="M21" s="634"/>
      <c r="N21" s="634"/>
      <c r="O21" s="634"/>
      <c r="P21" s="634"/>
      <c r="Q21" s="635"/>
      <c r="R21" s="636">
        <v>28535</v>
      </c>
      <c r="S21" s="637"/>
      <c r="T21" s="637"/>
      <c r="U21" s="637"/>
      <c r="V21" s="637"/>
      <c r="W21" s="637"/>
      <c r="X21" s="637"/>
      <c r="Y21" s="638"/>
      <c r="Z21" s="639">
        <v>0</v>
      </c>
      <c r="AA21" s="639"/>
      <c r="AB21" s="639"/>
      <c r="AC21" s="639"/>
      <c r="AD21" s="640" t="s">
        <v>122</v>
      </c>
      <c r="AE21" s="640"/>
      <c r="AF21" s="640"/>
      <c r="AG21" s="640"/>
      <c r="AH21" s="640"/>
      <c r="AI21" s="640"/>
      <c r="AJ21" s="640"/>
      <c r="AK21" s="640"/>
      <c r="AL21" s="641" t="s">
        <v>122</v>
      </c>
      <c r="AM21" s="642"/>
      <c r="AN21" s="642"/>
      <c r="AO21" s="643"/>
      <c r="AP21" s="633" t="s">
        <v>266</v>
      </c>
      <c r="AQ21" s="652"/>
      <c r="AR21" s="652"/>
      <c r="AS21" s="652"/>
      <c r="AT21" s="652"/>
      <c r="AU21" s="652"/>
      <c r="AV21" s="652"/>
      <c r="AW21" s="652"/>
      <c r="AX21" s="652"/>
      <c r="AY21" s="652"/>
      <c r="AZ21" s="652"/>
      <c r="BA21" s="652"/>
      <c r="BB21" s="652"/>
      <c r="BC21" s="652"/>
      <c r="BD21" s="652"/>
      <c r="BE21" s="652"/>
      <c r="BF21" s="653"/>
      <c r="BG21" s="636">
        <v>11</v>
      </c>
      <c r="BH21" s="637"/>
      <c r="BI21" s="637"/>
      <c r="BJ21" s="637"/>
      <c r="BK21" s="637"/>
      <c r="BL21" s="637"/>
      <c r="BM21" s="637"/>
      <c r="BN21" s="638"/>
      <c r="BO21" s="639">
        <v>0</v>
      </c>
      <c r="BP21" s="639"/>
      <c r="BQ21" s="639"/>
      <c r="BR21" s="639"/>
      <c r="BS21" s="640" t="s">
        <v>122</v>
      </c>
      <c r="BT21" s="640"/>
      <c r="BU21" s="640"/>
      <c r="BV21" s="640"/>
      <c r="BW21" s="640"/>
      <c r="BX21" s="640"/>
      <c r="BY21" s="640"/>
      <c r="BZ21" s="640"/>
      <c r="CA21" s="640"/>
      <c r="CB21" s="644"/>
      <c r="CD21" s="657"/>
      <c r="CE21" s="658"/>
      <c r="CF21" s="658"/>
      <c r="CG21" s="658"/>
      <c r="CH21" s="658"/>
      <c r="CI21" s="658"/>
      <c r="CJ21" s="658"/>
      <c r="CK21" s="658"/>
      <c r="CL21" s="658"/>
      <c r="CM21" s="658"/>
      <c r="CN21" s="658"/>
      <c r="CO21" s="658"/>
      <c r="CP21" s="658"/>
      <c r="CQ21" s="659"/>
      <c r="CR21" s="660"/>
      <c r="CS21" s="655"/>
      <c r="CT21" s="655"/>
      <c r="CU21" s="655"/>
      <c r="CV21" s="655"/>
      <c r="CW21" s="655"/>
      <c r="CX21" s="655"/>
      <c r="CY21" s="661"/>
      <c r="CZ21" s="662"/>
      <c r="DA21" s="662"/>
      <c r="DB21" s="662"/>
      <c r="DC21" s="662"/>
      <c r="DD21" s="654"/>
      <c r="DE21" s="655"/>
      <c r="DF21" s="655"/>
      <c r="DG21" s="655"/>
      <c r="DH21" s="655"/>
      <c r="DI21" s="655"/>
      <c r="DJ21" s="655"/>
      <c r="DK21" s="655"/>
      <c r="DL21" s="655"/>
      <c r="DM21" s="655"/>
      <c r="DN21" s="655"/>
      <c r="DO21" s="655"/>
      <c r="DP21" s="661"/>
      <c r="DQ21" s="654"/>
      <c r="DR21" s="655"/>
      <c r="DS21" s="655"/>
      <c r="DT21" s="655"/>
      <c r="DU21" s="655"/>
      <c r="DV21" s="655"/>
      <c r="DW21" s="655"/>
      <c r="DX21" s="655"/>
      <c r="DY21" s="655"/>
      <c r="DZ21" s="655"/>
      <c r="EA21" s="655"/>
      <c r="EB21" s="655"/>
      <c r="EC21" s="656"/>
    </row>
    <row r="22" spans="2:133" ht="11.25" customHeight="1" x14ac:dyDescent="0.2">
      <c r="B22" s="633" t="s">
        <v>267</v>
      </c>
      <c r="C22" s="634"/>
      <c r="D22" s="634"/>
      <c r="E22" s="634"/>
      <c r="F22" s="634"/>
      <c r="G22" s="634"/>
      <c r="H22" s="634"/>
      <c r="I22" s="634"/>
      <c r="J22" s="634"/>
      <c r="K22" s="634"/>
      <c r="L22" s="634"/>
      <c r="M22" s="634"/>
      <c r="N22" s="634"/>
      <c r="O22" s="634"/>
      <c r="P22" s="634"/>
      <c r="Q22" s="635"/>
      <c r="R22" s="636" t="s">
        <v>122</v>
      </c>
      <c r="S22" s="637"/>
      <c r="T22" s="637"/>
      <c r="U22" s="637"/>
      <c r="V22" s="637"/>
      <c r="W22" s="637"/>
      <c r="X22" s="637"/>
      <c r="Y22" s="638"/>
      <c r="Z22" s="639" t="s">
        <v>122</v>
      </c>
      <c r="AA22" s="639"/>
      <c r="AB22" s="639"/>
      <c r="AC22" s="639"/>
      <c r="AD22" s="640" t="s">
        <v>122</v>
      </c>
      <c r="AE22" s="640"/>
      <c r="AF22" s="640"/>
      <c r="AG22" s="640"/>
      <c r="AH22" s="640"/>
      <c r="AI22" s="640"/>
      <c r="AJ22" s="640"/>
      <c r="AK22" s="640"/>
      <c r="AL22" s="641" t="s">
        <v>122</v>
      </c>
      <c r="AM22" s="642"/>
      <c r="AN22" s="642"/>
      <c r="AO22" s="643"/>
      <c r="AP22" s="633" t="s">
        <v>268</v>
      </c>
      <c r="AQ22" s="652"/>
      <c r="AR22" s="652"/>
      <c r="AS22" s="652"/>
      <c r="AT22" s="652"/>
      <c r="AU22" s="652"/>
      <c r="AV22" s="652"/>
      <c r="AW22" s="652"/>
      <c r="AX22" s="652"/>
      <c r="AY22" s="652"/>
      <c r="AZ22" s="652"/>
      <c r="BA22" s="652"/>
      <c r="BB22" s="652"/>
      <c r="BC22" s="652"/>
      <c r="BD22" s="652"/>
      <c r="BE22" s="652"/>
      <c r="BF22" s="653"/>
      <c r="BG22" s="636" t="s">
        <v>122</v>
      </c>
      <c r="BH22" s="637"/>
      <c r="BI22" s="637"/>
      <c r="BJ22" s="637"/>
      <c r="BK22" s="637"/>
      <c r="BL22" s="637"/>
      <c r="BM22" s="637"/>
      <c r="BN22" s="638"/>
      <c r="BO22" s="639" t="s">
        <v>122</v>
      </c>
      <c r="BP22" s="639"/>
      <c r="BQ22" s="639"/>
      <c r="BR22" s="639"/>
      <c r="BS22" s="640" t="s">
        <v>122</v>
      </c>
      <c r="BT22" s="640"/>
      <c r="BU22" s="640"/>
      <c r="BV22" s="640"/>
      <c r="BW22" s="640"/>
      <c r="BX22" s="640"/>
      <c r="BY22" s="640"/>
      <c r="BZ22" s="640"/>
      <c r="CA22" s="640"/>
      <c r="CB22" s="644"/>
      <c r="CD22" s="618" t="s">
        <v>269</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2">
      <c r="B23" s="633" t="s">
        <v>270</v>
      </c>
      <c r="C23" s="634"/>
      <c r="D23" s="634"/>
      <c r="E23" s="634"/>
      <c r="F23" s="634"/>
      <c r="G23" s="634"/>
      <c r="H23" s="634"/>
      <c r="I23" s="634"/>
      <c r="J23" s="634"/>
      <c r="K23" s="634"/>
      <c r="L23" s="634"/>
      <c r="M23" s="634"/>
      <c r="N23" s="634"/>
      <c r="O23" s="634"/>
      <c r="P23" s="634"/>
      <c r="Q23" s="635"/>
      <c r="R23" s="636">
        <v>28535</v>
      </c>
      <c r="S23" s="637"/>
      <c r="T23" s="637"/>
      <c r="U23" s="637"/>
      <c r="V23" s="637"/>
      <c r="W23" s="637"/>
      <c r="X23" s="637"/>
      <c r="Y23" s="638"/>
      <c r="Z23" s="639">
        <v>0</v>
      </c>
      <c r="AA23" s="639"/>
      <c r="AB23" s="639"/>
      <c r="AC23" s="639"/>
      <c r="AD23" s="640" t="s">
        <v>122</v>
      </c>
      <c r="AE23" s="640"/>
      <c r="AF23" s="640"/>
      <c r="AG23" s="640"/>
      <c r="AH23" s="640"/>
      <c r="AI23" s="640"/>
      <c r="AJ23" s="640"/>
      <c r="AK23" s="640"/>
      <c r="AL23" s="641" t="s">
        <v>122</v>
      </c>
      <c r="AM23" s="642"/>
      <c r="AN23" s="642"/>
      <c r="AO23" s="643"/>
      <c r="AP23" s="633" t="s">
        <v>271</v>
      </c>
      <c r="AQ23" s="652"/>
      <c r="AR23" s="652"/>
      <c r="AS23" s="652"/>
      <c r="AT23" s="652"/>
      <c r="AU23" s="652"/>
      <c r="AV23" s="652"/>
      <c r="AW23" s="652"/>
      <c r="AX23" s="652"/>
      <c r="AY23" s="652"/>
      <c r="AZ23" s="652"/>
      <c r="BA23" s="652"/>
      <c r="BB23" s="652"/>
      <c r="BC23" s="652"/>
      <c r="BD23" s="652"/>
      <c r="BE23" s="652"/>
      <c r="BF23" s="653"/>
      <c r="BG23" s="636">
        <v>3248960</v>
      </c>
      <c r="BH23" s="637"/>
      <c r="BI23" s="637"/>
      <c r="BJ23" s="637"/>
      <c r="BK23" s="637"/>
      <c r="BL23" s="637"/>
      <c r="BM23" s="637"/>
      <c r="BN23" s="638"/>
      <c r="BO23" s="639">
        <v>7.8</v>
      </c>
      <c r="BP23" s="639"/>
      <c r="BQ23" s="639"/>
      <c r="BR23" s="639"/>
      <c r="BS23" s="640" t="s">
        <v>122</v>
      </c>
      <c r="BT23" s="640"/>
      <c r="BU23" s="640"/>
      <c r="BV23" s="640"/>
      <c r="BW23" s="640"/>
      <c r="BX23" s="640"/>
      <c r="BY23" s="640"/>
      <c r="BZ23" s="640"/>
      <c r="CA23" s="640"/>
      <c r="CB23" s="644"/>
      <c r="CD23" s="618" t="s">
        <v>211</v>
      </c>
      <c r="CE23" s="619"/>
      <c r="CF23" s="619"/>
      <c r="CG23" s="619"/>
      <c r="CH23" s="619"/>
      <c r="CI23" s="619"/>
      <c r="CJ23" s="619"/>
      <c r="CK23" s="619"/>
      <c r="CL23" s="619"/>
      <c r="CM23" s="619"/>
      <c r="CN23" s="619"/>
      <c r="CO23" s="619"/>
      <c r="CP23" s="619"/>
      <c r="CQ23" s="620"/>
      <c r="CR23" s="618" t="s">
        <v>272</v>
      </c>
      <c r="CS23" s="619"/>
      <c r="CT23" s="619"/>
      <c r="CU23" s="619"/>
      <c r="CV23" s="619"/>
      <c r="CW23" s="619"/>
      <c r="CX23" s="619"/>
      <c r="CY23" s="620"/>
      <c r="CZ23" s="618" t="s">
        <v>273</v>
      </c>
      <c r="DA23" s="619"/>
      <c r="DB23" s="619"/>
      <c r="DC23" s="620"/>
      <c r="DD23" s="618" t="s">
        <v>274</v>
      </c>
      <c r="DE23" s="619"/>
      <c r="DF23" s="619"/>
      <c r="DG23" s="619"/>
      <c r="DH23" s="619"/>
      <c r="DI23" s="619"/>
      <c r="DJ23" s="619"/>
      <c r="DK23" s="620"/>
      <c r="DL23" s="663" t="s">
        <v>275</v>
      </c>
      <c r="DM23" s="664"/>
      <c r="DN23" s="664"/>
      <c r="DO23" s="664"/>
      <c r="DP23" s="664"/>
      <c r="DQ23" s="664"/>
      <c r="DR23" s="664"/>
      <c r="DS23" s="664"/>
      <c r="DT23" s="664"/>
      <c r="DU23" s="664"/>
      <c r="DV23" s="665"/>
      <c r="DW23" s="618" t="s">
        <v>276</v>
      </c>
      <c r="DX23" s="619"/>
      <c r="DY23" s="619"/>
      <c r="DZ23" s="619"/>
      <c r="EA23" s="619"/>
      <c r="EB23" s="619"/>
      <c r="EC23" s="620"/>
    </row>
    <row r="24" spans="2:133" ht="11.25" customHeight="1" x14ac:dyDescent="0.2">
      <c r="B24" s="633" t="s">
        <v>277</v>
      </c>
      <c r="C24" s="634"/>
      <c r="D24" s="634"/>
      <c r="E24" s="634"/>
      <c r="F24" s="634"/>
      <c r="G24" s="634"/>
      <c r="H24" s="634"/>
      <c r="I24" s="634"/>
      <c r="J24" s="634"/>
      <c r="K24" s="634"/>
      <c r="L24" s="634"/>
      <c r="M24" s="634"/>
      <c r="N24" s="634"/>
      <c r="O24" s="634"/>
      <c r="P24" s="634"/>
      <c r="Q24" s="635"/>
      <c r="R24" s="636" t="s">
        <v>122</v>
      </c>
      <c r="S24" s="637"/>
      <c r="T24" s="637"/>
      <c r="U24" s="637"/>
      <c r="V24" s="637"/>
      <c r="W24" s="637"/>
      <c r="X24" s="637"/>
      <c r="Y24" s="638"/>
      <c r="Z24" s="639" t="s">
        <v>122</v>
      </c>
      <c r="AA24" s="639"/>
      <c r="AB24" s="639"/>
      <c r="AC24" s="639"/>
      <c r="AD24" s="640" t="s">
        <v>122</v>
      </c>
      <c r="AE24" s="640"/>
      <c r="AF24" s="640"/>
      <c r="AG24" s="640"/>
      <c r="AH24" s="640"/>
      <c r="AI24" s="640"/>
      <c r="AJ24" s="640"/>
      <c r="AK24" s="640"/>
      <c r="AL24" s="641" t="s">
        <v>122</v>
      </c>
      <c r="AM24" s="642"/>
      <c r="AN24" s="642"/>
      <c r="AO24" s="643"/>
      <c r="AP24" s="633" t="s">
        <v>278</v>
      </c>
      <c r="AQ24" s="652"/>
      <c r="AR24" s="652"/>
      <c r="AS24" s="652"/>
      <c r="AT24" s="652"/>
      <c r="AU24" s="652"/>
      <c r="AV24" s="652"/>
      <c r="AW24" s="652"/>
      <c r="AX24" s="652"/>
      <c r="AY24" s="652"/>
      <c r="AZ24" s="652"/>
      <c r="BA24" s="652"/>
      <c r="BB24" s="652"/>
      <c r="BC24" s="652"/>
      <c r="BD24" s="652"/>
      <c r="BE24" s="652"/>
      <c r="BF24" s="653"/>
      <c r="BG24" s="636" t="s">
        <v>122</v>
      </c>
      <c r="BH24" s="637"/>
      <c r="BI24" s="637"/>
      <c r="BJ24" s="637"/>
      <c r="BK24" s="637"/>
      <c r="BL24" s="637"/>
      <c r="BM24" s="637"/>
      <c r="BN24" s="638"/>
      <c r="BO24" s="639" t="s">
        <v>122</v>
      </c>
      <c r="BP24" s="639"/>
      <c r="BQ24" s="639"/>
      <c r="BR24" s="639"/>
      <c r="BS24" s="640" t="s">
        <v>122</v>
      </c>
      <c r="BT24" s="640"/>
      <c r="BU24" s="640"/>
      <c r="BV24" s="640"/>
      <c r="BW24" s="640"/>
      <c r="BX24" s="640"/>
      <c r="BY24" s="640"/>
      <c r="BZ24" s="640"/>
      <c r="CA24" s="640"/>
      <c r="CB24" s="644"/>
      <c r="CD24" s="622" t="s">
        <v>279</v>
      </c>
      <c r="CE24" s="623"/>
      <c r="CF24" s="623"/>
      <c r="CG24" s="623"/>
      <c r="CH24" s="623"/>
      <c r="CI24" s="623"/>
      <c r="CJ24" s="623"/>
      <c r="CK24" s="623"/>
      <c r="CL24" s="623"/>
      <c r="CM24" s="623"/>
      <c r="CN24" s="623"/>
      <c r="CO24" s="623"/>
      <c r="CP24" s="623"/>
      <c r="CQ24" s="624"/>
      <c r="CR24" s="625">
        <v>44112149</v>
      </c>
      <c r="CS24" s="626"/>
      <c r="CT24" s="626"/>
      <c r="CU24" s="626"/>
      <c r="CV24" s="626"/>
      <c r="CW24" s="626"/>
      <c r="CX24" s="626"/>
      <c r="CY24" s="627"/>
      <c r="CZ24" s="630">
        <v>49.3</v>
      </c>
      <c r="DA24" s="631"/>
      <c r="DB24" s="631"/>
      <c r="DC24" s="647"/>
      <c r="DD24" s="666">
        <v>22302436</v>
      </c>
      <c r="DE24" s="626"/>
      <c r="DF24" s="626"/>
      <c r="DG24" s="626"/>
      <c r="DH24" s="626"/>
      <c r="DI24" s="626"/>
      <c r="DJ24" s="626"/>
      <c r="DK24" s="627"/>
      <c r="DL24" s="666">
        <v>19360508</v>
      </c>
      <c r="DM24" s="626"/>
      <c r="DN24" s="626"/>
      <c r="DO24" s="626"/>
      <c r="DP24" s="626"/>
      <c r="DQ24" s="626"/>
      <c r="DR24" s="626"/>
      <c r="DS24" s="626"/>
      <c r="DT24" s="626"/>
      <c r="DU24" s="626"/>
      <c r="DV24" s="627"/>
      <c r="DW24" s="630">
        <v>42</v>
      </c>
      <c r="DX24" s="631"/>
      <c r="DY24" s="631"/>
      <c r="DZ24" s="631"/>
      <c r="EA24" s="631"/>
      <c r="EB24" s="631"/>
      <c r="EC24" s="632"/>
    </row>
    <row r="25" spans="2:133" ht="11.25" customHeight="1" x14ac:dyDescent="0.2">
      <c r="B25" s="633" t="s">
        <v>280</v>
      </c>
      <c r="C25" s="634"/>
      <c r="D25" s="634"/>
      <c r="E25" s="634"/>
      <c r="F25" s="634"/>
      <c r="G25" s="634"/>
      <c r="H25" s="634"/>
      <c r="I25" s="634"/>
      <c r="J25" s="634"/>
      <c r="K25" s="634"/>
      <c r="L25" s="634"/>
      <c r="M25" s="634"/>
      <c r="N25" s="634"/>
      <c r="O25" s="634"/>
      <c r="P25" s="634"/>
      <c r="Q25" s="635"/>
      <c r="R25" s="636">
        <v>48995614</v>
      </c>
      <c r="S25" s="637"/>
      <c r="T25" s="637"/>
      <c r="U25" s="637"/>
      <c r="V25" s="637"/>
      <c r="W25" s="637"/>
      <c r="X25" s="637"/>
      <c r="Y25" s="638"/>
      <c r="Z25" s="639">
        <v>51.5</v>
      </c>
      <c r="AA25" s="639"/>
      <c r="AB25" s="639"/>
      <c r="AC25" s="639"/>
      <c r="AD25" s="640">
        <v>45718119</v>
      </c>
      <c r="AE25" s="640"/>
      <c r="AF25" s="640"/>
      <c r="AG25" s="640"/>
      <c r="AH25" s="640"/>
      <c r="AI25" s="640"/>
      <c r="AJ25" s="640"/>
      <c r="AK25" s="640"/>
      <c r="AL25" s="641">
        <v>99.1</v>
      </c>
      <c r="AM25" s="642"/>
      <c r="AN25" s="642"/>
      <c r="AO25" s="643"/>
      <c r="AP25" s="633" t="s">
        <v>281</v>
      </c>
      <c r="AQ25" s="652"/>
      <c r="AR25" s="652"/>
      <c r="AS25" s="652"/>
      <c r="AT25" s="652"/>
      <c r="AU25" s="652"/>
      <c r="AV25" s="652"/>
      <c r="AW25" s="652"/>
      <c r="AX25" s="652"/>
      <c r="AY25" s="652"/>
      <c r="AZ25" s="652"/>
      <c r="BA25" s="652"/>
      <c r="BB25" s="652"/>
      <c r="BC25" s="652"/>
      <c r="BD25" s="652"/>
      <c r="BE25" s="652"/>
      <c r="BF25" s="653"/>
      <c r="BG25" s="636" t="s">
        <v>122</v>
      </c>
      <c r="BH25" s="637"/>
      <c r="BI25" s="637"/>
      <c r="BJ25" s="637"/>
      <c r="BK25" s="637"/>
      <c r="BL25" s="637"/>
      <c r="BM25" s="637"/>
      <c r="BN25" s="638"/>
      <c r="BO25" s="639" t="s">
        <v>122</v>
      </c>
      <c r="BP25" s="639"/>
      <c r="BQ25" s="639"/>
      <c r="BR25" s="639"/>
      <c r="BS25" s="640" t="s">
        <v>122</v>
      </c>
      <c r="BT25" s="640"/>
      <c r="BU25" s="640"/>
      <c r="BV25" s="640"/>
      <c r="BW25" s="640"/>
      <c r="BX25" s="640"/>
      <c r="BY25" s="640"/>
      <c r="BZ25" s="640"/>
      <c r="CA25" s="640"/>
      <c r="CB25" s="644"/>
      <c r="CD25" s="633" t="s">
        <v>282</v>
      </c>
      <c r="CE25" s="634"/>
      <c r="CF25" s="634"/>
      <c r="CG25" s="634"/>
      <c r="CH25" s="634"/>
      <c r="CI25" s="634"/>
      <c r="CJ25" s="634"/>
      <c r="CK25" s="634"/>
      <c r="CL25" s="634"/>
      <c r="CM25" s="634"/>
      <c r="CN25" s="634"/>
      <c r="CO25" s="634"/>
      <c r="CP25" s="634"/>
      <c r="CQ25" s="635"/>
      <c r="CR25" s="636">
        <v>10953079</v>
      </c>
      <c r="CS25" s="669"/>
      <c r="CT25" s="669"/>
      <c r="CU25" s="669"/>
      <c r="CV25" s="669"/>
      <c r="CW25" s="669"/>
      <c r="CX25" s="669"/>
      <c r="CY25" s="670"/>
      <c r="CZ25" s="641">
        <v>12.2</v>
      </c>
      <c r="DA25" s="667"/>
      <c r="DB25" s="667"/>
      <c r="DC25" s="671"/>
      <c r="DD25" s="645">
        <v>9670930</v>
      </c>
      <c r="DE25" s="669"/>
      <c r="DF25" s="669"/>
      <c r="DG25" s="669"/>
      <c r="DH25" s="669"/>
      <c r="DI25" s="669"/>
      <c r="DJ25" s="669"/>
      <c r="DK25" s="670"/>
      <c r="DL25" s="645">
        <v>9113449</v>
      </c>
      <c r="DM25" s="669"/>
      <c r="DN25" s="669"/>
      <c r="DO25" s="669"/>
      <c r="DP25" s="669"/>
      <c r="DQ25" s="669"/>
      <c r="DR25" s="669"/>
      <c r="DS25" s="669"/>
      <c r="DT25" s="669"/>
      <c r="DU25" s="669"/>
      <c r="DV25" s="670"/>
      <c r="DW25" s="641">
        <v>19.8</v>
      </c>
      <c r="DX25" s="667"/>
      <c r="DY25" s="667"/>
      <c r="DZ25" s="667"/>
      <c r="EA25" s="667"/>
      <c r="EB25" s="667"/>
      <c r="EC25" s="668"/>
    </row>
    <row r="26" spans="2:133" ht="11.25" customHeight="1" x14ac:dyDescent="0.2">
      <c r="B26" s="633" t="s">
        <v>283</v>
      </c>
      <c r="C26" s="634"/>
      <c r="D26" s="634"/>
      <c r="E26" s="634"/>
      <c r="F26" s="634"/>
      <c r="G26" s="634"/>
      <c r="H26" s="634"/>
      <c r="I26" s="634"/>
      <c r="J26" s="634"/>
      <c r="K26" s="634"/>
      <c r="L26" s="634"/>
      <c r="M26" s="634"/>
      <c r="N26" s="634"/>
      <c r="O26" s="634"/>
      <c r="P26" s="634"/>
      <c r="Q26" s="635"/>
      <c r="R26" s="636">
        <v>18975</v>
      </c>
      <c r="S26" s="637"/>
      <c r="T26" s="637"/>
      <c r="U26" s="637"/>
      <c r="V26" s="637"/>
      <c r="W26" s="637"/>
      <c r="X26" s="637"/>
      <c r="Y26" s="638"/>
      <c r="Z26" s="639">
        <v>0</v>
      </c>
      <c r="AA26" s="639"/>
      <c r="AB26" s="639"/>
      <c r="AC26" s="639"/>
      <c r="AD26" s="640">
        <v>18975</v>
      </c>
      <c r="AE26" s="640"/>
      <c r="AF26" s="640"/>
      <c r="AG26" s="640"/>
      <c r="AH26" s="640"/>
      <c r="AI26" s="640"/>
      <c r="AJ26" s="640"/>
      <c r="AK26" s="640"/>
      <c r="AL26" s="641">
        <v>0</v>
      </c>
      <c r="AM26" s="642"/>
      <c r="AN26" s="642"/>
      <c r="AO26" s="643"/>
      <c r="AP26" s="633" t="s">
        <v>284</v>
      </c>
      <c r="AQ26" s="652"/>
      <c r="AR26" s="652"/>
      <c r="AS26" s="652"/>
      <c r="AT26" s="652"/>
      <c r="AU26" s="652"/>
      <c r="AV26" s="652"/>
      <c r="AW26" s="652"/>
      <c r="AX26" s="652"/>
      <c r="AY26" s="652"/>
      <c r="AZ26" s="652"/>
      <c r="BA26" s="652"/>
      <c r="BB26" s="652"/>
      <c r="BC26" s="652"/>
      <c r="BD26" s="652"/>
      <c r="BE26" s="652"/>
      <c r="BF26" s="653"/>
      <c r="BG26" s="636" t="s">
        <v>122</v>
      </c>
      <c r="BH26" s="637"/>
      <c r="BI26" s="637"/>
      <c r="BJ26" s="637"/>
      <c r="BK26" s="637"/>
      <c r="BL26" s="637"/>
      <c r="BM26" s="637"/>
      <c r="BN26" s="638"/>
      <c r="BO26" s="639" t="s">
        <v>122</v>
      </c>
      <c r="BP26" s="639"/>
      <c r="BQ26" s="639"/>
      <c r="BR26" s="639"/>
      <c r="BS26" s="640" t="s">
        <v>122</v>
      </c>
      <c r="BT26" s="640"/>
      <c r="BU26" s="640"/>
      <c r="BV26" s="640"/>
      <c r="BW26" s="640"/>
      <c r="BX26" s="640"/>
      <c r="BY26" s="640"/>
      <c r="BZ26" s="640"/>
      <c r="CA26" s="640"/>
      <c r="CB26" s="644"/>
      <c r="CD26" s="633" t="s">
        <v>285</v>
      </c>
      <c r="CE26" s="634"/>
      <c r="CF26" s="634"/>
      <c r="CG26" s="634"/>
      <c r="CH26" s="634"/>
      <c r="CI26" s="634"/>
      <c r="CJ26" s="634"/>
      <c r="CK26" s="634"/>
      <c r="CL26" s="634"/>
      <c r="CM26" s="634"/>
      <c r="CN26" s="634"/>
      <c r="CO26" s="634"/>
      <c r="CP26" s="634"/>
      <c r="CQ26" s="635"/>
      <c r="CR26" s="636">
        <v>6266114</v>
      </c>
      <c r="CS26" s="637"/>
      <c r="CT26" s="637"/>
      <c r="CU26" s="637"/>
      <c r="CV26" s="637"/>
      <c r="CW26" s="637"/>
      <c r="CX26" s="637"/>
      <c r="CY26" s="638"/>
      <c r="CZ26" s="641">
        <v>7</v>
      </c>
      <c r="DA26" s="667"/>
      <c r="DB26" s="667"/>
      <c r="DC26" s="671"/>
      <c r="DD26" s="645">
        <v>5713501</v>
      </c>
      <c r="DE26" s="637"/>
      <c r="DF26" s="637"/>
      <c r="DG26" s="637"/>
      <c r="DH26" s="637"/>
      <c r="DI26" s="637"/>
      <c r="DJ26" s="637"/>
      <c r="DK26" s="638"/>
      <c r="DL26" s="645" t="s">
        <v>122</v>
      </c>
      <c r="DM26" s="637"/>
      <c r="DN26" s="637"/>
      <c r="DO26" s="637"/>
      <c r="DP26" s="637"/>
      <c r="DQ26" s="637"/>
      <c r="DR26" s="637"/>
      <c r="DS26" s="637"/>
      <c r="DT26" s="637"/>
      <c r="DU26" s="637"/>
      <c r="DV26" s="638"/>
      <c r="DW26" s="641" t="s">
        <v>122</v>
      </c>
      <c r="DX26" s="667"/>
      <c r="DY26" s="667"/>
      <c r="DZ26" s="667"/>
      <c r="EA26" s="667"/>
      <c r="EB26" s="667"/>
      <c r="EC26" s="668"/>
    </row>
    <row r="27" spans="2:133" ht="11.25" customHeight="1" x14ac:dyDescent="0.2">
      <c r="B27" s="633" t="s">
        <v>286</v>
      </c>
      <c r="C27" s="634"/>
      <c r="D27" s="634"/>
      <c r="E27" s="634"/>
      <c r="F27" s="634"/>
      <c r="G27" s="634"/>
      <c r="H27" s="634"/>
      <c r="I27" s="634"/>
      <c r="J27" s="634"/>
      <c r="K27" s="634"/>
      <c r="L27" s="634"/>
      <c r="M27" s="634"/>
      <c r="N27" s="634"/>
      <c r="O27" s="634"/>
      <c r="P27" s="634"/>
      <c r="Q27" s="635"/>
      <c r="R27" s="636">
        <v>258599</v>
      </c>
      <c r="S27" s="637"/>
      <c r="T27" s="637"/>
      <c r="U27" s="637"/>
      <c r="V27" s="637"/>
      <c r="W27" s="637"/>
      <c r="X27" s="637"/>
      <c r="Y27" s="638"/>
      <c r="Z27" s="639">
        <v>0.3</v>
      </c>
      <c r="AA27" s="639"/>
      <c r="AB27" s="639"/>
      <c r="AC27" s="639"/>
      <c r="AD27" s="640" t="s">
        <v>122</v>
      </c>
      <c r="AE27" s="640"/>
      <c r="AF27" s="640"/>
      <c r="AG27" s="640"/>
      <c r="AH27" s="640"/>
      <c r="AI27" s="640"/>
      <c r="AJ27" s="640"/>
      <c r="AK27" s="640"/>
      <c r="AL27" s="641" t="s">
        <v>122</v>
      </c>
      <c r="AM27" s="642"/>
      <c r="AN27" s="642"/>
      <c r="AO27" s="643"/>
      <c r="AP27" s="633" t="s">
        <v>287</v>
      </c>
      <c r="AQ27" s="634"/>
      <c r="AR27" s="634"/>
      <c r="AS27" s="634"/>
      <c r="AT27" s="634"/>
      <c r="AU27" s="634"/>
      <c r="AV27" s="634"/>
      <c r="AW27" s="634"/>
      <c r="AX27" s="634"/>
      <c r="AY27" s="634"/>
      <c r="AZ27" s="634"/>
      <c r="BA27" s="634"/>
      <c r="BB27" s="634"/>
      <c r="BC27" s="634"/>
      <c r="BD27" s="634"/>
      <c r="BE27" s="634"/>
      <c r="BF27" s="635"/>
      <c r="BG27" s="636">
        <v>41559071</v>
      </c>
      <c r="BH27" s="637"/>
      <c r="BI27" s="637"/>
      <c r="BJ27" s="637"/>
      <c r="BK27" s="637"/>
      <c r="BL27" s="637"/>
      <c r="BM27" s="637"/>
      <c r="BN27" s="638"/>
      <c r="BO27" s="639">
        <v>100</v>
      </c>
      <c r="BP27" s="639"/>
      <c r="BQ27" s="639"/>
      <c r="BR27" s="639"/>
      <c r="BS27" s="640">
        <v>485372</v>
      </c>
      <c r="BT27" s="640"/>
      <c r="BU27" s="640"/>
      <c r="BV27" s="640"/>
      <c r="BW27" s="640"/>
      <c r="BX27" s="640"/>
      <c r="BY27" s="640"/>
      <c r="BZ27" s="640"/>
      <c r="CA27" s="640"/>
      <c r="CB27" s="644"/>
      <c r="CD27" s="633" t="s">
        <v>288</v>
      </c>
      <c r="CE27" s="634"/>
      <c r="CF27" s="634"/>
      <c r="CG27" s="634"/>
      <c r="CH27" s="634"/>
      <c r="CI27" s="634"/>
      <c r="CJ27" s="634"/>
      <c r="CK27" s="634"/>
      <c r="CL27" s="634"/>
      <c r="CM27" s="634"/>
      <c r="CN27" s="634"/>
      <c r="CO27" s="634"/>
      <c r="CP27" s="634"/>
      <c r="CQ27" s="635"/>
      <c r="CR27" s="636">
        <v>30230324</v>
      </c>
      <c r="CS27" s="669"/>
      <c r="CT27" s="669"/>
      <c r="CU27" s="669"/>
      <c r="CV27" s="669"/>
      <c r="CW27" s="669"/>
      <c r="CX27" s="669"/>
      <c r="CY27" s="670"/>
      <c r="CZ27" s="641">
        <v>33.799999999999997</v>
      </c>
      <c r="DA27" s="667"/>
      <c r="DB27" s="667"/>
      <c r="DC27" s="671"/>
      <c r="DD27" s="645">
        <v>9707625</v>
      </c>
      <c r="DE27" s="669"/>
      <c r="DF27" s="669"/>
      <c r="DG27" s="669"/>
      <c r="DH27" s="669"/>
      <c r="DI27" s="669"/>
      <c r="DJ27" s="669"/>
      <c r="DK27" s="670"/>
      <c r="DL27" s="645">
        <v>7323178</v>
      </c>
      <c r="DM27" s="669"/>
      <c r="DN27" s="669"/>
      <c r="DO27" s="669"/>
      <c r="DP27" s="669"/>
      <c r="DQ27" s="669"/>
      <c r="DR27" s="669"/>
      <c r="DS27" s="669"/>
      <c r="DT27" s="669"/>
      <c r="DU27" s="669"/>
      <c r="DV27" s="670"/>
      <c r="DW27" s="641">
        <v>15.9</v>
      </c>
      <c r="DX27" s="667"/>
      <c r="DY27" s="667"/>
      <c r="DZ27" s="667"/>
      <c r="EA27" s="667"/>
      <c r="EB27" s="667"/>
      <c r="EC27" s="668"/>
    </row>
    <row r="28" spans="2:133" ht="11.25" customHeight="1" x14ac:dyDescent="0.2">
      <c r="B28" s="633" t="s">
        <v>289</v>
      </c>
      <c r="C28" s="634"/>
      <c r="D28" s="634"/>
      <c r="E28" s="634"/>
      <c r="F28" s="634"/>
      <c r="G28" s="634"/>
      <c r="H28" s="634"/>
      <c r="I28" s="634"/>
      <c r="J28" s="634"/>
      <c r="K28" s="634"/>
      <c r="L28" s="634"/>
      <c r="M28" s="634"/>
      <c r="N28" s="634"/>
      <c r="O28" s="634"/>
      <c r="P28" s="634"/>
      <c r="Q28" s="635"/>
      <c r="R28" s="636">
        <v>781892</v>
      </c>
      <c r="S28" s="637"/>
      <c r="T28" s="637"/>
      <c r="U28" s="637"/>
      <c r="V28" s="637"/>
      <c r="W28" s="637"/>
      <c r="X28" s="637"/>
      <c r="Y28" s="638"/>
      <c r="Z28" s="639">
        <v>0.8</v>
      </c>
      <c r="AA28" s="639"/>
      <c r="AB28" s="639"/>
      <c r="AC28" s="639"/>
      <c r="AD28" s="640">
        <v>136371</v>
      </c>
      <c r="AE28" s="640"/>
      <c r="AF28" s="640"/>
      <c r="AG28" s="640"/>
      <c r="AH28" s="640"/>
      <c r="AI28" s="640"/>
      <c r="AJ28" s="640"/>
      <c r="AK28" s="640"/>
      <c r="AL28" s="641">
        <v>0.3</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290</v>
      </c>
      <c r="CE28" s="634"/>
      <c r="CF28" s="634"/>
      <c r="CG28" s="634"/>
      <c r="CH28" s="634"/>
      <c r="CI28" s="634"/>
      <c r="CJ28" s="634"/>
      <c r="CK28" s="634"/>
      <c r="CL28" s="634"/>
      <c r="CM28" s="634"/>
      <c r="CN28" s="634"/>
      <c r="CO28" s="634"/>
      <c r="CP28" s="634"/>
      <c r="CQ28" s="635"/>
      <c r="CR28" s="636">
        <v>2928746</v>
      </c>
      <c r="CS28" s="637"/>
      <c r="CT28" s="637"/>
      <c r="CU28" s="637"/>
      <c r="CV28" s="637"/>
      <c r="CW28" s="637"/>
      <c r="CX28" s="637"/>
      <c r="CY28" s="638"/>
      <c r="CZ28" s="641">
        <v>3.3</v>
      </c>
      <c r="DA28" s="667"/>
      <c r="DB28" s="667"/>
      <c r="DC28" s="671"/>
      <c r="DD28" s="645">
        <v>2923881</v>
      </c>
      <c r="DE28" s="637"/>
      <c r="DF28" s="637"/>
      <c r="DG28" s="637"/>
      <c r="DH28" s="637"/>
      <c r="DI28" s="637"/>
      <c r="DJ28" s="637"/>
      <c r="DK28" s="638"/>
      <c r="DL28" s="645">
        <v>2923881</v>
      </c>
      <c r="DM28" s="637"/>
      <c r="DN28" s="637"/>
      <c r="DO28" s="637"/>
      <c r="DP28" s="637"/>
      <c r="DQ28" s="637"/>
      <c r="DR28" s="637"/>
      <c r="DS28" s="637"/>
      <c r="DT28" s="637"/>
      <c r="DU28" s="637"/>
      <c r="DV28" s="638"/>
      <c r="DW28" s="641">
        <v>6.3</v>
      </c>
      <c r="DX28" s="667"/>
      <c r="DY28" s="667"/>
      <c r="DZ28" s="667"/>
      <c r="EA28" s="667"/>
      <c r="EB28" s="667"/>
      <c r="EC28" s="668"/>
    </row>
    <row r="29" spans="2:133" ht="11.25" customHeight="1" x14ac:dyDescent="0.2">
      <c r="B29" s="633" t="s">
        <v>291</v>
      </c>
      <c r="C29" s="634"/>
      <c r="D29" s="634"/>
      <c r="E29" s="634"/>
      <c r="F29" s="634"/>
      <c r="G29" s="634"/>
      <c r="H29" s="634"/>
      <c r="I29" s="634"/>
      <c r="J29" s="634"/>
      <c r="K29" s="634"/>
      <c r="L29" s="634"/>
      <c r="M29" s="634"/>
      <c r="N29" s="634"/>
      <c r="O29" s="634"/>
      <c r="P29" s="634"/>
      <c r="Q29" s="635"/>
      <c r="R29" s="636">
        <v>742777</v>
      </c>
      <c r="S29" s="637"/>
      <c r="T29" s="637"/>
      <c r="U29" s="637"/>
      <c r="V29" s="637"/>
      <c r="W29" s="637"/>
      <c r="X29" s="637"/>
      <c r="Y29" s="638"/>
      <c r="Z29" s="639">
        <v>0.8</v>
      </c>
      <c r="AA29" s="639"/>
      <c r="AB29" s="639"/>
      <c r="AC29" s="639"/>
      <c r="AD29" s="640" t="s">
        <v>122</v>
      </c>
      <c r="AE29" s="640"/>
      <c r="AF29" s="640"/>
      <c r="AG29" s="640"/>
      <c r="AH29" s="640"/>
      <c r="AI29" s="640"/>
      <c r="AJ29" s="640"/>
      <c r="AK29" s="640"/>
      <c r="AL29" s="641" t="s">
        <v>122</v>
      </c>
      <c r="AM29" s="642"/>
      <c r="AN29" s="642"/>
      <c r="AO29" s="643"/>
      <c r="AP29" s="657"/>
      <c r="AQ29" s="658"/>
      <c r="AR29" s="658"/>
      <c r="AS29" s="658"/>
      <c r="AT29" s="658"/>
      <c r="AU29" s="658"/>
      <c r="AV29" s="658"/>
      <c r="AW29" s="658"/>
      <c r="AX29" s="658"/>
      <c r="AY29" s="658"/>
      <c r="AZ29" s="658"/>
      <c r="BA29" s="658"/>
      <c r="BB29" s="658"/>
      <c r="BC29" s="658"/>
      <c r="BD29" s="658"/>
      <c r="BE29" s="658"/>
      <c r="BF29" s="659"/>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2" t="s">
        <v>292</v>
      </c>
      <c r="CE29" s="673"/>
      <c r="CF29" s="633" t="s">
        <v>66</v>
      </c>
      <c r="CG29" s="634"/>
      <c r="CH29" s="634"/>
      <c r="CI29" s="634"/>
      <c r="CJ29" s="634"/>
      <c r="CK29" s="634"/>
      <c r="CL29" s="634"/>
      <c r="CM29" s="634"/>
      <c r="CN29" s="634"/>
      <c r="CO29" s="634"/>
      <c r="CP29" s="634"/>
      <c r="CQ29" s="635"/>
      <c r="CR29" s="636">
        <v>2928746</v>
      </c>
      <c r="CS29" s="669"/>
      <c r="CT29" s="669"/>
      <c r="CU29" s="669"/>
      <c r="CV29" s="669"/>
      <c r="CW29" s="669"/>
      <c r="CX29" s="669"/>
      <c r="CY29" s="670"/>
      <c r="CZ29" s="641">
        <v>3.3</v>
      </c>
      <c r="DA29" s="667"/>
      <c r="DB29" s="667"/>
      <c r="DC29" s="671"/>
      <c r="DD29" s="645">
        <v>2923881</v>
      </c>
      <c r="DE29" s="669"/>
      <c r="DF29" s="669"/>
      <c r="DG29" s="669"/>
      <c r="DH29" s="669"/>
      <c r="DI29" s="669"/>
      <c r="DJ29" s="669"/>
      <c r="DK29" s="670"/>
      <c r="DL29" s="645">
        <v>2923881</v>
      </c>
      <c r="DM29" s="669"/>
      <c r="DN29" s="669"/>
      <c r="DO29" s="669"/>
      <c r="DP29" s="669"/>
      <c r="DQ29" s="669"/>
      <c r="DR29" s="669"/>
      <c r="DS29" s="669"/>
      <c r="DT29" s="669"/>
      <c r="DU29" s="669"/>
      <c r="DV29" s="670"/>
      <c r="DW29" s="641">
        <v>6.3</v>
      </c>
      <c r="DX29" s="667"/>
      <c r="DY29" s="667"/>
      <c r="DZ29" s="667"/>
      <c r="EA29" s="667"/>
      <c r="EB29" s="667"/>
      <c r="EC29" s="668"/>
    </row>
    <row r="30" spans="2:133" ht="11.25" customHeight="1" x14ac:dyDescent="0.2">
      <c r="B30" s="633" t="s">
        <v>293</v>
      </c>
      <c r="C30" s="634"/>
      <c r="D30" s="634"/>
      <c r="E30" s="634"/>
      <c r="F30" s="634"/>
      <c r="G30" s="634"/>
      <c r="H30" s="634"/>
      <c r="I30" s="634"/>
      <c r="J30" s="634"/>
      <c r="K30" s="634"/>
      <c r="L30" s="634"/>
      <c r="M30" s="634"/>
      <c r="N30" s="634"/>
      <c r="O30" s="634"/>
      <c r="P30" s="634"/>
      <c r="Q30" s="635"/>
      <c r="R30" s="636">
        <v>21037769</v>
      </c>
      <c r="S30" s="637"/>
      <c r="T30" s="637"/>
      <c r="U30" s="637"/>
      <c r="V30" s="637"/>
      <c r="W30" s="637"/>
      <c r="X30" s="637"/>
      <c r="Y30" s="638"/>
      <c r="Z30" s="639">
        <v>22.1</v>
      </c>
      <c r="AA30" s="639"/>
      <c r="AB30" s="639"/>
      <c r="AC30" s="639"/>
      <c r="AD30" s="640" t="s">
        <v>122</v>
      </c>
      <c r="AE30" s="640"/>
      <c r="AF30" s="640"/>
      <c r="AG30" s="640"/>
      <c r="AH30" s="640"/>
      <c r="AI30" s="640"/>
      <c r="AJ30" s="640"/>
      <c r="AK30" s="640"/>
      <c r="AL30" s="641" t="s">
        <v>122</v>
      </c>
      <c r="AM30" s="642"/>
      <c r="AN30" s="642"/>
      <c r="AO30" s="643"/>
      <c r="AP30" s="618" t="s">
        <v>211</v>
      </c>
      <c r="AQ30" s="619"/>
      <c r="AR30" s="619"/>
      <c r="AS30" s="619"/>
      <c r="AT30" s="619"/>
      <c r="AU30" s="619"/>
      <c r="AV30" s="619"/>
      <c r="AW30" s="619"/>
      <c r="AX30" s="619"/>
      <c r="AY30" s="619"/>
      <c r="AZ30" s="619"/>
      <c r="BA30" s="619"/>
      <c r="BB30" s="619"/>
      <c r="BC30" s="619"/>
      <c r="BD30" s="619"/>
      <c r="BE30" s="619"/>
      <c r="BF30" s="620"/>
      <c r="BG30" s="618" t="s">
        <v>294</v>
      </c>
      <c r="BH30" s="678"/>
      <c r="BI30" s="678"/>
      <c r="BJ30" s="678"/>
      <c r="BK30" s="678"/>
      <c r="BL30" s="678"/>
      <c r="BM30" s="678"/>
      <c r="BN30" s="678"/>
      <c r="BO30" s="678"/>
      <c r="BP30" s="678"/>
      <c r="BQ30" s="679"/>
      <c r="BR30" s="618" t="s">
        <v>295</v>
      </c>
      <c r="BS30" s="678"/>
      <c r="BT30" s="678"/>
      <c r="BU30" s="678"/>
      <c r="BV30" s="678"/>
      <c r="BW30" s="678"/>
      <c r="BX30" s="678"/>
      <c r="BY30" s="678"/>
      <c r="BZ30" s="678"/>
      <c r="CA30" s="678"/>
      <c r="CB30" s="679"/>
      <c r="CD30" s="674"/>
      <c r="CE30" s="675"/>
      <c r="CF30" s="633" t="s">
        <v>296</v>
      </c>
      <c r="CG30" s="634"/>
      <c r="CH30" s="634"/>
      <c r="CI30" s="634"/>
      <c r="CJ30" s="634"/>
      <c r="CK30" s="634"/>
      <c r="CL30" s="634"/>
      <c r="CM30" s="634"/>
      <c r="CN30" s="634"/>
      <c r="CO30" s="634"/>
      <c r="CP30" s="634"/>
      <c r="CQ30" s="635"/>
      <c r="CR30" s="636">
        <v>2808158</v>
      </c>
      <c r="CS30" s="637"/>
      <c r="CT30" s="637"/>
      <c r="CU30" s="637"/>
      <c r="CV30" s="637"/>
      <c r="CW30" s="637"/>
      <c r="CX30" s="637"/>
      <c r="CY30" s="638"/>
      <c r="CZ30" s="641">
        <v>3.1</v>
      </c>
      <c r="DA30" s="667"/>
      <c r="DB30" s="667"/>
      <c r="DC30" s="671"/>
      <c r="DD30" s="645">
        <v>2803293</v>
      </c>
      <c r="DE30" s="637"/>
      <c r="DF30" s="637"/>
      <c r="DG30" s="637"/>
      <c r="DH30" s="637"/>
      <c r="DI30" s="637"/>
      <c r="DJ30" s="637"/>
      <c r="DK30" s="638"/>
      <c r="DL30" s="645">
        <v>2803293</v>
      </c>
      <c r="DM30" s="637"/>
      <c r="DN30" s="637"/>
      <c r="DO30" s="637"/>
      <c r="DP30" s="637"/>
      <c r="DQ30" s="637"/>
      <c r="DR30" s="637"/>
      <c r="DS30" s="637"/>
      <c r="DT30" s="637"/>
      <c r="DU30" s="637"/>
      <c r="DV30" s="638"/>
      <c r="DW30" s="641">
        <v>6.1</v>
      </c>
      <c r="DX30" s="667"/>
      <c r="DY30" s="667"/>
      <c r="DZ30" s="667"/>
      <c r="EA30" s="667"/>
      <c r="EB30" s="667"/>
      <c r="EC30" s="668"/>
    </row>
    <row r="31" spans="2:133" ht="11.25" customHeight="1" x14ac:dyDescent="0.2">
      <c r="B31" s="649" t="s">
        <v>297</v>
      </c>
      <c r="C31" s="650"/>
      <c r="D31" s="650"/>
      <c r="E31" s="650"/>
      <c r="F31" s="650"/>
      <c r="G31" s="650"/>
      <c r="H31" s="650"/>
      <c r="I31" s="650"/>
      <c r="J31" s="650"/>
      <c r="K31" s="650"/>
      <c r="L31" s="650"/>
      <c r="M31" s="650"/>
      <c r="N31" s="650"/>
      <c r="O31" s="650"/>
      <c r="P31" s="650"/>
      <c r="Q31" s="651"/>
      <c r="R31" s="636">
        <v>229536</v>
      </c>
      <c r="S31" s="637"/>
      <c r="T31" s="637"/>
      <c r="U31" s="637"/>
      <c r="V31" s="637"/>
      <c r="W31" s="637"/>
      <c r="X31" s="637"/>
      <c r="Y31" s="638"/>
      <c r="Z31" s="639">
        <v>0.2</v>
      </c>
      <c r="AA31" s="639"/>
      <c r="AB31" s="639"/>
      <c r="AC31" s="639"/>
      <c r="AD31" s="640">
        <v>229536</v>
      </c>
      <c r="AE31" s="640"/>
      <c r="AF31" s="640"/>
      <c r="AG31" s="640"/>
      <c r="AH31" s="640"/>
      <c r="AI31" s="640"/>
      <c r="AJ31" s="640"/>
      <c r="AK31" s="640"/>
      <c r="AL31" s="641">
        <v>0.5</v>
      </c>
      <c r="AM31" s="642"/>
      <c r="AN31" s="642"/>
      <c r="AO31" s="643"/>
      <c r="AP31" s="682" t="s">
        <v>298</v>
      </c>
      <c r="AQ31" s="683"/>
      <c r="AR31" s="683"/>
      <c r="AS31" s="683"/>
      <c r="AT31" s="688" t="s">
        <v>299</v>
      </c>
      <c r="AU31" s="212"/>
      <c r="AV31" s="212"/>
      <c r="AW31" s="212"/>
      <c r="AX31" s="622" t="s">
        <v>177</v>
      </c>
      <c r="AY31" s="623"/>
      <c r="AZ31" s="623"/>
      <c r="BA31" s="623"/>
      <c r="BB31" s="623"/>
      <c r="BC31" s="623"/>
      <c r="BD31" s="623"/>
      <c r="BE31" s="623"/>
      <c r="BF31" s="624"/>
      <c r="BG31" s="692">
        <v>99.6</v>
      </c>
      <c r="BH31" s="680"/>
      <c r="BI31" s="680"/>
      <c r="BJ31" s="680"/>
      <c r="BK31" s="680"/>
      <c r="BL31" s="680"/>
      <c r="BM31" s="631">
        <v>98.9</v>
      </c>
      <c r="BN31" s="680"/>
      <c r="BO31" s="680"/>
      <c r="BP31" s="680"/>
      <c r="BQ31" s="681"/>
      <c r="BR31" s="692">
        <v>99.5</v>
      </c>
      <c r="BS31" s="680"/>
      <c r="BT31" s="680"/>
      <c r="BU31" s="680"/>
      <c r="BV31" s="680"/>
      <c r="BW31" s="680"/>
      <c r="BX31" s="631">
        <v>98.7</v>
      </c>
      <c r="BY31" s="680"/>
      <c r="BZ31" s="680"/>
      <c r="CA31" s="680"/>
      <c r="CB31" s="681"/>
      <c r="CD31" s="674"/>
      <c r="CE31" s="675"/>
      <c r="CF31" s="633" t="s">
        <v>300</v>
      </c>
      <c r="CG31" s="634"/>
      <c r="CH31" s="634"/>
      <c r="CI31" s="634"/>
      <c r="CJ31" s="634"/>
      <c r="CK31" s="634"/>
      <c r="CL31" s="634"/>
      <c r="CM31" s="634"/>
      <c r="CN31" s="634"/>
      <c r="CO31" s="634"/>
      <c r="CP31" s="634"/>
      <c r="CQ31" s="635"/>
      <c r="CR31" s="636">
        <v>120588</v>
      </c>
      <c r="CS31" s="669"/>
      <c r="CT31" s="669"/>
      <c r="CU31" s="669"/>
      <c r="CV31" s="669"/>
      <c r="CW31" s="669"/>
      <c r="CX31" s="669"/>
      <c r="CY31" s="670"/>
      <c r="CZ31" s="641">
        <v>0.1</v>
      </c>
      <c r="DA31" s="667"/>
      <c r="DB31" s="667"/>
      <c r="DC31" s="671"/>
      <c r="DD31" s="645">
        <v>120588</v>
      </c>
      <c r="DE31" s="669"/>
      <c r="DF31" s="669"/>
      <c r="DG31" s="669"/>
      <c r="DH31" s="669"/>
      <c r="DI31" s="669"/>
      <c r="DJ31" s="669"/>
      <c r="DK31" s="670"/>
      <c r="DL31" s="645">
        <v>120588</v>
      </c>
      <c r="DM31" s="669"/>
      <c r="DN31" s="669"/>
      <c r="DO31" s="669"/>
      <c r="DP31" s="669"/>
      <c r="DQ31" s="669"/>
      <c r="DR31" s="669"/>
      <c r="DS31" s="669"/>
      <c r="DT31" s="669"/>
      <c r="DU31" s="669"/>
      <c r="DV31" s="670"/>
      <c r="DW31" s="641">
        <v>0.3</v>
      </c>
      <c r="DX31" s="667"/>
      <c r="DY31" s="667"/>
      <c r="DZ31" s="667"/>
      <c r="EA31" s="667"/>
      <c r="EB31" s="667"/>
      <c r="EC31" s="668"/>
    </row>
    <row r="32" spans="2:133" ht="11.25" customHeight="1" x14ac:dyDescent="0.2">
      <c r="B32" s="633" t="s">
        <v>301</v>
      </c>
      <c r="C32" s="634"/>
      <c r="D32" s="634"/>
      <c r="E32" s="634"/>
      <c r="F32" s="634"/>
      <c r="G32" s="634"/>
      <c r="H32" s="634"/>
      <c r="I32" s="634"/>
      <c r="J32" s="634"/>
      <c r="K32" s="634"/>
      <c r="L32" s="634"/>
      <c r="M32" s="634"/>
      <c r="N32" s="634"/>
      <c r="O32" s="634"/>
      <c r="P32" s="634"/>
      <c r="Q32" s="635"/>
      <c r="R32" s="636">
        <v>11232249</v>
      </c>
      <c r="S32" s="637"/>
      <c r="T32" s="637"/>
      <c r="U32" s="637"/>
      <c r="V32" s="637"/>
      <c r="W32" s="637"/>
      <c r="X32" s="637"/>
      <c r="Y32" s="638"/>
      <c r="Z32" s="639">
        <v>11.8</v>
      </c>
      <c r="AA32" s="639"/>
      <c r="AB32" s="639"/>
      <c r="AC32" s="639"/>
      <c r="AD32" s="640" t="s">
        <v>122</v>
      </c>
      <c r="AE32" s="640"/>
      <c r="AF32" s="640"/>
      <c r="AG32" s="640"/>
      <c r="AH32" s="640"/>
      <c r="AI32" s="640"/>
      <c r="AJ32" s="640"/>
      <c r="AK32" s="640"/>
      <c r="AL32" s="641" t="s">
        <v>122</v>
      </c>
      <c r="AM32" s="642"/>
      <c r="AN32" s="642"/>
      <c r="AO32" s="643"/>
      <c r="AP32" s="684"/>
      <c r="AQ32" s="685"/>
      <c r="AR32" s="685"/>
      <c r="AS32" s="685"/>
      <c r="AT32" s="689"/>
      <c r="AU32" s="208" t="s">
        <v>302</v>
      </c>
      <c r="AX32" s="633" t="s">
        <v>303</v>
      </c>
      <c r="AY32" s="634"/>
      <c r="AZ32" s="634"/>
      <c r="BA32" s="634"/>
      <c r="BB32" s="634"/>
      <c r="BC32" s="634"/>
      <c r="BD32" s="634"/>
      <c r="BE32" s="634"/>
      <c r="BF32" s="635"/>
      <c r="BG32" s="693">
        <v>99.2</v>
      </c>
      <c r="BH32" s="669"/>
      <c r="BI32" s="669"/>
      <c r="BJ32" s="669"/>
      <c r="BK32" s="669"/>
      <c r="BL32" s="669"/>
      <c r="BM32" s="642">
        <v>98</v>
      </c>
      <c r="BN32" s="669"/>
      <c r="BO32" s="669"/>
      <c r="BP32" s="669"/>
      <c r="BQ32" s="691"/>
      <c r="BR32" s="693">
        <v>99.2</v>
      </c>
      <c r="BS32" s="669"/>
      <c r="BT32" s="669"/>
      <c r="BU32" s="669"/>
      <c r="BV32" s="669"/>
      <c r="BW32" s="669"/>
      <c r="BX32" s="642">
        <v>97.9</v>
      </c>
      <c r="BY32" s="669"/>
      <c r="BZ32" s="669"/>
      <c r="CA32" s="669"/>
      <c r="CB32" s="691"/>
      <c r="CD32" s="676"/>
      <c r="CE32" s="677"/>
      <c r="CF32" s="633" t="s">
        <v>304</v>
      </c>
      <c r="CG32" s="634"/>
      <c r="CH32" s="634"/>
      <c r="CI32" s="634"/>
      <c r="CJ32" s="634"/>
      <c r="CK32" s="634"/>
      <c r="CL32" s="634"/>
      <c r="CM32" s="634"/>
      <c r="CN32" s="634"/>
      <c r="CO32" s="634"/>
      <c r="CP32" s="634"/>
      <c r="CQ32" s="635"/>
      <c r="CR32" s="636" t="s">
        <v>122</v>
      </c>
      <c r="CS32" s="637"/>
      <c r="CT32" s="637"/>
      <c r="CU32" s="637"/>
      <c r="CV32" s="637"/>
      <c r="CW32" s="637"/>
      <c r="CX32" s="637"/>
      <c r="CY32" s="638"/>
      <c r="CZ32" s="641" t="s">
        <v>122</v>
      </c>
      <c r="DA32" s="667"/>
      <c r="DB32" s="667"/>
      <c r="DC32" s="671"/>
      <c r="DD32" s="645" t="s">
        <v>122</v>
      </c>
      <c r="DE32" s="637"/>
      <c r="DF32" s="637"/>
      <c r="DG32" s="637"/>
      <c r="DH32" s="637"/>
      <c r="DI32" s="637"/>
      <c r="DJ32" s="637"/>
      <c r="DK32" s="638"/>
      <c r="DL32" s="645" t="s">
        <v>122</v>
      </c>
      <c r="DM32" s="637"/>
      <c r="DN32" s="637"/>
      <c r="DO32" s="637"/>
      <c r="DP32" s="637"/>
      <c r="DQ32" s="637"/>
      <c r="DR32" s="637"/>
      <c r="DS32" s="637"/>
      <c r="DT32" s="637"/>
      <c r="DU32" s="637"/>
      <c r="DV32" s="638"/>
      <c r="DW32" s="641" t="s">
        <v>122</v>
      </c>
      <c r="DX32" s="667"/>
      <c r="DY32" s="667"/>
      <c r="DZ32" s="667"/>
      <c r="EA32" s="667"/>
      <c r="EB32" s="667"/>
      <c r="EC32" s="668"/>
    </row>
    <row r="33" spans="2:133" ht="11.25" customHeight="1" x14ac:dyDescent="0.2">
      <c r="B33" s="633" t="s">
        <v>305</v>
      </c>
      <c r="C33" s="634"/>
      <c r="D33" s="634"/>
      <c r="E33" s="634"/>
      <c r="F33" s="634"/>
      <c r="G33" s="634"/>
      <c r="H33" s="634"/>
      <c r="I33" s="634"/>
      <c r="J33" s="634"/>
      <c r="K33" s="634"/>
      <c r="L33" s="634"/>
      <c r="M33" s="634"/>
      <c r="N33" s="634"/>
      <c r="O33" s="634"/>
      <c r="P33" s="634"/>
      <c r="Q33" s="635"/>
      <c r="R33" s="636">
        <v>904630</v>
      </c>
      <c r="S33" s="637"/>
      <c r="T33" s="637"/>
      <c r="U33" s="637"/>
      <c r="V33" s="637"/>
      <c r="W33" s="637"/>
      <c r="X33" s="637"/>
      <c r="Y33" s="638"/>
      <c r="Z33" s="639">
        <v>1</v>
      </c>
      <c r="AA33" s="639"/>
      <c r="AB33" s="639"/>
      <c r="AC33" s="639"/>
      <c r="AD33" s="640">
        <v>9978</v>
      </c>
      <c r="AE33" s="640"/>
      <c r="AF33" s="640"/>
      <c r="AG33" s="640"/>
      <c r="AH33" s="640"/>
      <c r="AI33" s="640"/>
      <c r="AJ33" s="640"/>
      <c r="AK33" s="640"/>
      <c r="AL33" s="641">
        <v>0</v>
      </c>
      <c r="AM33" s="642"/>
      <c r="AN33" s="642"/>
      <c r="AO33" s="643"/>
      <c r="AP33" s="686"/>
      <c r="AQ33" s="687"/>
      <c r="AR33" s="687"/>
      <c r="AS33" s="687"/>
      <c r="AT33" s="690"/>
      <c r="AU33" s="213"/>
      <c r="AV33" s="213"/>
      <c r="AW33" s="213"/>
      <c r="AX33" s="657" t="s">
        <v>306</v>
      </c>
      <c r="AY33" s="658"/>
      <c r="AZ33" s="658"/>
      <c r="BA33" s="658"/>
      <c r="BB33" s="658"/>
      <c r="BC33" s="658"/>
      <c r="BD33" s="658"/>
      <c r="BE33" s="658"/>
      <c r="BF33" s="659"/>
      <c r="BG33" s="694">
        <v>99.8</v>
      </c>
      <c r="BH33" s="695"/>
      <c r="BI33" s="695"/>
      <c r="BJ33" s="695"/>
      <c r="BK33" s="695"/>
      <c r="BL33" s="695"/>
      <c r="BM33" s="696">
        <v>99.5</v>
      </c>
      <c r="BN33" s="695"/>
      <c r="BO33" s="695"/>
      <c r="BP33" s="695"/>
      <c r="BQ33" s="697"/>
      <c r="BR33" s="694">
        <v>99.7</v>
      </c>
      <c r="BS33" s="695"/>
      <c r="BT33" s="695"/>
      <c r="BU33" s="695"/>
      <c r="BV33" s="695"/>
      <c r="BW33" s="695"/>
      <c r="BX33" s="696">
        <v>99.4</v>
      </c>
      <c r="BY33" s="695"/>
      <c r="BZ33" s="695"/>
      <c r="CA33" s="695"/>
      <c r="CB33" s="697"/>
      <c r="CD33" s="633" t="s">
        <v>307</v>
      </c>
      <c r="CE33" s="634"/>
      <c r="CF33" s="634"/>
      <c r="CG33" s="634"/>
      <c r="CH33" s="634"/>
      <c r="CI33" s="634"/>
      <c r="CJ33" s="634"/>
      <c r="CK33" s="634"/>
      <c r="CL33" s="634"/>
      <c r="CM33" s="634"/>
      <c r="CN33" s="634"/>
      <c r="CO33" s="634"/>
      <c r="CP33" s="634"/>
      <c r="CQ33" s="635"/>
      <c r="CR33" s="636">
        <v>36365330</v>
      </c>
      <c r="CS33" s="669"/>
      <c r="CT33" s="669"/>
      <c r="CU33" s="669"/>
      <c r="CV33" s="669"/>
      <c r="CW33" s="669"/>
      <c r="CX33" s="669"/>
      <c r="CY33" s="670"/>
      <c r="CZ33" s="641">
        <v>40.6</v>
      </c>
      <c r="DA33" s="667"/>
      <c r="DB33" s="667"/>
      <c r="DC33" s="671"/>
      <c r="DD33" s="645">
        <v>29281907</v>
      </c>
      <c r="DE33" s="669"/>
      <c r="DF33" s="669"/>
      <c r="DG33" s="669"/>
      <c r="DH33" s="669"/>
      <c r="DI33" s="669"/>
      <c r="DJ33" s="669"/>
      <c r="DK33" s="670"/>
      <c r="DL33" s="645">
        <v>19880956</v>
      </c>
      <c r="DM33" s="669"/>
      <c r="DN33" s="669"/>
      <c r="DO33" s="669"/>
      <c r="DP33" s="669"/>
      <c r="DQ33" s="669"/>
      <c r="DR33" s="669"/>
      <c r="DS33" s="669"/>
      <c r="DT33" s="669"/>
      <c r="DU33" s="669"/>
      <c r="DV33" s="670"/>
      <c r="DW33" s="641">
        <v>43.1</v>
      </c>
      <c r="DX33" s="667"/>
      <c r="DY33" s="667"/>
      <c r="DZ33" s="667"/>
      <c r="EA33" s="667"/>
      <c r="EB33" s="667"/>
      <c r="EC33" s="668"/>
    </row>
    <row r="34" spans="2:133" ht="11.25" customHeight="1" x14ac:dyDescent="0.2">
      <c r="B34" s="633" t="s">
        <v>308</v>
      </c>
      <c r="C34" s="634"/>
      <c r="D34" s="634"/>
      <c r="E34" s="634"/>
      <c r="F34" s="634"/>
      <c r="G34" s="634"/>
      <c r="H34" s="634"/>
      <c r="I34" s="634"/>
      <c r="J34" s="634"/>
      <c r="K34" s="634"/>
      <c r="L34" s="634"/>
      <c r="M34" s="634"/>
      <c r="N34" s="634"/>
      <c r="O34" s="634"/>
      <c r="P34" s="634"/>
      <c r="Q34" s="635"/>
      <c r="R34" s="636">
        <v>85286</v>
      </c>
      <c r="S34" s="637"/>
      <c r="T34" s="637"/>
      <c r="U34" s="637"/>
      <c r="V34" s="637"/>
      <c r="W34" s="637"/>
      <c r="X34" s="637"/>
      <c r="Y34" s="638"/>
      <c r="Z34" s="639">
        <v>0.1</v>
      </c>
      <c r="AA34" s="639"/>
      <c r="AB34" s="639"/>
      <c r="AC34" s="639"/>
      <c r="AD34" s="640" t="s">
        <v>122</v>
      </c>
      <c r="AE34" s="640"/>
      <c r="AF34" s="640"/>
      <c r="AG34" s="640"/>
      <c r="AH34" s="640"/>
      <c r="AI34" s="640"/>
      <c r="AJ34" s="640"/>
      <c r="AK34" s="640"/>
      <c r="AL34" s="641" t="s">
        <v>122</v>
      </c>
      <c r="AM34" s="642"/>
      <c r="AN34" s="642"/>
      <c r="AO34" s="643"/>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3" t="s">
        <v>309</v>
      </c>
      <c r="CE34" s="634"/>
      <c r="CF34" s="634"/>
      <c r="CG34" s="634"/>
      <c r="CH34" s="634"/>
      <c r="CI34" s="634"/>
      <c r="CJ34" s="634"/>
      <c r="CK34" s="634"/>
      <c r="CL34" s="634"/>
      <c r="CM34" s="634"/>
      <c r="CN34" s="634"/>
      <c r="CO34" s="634"/>
      <c r="CP34" s="634"/>
      <c r="CQ34" s="635"/>
      <c r="CR34" s="636">
        <v>14656403</v>
      </c>
      <c r="CS34" s="637"/>
      <c r="CT34" s="637"/>
      <c r="CU34" s="637"/>
      <c r="CV34" s="637"/>
      <c r="CW34" s="637"/>
      <c r="CX34" s="637"/>
      <c r="CY34" s="638"/>
      <c r="CZ34" s="641">
        <v>16.399999999999999</v>
      </c>
      <c r="DA34" s="667"/>
      <c r="DB34" s="667"/>
      <c r="DC34" s="671"/>
      <c r="DD34" s="645">
        <v>10481323</v>
      </c>
      <c r="DE34" s="637"/>
      <c r="DF34" s="637"/>
      <c r="DG34" s="637"/>
      <c r="DH34" s="637"/>
      <c r="DI34" s="637"/>
      <c r="DJ34" s="637"/>
      <c r="DK34" s="638"/>
      <c r="DL34" s="645">
        <v>9830005</v>
      </c>
      <c r="DM34" s="637"/>
      <c r="DN34" s="637"/>
      <c r="DO34" s="637"/>
      <c r="DP34" s="637"/>
      <c r="DQ34" s="637"/>
      <c r="DR34" s="637"/>
      <c r="DS34" s="637"/>
      <c r="DT34" s="637"/>
      <c r="DU34" s="637"/>
      <c r="DV34" s="638"/>
      <c r="DW34" s="641">
        <v>21.3</v>
      </c>
      <c r="DX34" s="667"/>
      <c r="DY34" s="667"/>
      <c r="DZ34" s="667"/>
      <c r="EA34" s="667"/>
      <c r="EB34" s="667"/>
      <c r="EC34" s="668"/>
    </row>
    <row r="35" spans="2:133" ht="11.25" customHeight="1" x14ac:dyDescent="0.2">
      <c r="B35" s="633" t="s">
        <v>310</v>
      </c>
      <c r="C35" s="634"/>
      <c r="D35" s="634"/>
      <c r="E35" s="634"/>
      <c r="F35" s="634"/>
      <c r="G35" s="634"/>
      <c r="H35" s="634"/>
      <c r="I35" s="634"/>
      <c r="J35" s="634"/>
      <c r="K35" s="634"/>
      <c r="L35" s="634"/>
      <c r="M35" s="634"/>
      <c r="N35" s="634"/>
      <c r="O35" s="634"/>
      <c r="P35" s="634"/>
      <c r="Q35" s="635"/>
      <c r="R35" s="636">
        <v>226840</v>
      </c>
      <c r="S35" s="637"/>
      <c r="T35" s="637"/>
      <c r="U35" s="637"/>
      <c r="V35" s="637"/>
      <c r="W35" s="637"/>
      <c r="X35" s="637"/>
      <c r="Y35" s="638"/>
      <c r="Z35" s="639">
        <v>0.2</v>
      </c>
      <c r="AA35" s="639"/>
      <c r="AB35" s="639"/>
      <c r="AC35" s="639"/>
      <c r="AD35" s="640" t="s">
        <v>122</v>
      </c>
      <c r="AE35" s="640"/>
      <c r="AF35" s="640"/>
      <c r="AG35" s="640"/>
      <c r="AH35" s="640"/>
      <c r="AI35" s="640"/>
      <c r="AJ35" s="640"/>
      <c r="AK35" s="640"/>
      <c r="AL35" s="641" t="s">
        <v>122</v>
      </c>
      <c r="AM35" s="642"/>
      <c r="AN35" s="642"/>
      <c r="AO35" s="643"/>
      <c r="AP35" s="216"/>
      <c r="AQ35" s="618" t="s">
        <v>311</v>
      </c>
      <c r="AR35" s="619"/>
      <c r="AS35" s="619"/>
      <c r="AT35" s="619"/>
      <c r="AU35" s="619"/>
      <c r="AV35" s="619"/>
      <c r="AW35" s="619"/>
      <c r="AX35" s="619"/>
      <c r="AY35" s="619"/>
      <c r="AZ35" s="619"/>
      <c r="BA35" s="619"/>
      <c r="BB35" s="619"/>
      <c r="BC35" s="619"/>
      <c r="BD35" s="619"/>
      <c r="BE35" s="619"/>
      <c r="BF35" s="620"/>
      <c r="BG35" s="618" t="s">
        <v>312</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313</v>
      </c>
      <c r="CE35" s="634"/>
      <c r="CF35" s="634"/>
      <c r="CG35" s="634"/>
      <c r="CH35" s="634"/>
      <c r="CI35" s="634"/>
      <c r="CJ35" s="634"/>
      <c r="CK35" s="634"/>
      <c r="CL35" s="634"/>
      <c r="CM35" s="634"/>
      <c r="CN35" s="634"/>
      <c r="CO35" s="634"/>
      <c r="CP35" s="634"/>
      <c r="CQ35" s="635"/>
      <c r="CR35" s="636">
        <v>856804</v>
      </c>
      <c r="CS35" s="669"/>
      <c r="CT35" s="669"/>
      <c r="CU35" s="669"/>
      <c r="CV35" s="669"/>
      <c r="CW35" s="669"/>
      <c r="CX35" s="669"/>
      <c r="CY35" s="670"/>
      <c r="CZ35" s="641">
        <v>1</v>
      </c>
      <c r="DA35" s="667"/>
      <c r="DB35" s="667"/>
      <c r="DC35" s="671"/>
      <c r="DD35" s="645">
        <v>768638</v>
      </c>
      <c r="DE35" s="669"/>
      <c r="DF35" s="669"/>
      <c r="DG35" s="669"/>
      <c r="DH35" s="669"/>
      <c r="DI35" s="669"/>
      <c r="DJ35" s="669"/>
      <c r="DK35" s="670"/>
      <c r="DL35" s="645">
        <v>741803</v>
      </c>
      <c r="DM35" s="669"/>
      <c r="DN35" s="669"/>
      <c r="DO35" s="669"/>
      <c r="DP35" s="669"/>
      <c r="DQ35" s="669"/>
      <c r="DR35" s="669"/>
      <c r="DS35" s="669"/>
      <c r="DT35" s="669"/>
      <c r="DU35" s="669"/>
      <c r="DV35" s="670"/>
      <c r="DW35" s="641">
        <v>1.6</v>
      </c>
      <c r="DX35" s="667"/>
      <c r="DY35" s="667"/>
      <c r="DZ35" s="667"/>
      <c r="EA35" s="667"/>
      <c r="EB35" s="667"/>
      <c r="EC35" s="668"/>
    </row>
    <row r="36" spans="2:133" ht="11.25" customHeight="1" x14ac:dyDescent="0.2">
      <c r="B36" s="633" t="s">
        <v>314</v>
      </c>
      <c r="C36" s="634"/>
      <c r="D36" s="634"/>
      <c r="E36" s="634"/>
      <c r="F36" s="634"/>
      <c r="G36" s="634"/>
      <c r="H36" s="634"/>
      <c r="I36" s="634"/>
      <c r="J36" s="634"/>
      <c r="K36" s="634"/>
      <c r="L36" s="634"/>
      <c r="M36" s="634"/>
      <c r="N36" s="634"/>
      <c r="O36" s="634"/>
      <c r="P36" s="634"/>
      <c r="Q36" s="635"/>
      <c r="R36" s="636">
        <v>6441107</v>
      </c>
      <c r="S36" s="637"/>
      <c r="T36" s="637"/>
      <c r="U36" s="637"/>
      <c r="V36" s="637"/>
      <c r="W36" s="637"/>
      <c r="X36" s="637"/>
      <c r="Y36" s="638"/>
      <c r="Z36" s="639">
        <v>6.8</v>
      </c>
      <c r="AA36" s="639"/>
      <c r="AB36" s="639"/>
      <c r="AC36" s="639"/>
      <c r="AD36" s="640" t="s">
        <v>122</v>
      </c>
      <c r="AE36" s="640"/>
      <c r="AF36" s="640"/>
      <c r="AG36" s="640"/>
      <c r="AH36" s="640"/>
      <c r="AI36" s="640"/>
      <c r="AJ36" s="640"/>
      <c r="AK36" s="640"/>
      <c r="AL36" s="641" t="s">
        <v>122</v>
      </c>
      <c r="AM36" s="642"/>
      <c r="AN36" s="642"/>
      <c r="AO36" s="643"/>
      <c r="AP36" s="216"/>
      <c r="AQ36" s="702" t="s">
        <v>315</v>
      </c>
      <c r="AR36" s="703"/>
      <c r="AS36" s="703"/>
      <c r="AT36" s="703"/>
      <c r="AU36" s="703"/>
      <c r="AV36" s="703"/>
      <c r="AW36" s="703"/>
      <c r="AX36" s="703"/>
      <c r="AY36" s="704"/>
      <c r="AZ36" s="625">
        <v>8837614</v>
      </c>
      <c r="BA36" s="626"/>
      <c r="BB36" s="626"/>
      <c r="BC36" s="626"/>
      <c r="BD36" s="626"/>
      <c r="BE36" s="626"/>
      <c r="BF36" s="698"/>
      <c r="BG36" s="622" t="s">
        <v>316</v>
      </c>
      <c r="BH36" s="623"/>
      <c r="BI36" s="623"/>
      <c r="BJ36" s="623"/>
      <c r="BK36" s="623"/>
      <c r="BL36" s="623"/>
      <c r="BM36" s="623"/>
      <c r="BN36" s="623"/>
      <c r="BO36" s="623"/>
      <c r="BP36" s="623"/>
      <c r="BQ36" s="623"/>
      <c r="BR36" s="623"/>
      <c r="BS36" s="623"/>
      <c r="BT36" s="623"/>
      <c r="BU36" s="624"/>
      <c r="BV36" s="625">
        <v>252487</v>
      </c>
      <c r="BW36" s="626"/>
      <c r="BX36" s="626"/>
      <c r="BY36" s="626"/>
      <c r="BZ36" s="626"/>
      <c r="CA36" s="626"/>
      <c r="CB36" s="698"/>
      <c r="CD36" s="633" t="s">
        <v>317</v>
      </c>
      <c r="CE36" s="634"/>
      <c r="CF36" s="634"/>
      <c r="CG36" s="634"/>
      <c r="CH36" s="634"/>
      <c r="CI36" s="634"/>
      <c r="CJ36" s="634"/>
      <c r="CK36" s="634"/>
      <c r="CL36" s="634"/>
      <c r="CM36" s="634"/>
      <c r="CN36" s="634"/>
      <c r="CO36" s="634"/>
      <c r="CP36" s="634"/>
      <c r="CQ36" s="635"/>
      <c r="CR36" s="636">
        <v>9126121</v>
      </c>
      <c r="CS36" s="637"/>
      <c r="CT36" s="637"/>
      <c r="CU36" s="637"/>
      <c r="CV36" s="637"/>
      <c r="CW36" s="637"/>
      <c r="CX36" s="637"/>
      <c r="CY36" s="638"/>
      <c r="CZ36" s="641">
        <v>10.199999999999999</v>
      </c>
      <c r="DA36" s="667"/>
      <c r="DB36" s="667"/>
      <c r="DC36" s="671"/>
      <c r="DD36" s="645">
        <v>7365518</v>
      </c>
      <c r="DE36" s="637"/>
      <c r="DF36" s="637"/>
      <c r="DG36" s="637"/>
      <c r="DH36" s="637"/>
      <c r="DI36" s="637"/>
      <c r="DJ36" s="637"/>
      <c r="DK36" s="638"/>
      <c r="DL36" s="645">
        <v>4804799</v>
      </c>
      <c r="DM36" s="637"/>
      <c r="DN36" s="637"/>
      <c r="DO36" s="637"/>
      <c r="DP36" s="637"/>
      <c r="DQ36" s="637"/>
      <c r="DR36" s="637"/>
      <c r="DS36" s="637"/>
      <c r="DT36" s="637"/>
      <c r="DU36" s="637"/>
      <c r="DV36" s="638"/>
      <c r="DW36" s="641">
        <v>10.4</v>
      </c>
      <c r="DX36" s="667"/>
      <c r="DY36" s="667"/>
      <c r="DZ36" s="667"/>
      <c r="EA36" s="667"/>
      <c r="EB36" s="667"/>
      <c r="EC36" s="668"/>
    </row>
    <row r="37" spans="2:133" ht="11.25" customHeight="1" x14ac:dyDescent="0.2">
      <c r="B37" s="633" t="s">
        <v>318</v>
      </c>
      <c r="C37" s="634"/>
      <c r="D37" s="634"/>
      <c r="E37" s="634"/>
      <c r="F37" s="634"/>
      <c r="G37" s="634"/>
      <c r="H37" s="634"/>
      <c r="I37" s="634"/>
      <c r="J37" s="634"/>
      <c r="K37" s="634"/>
      <c r="L37" s="634"/>
      <c r="M37" s="634"/>
      <c r="N37" s="634"/>
      <c r="O37" s="634"/>
      <c r="P37" s="634"/>
      <c r="Q37" s="635"/>
      <c r="R37" s="636">
        <v>1541989</v>
      </c>
      <c r="S37" s="637"/>
      <c r="T37" s="637"/>
      <c r="U37" s="637"/>
      <c r="V37" s="637"/>
      <c r="W37" s="637"/>
      <c r="X37" s="637"/>
      <c r="Y37" s="638"/>
      <c r="Z37" s="639">
        <v>1.6</v>
      </c>
      <c r="AA37" s="639"/>
      <c r="AB37" s="639"/>
      <c r="AC37" s="639"/>
      <c r="AD37" s="640">
        <v>989</v>
      </c>
      <c r="AE37" s="640"/>
      <c r="AF37" s="640"/>
      <c r="AG37" s="640"/>
      <c r="AH37" s="640"/>
      <c r="AI37" s="640"/>
      <c r="AJ37" s="640"/>
      <c r="AK37" s="640"/>
      <c r="AL37" s="641">
        <v>0</v>
      </c>
      <c r="AM37" s="642"/>
      <c r="AN37" s="642"/>
      <c r="AO37" s="643"/>
      <c r="AQ37" s="699" t="s">
        <v>319</v>
      </c>
      <c r="AR37" s="700"/>
      <c r="AS37" s="700"/>
      <c r="AT37" s="700"/>
      <c r="AU37" s="700"/>
      <c r="AV37" s="700"/>
      <c r="AW37" s="700"/>
      <c r="AX37" s="700"/>
      <c r="AY37" s="701"/>
      <c r="AZ37" s="636">
        <v>1734827</v>
      </c>
      <c r="BA37" s="637"/>
      <c r="BB37" s="637"/>
      <c r="BC37" s="637"/>
      <c r="BD37" s="669"/>
      <c r="BE37" s="669"/>
      <c r="BF37" s="691"/>
      <c r="BG37" s="633" t="s">
        <v>320</v>
      </c>
      <c r="BH37" s="634"/>
      <c r="BI37" s="634"/>
      <c r="BJ37" s="634"/>
      <c r="BK37" s="634"/>
      <c r="BL37" s="634"/>
      <c r="BM37" s="634"/>
      <c r="BN37" s="634"/>
      <c r="BO37" s="634"/>
      <c r="BP37" s="634"/>
      <c r="BQ37" s="634"/>
      <c r="BR37" s="634"/>
      <c r="BS37" s="634"/>
      <c r="BT37" s="634"/>
      <c r="BU37" s="635"/>
      <c r="BV37" s="636">
        <v>-1156165</v>
      </c>
      <c r="BW37" s="637"/>
      <c r="BX37" s="637"/>
      <c r="BY37" s="637"/>
      <c r="BZ37" s="637"/>
      <c r="CA37" s="637"/>
      <c r="CB37" s="646"/>
      <c r="CD37" s="633" t="s">
        <v>321</v>
      </c>
      <c r="CE37" s="634"/>
      <c r="CF37" s="634"/>
      <c r="CG37" s="634"/>
      <c r="CH37" s="634"/>
      <c r="CI37" s="634"/>
      <c r="CJ37" s="634"/>
      <c r="CK37" s="634"/>
      <c r="CL37" s="634"/>
      <c r="CM37" s="634"/>
      <c r="CN37" s="634"/>
      <c r="CO37" s="634"/>
      <c r="CP37" s="634"/>
      <c r="CQ37" s="635"/>
      <c r="CR37" s="636">
        <v>665774</v>
      </c>
      <c r="CS37" s="669"/>
      <c r="CT37" s="669"/>
      <c r="CU37" s="669"/>
      <c r="CV37" s="669"/>
      <c r="CW37" s="669"/>
      <c r="CX37" s="669"/>
      <c r="CY37" s="670"/>
      <c r="CZ37" s="641">
        <v>0.7</v>
      </c>
      <c r="DA37" s="667"/>
      <c r="DB37" s="667"/>
      <c r="DC37" s="671"/>
      <c r="DD37" s="645">
        <v>665774</v>
      </c>
      <c r="DE37" s="669"/>
      <c r="DF37" s="669"/>
      <c r="DG37" s="669"/>
      <c r="DH37" s="669"/>
      <c r="DI37" s="669"/>
      <c r="DJ37" s="669"/>
      <c r="DK37" s="670"/>
      <c r="DL37" s="645">
        <v>454369</v>
      </c>
      <c r="DM37" s="669"/>
      <c r="DN37" s="669"/>
      <c r="DO37" s="669"/>
      <c r="DP37" s="669"/>
      <c r="DQ37" s="669"/>
      <c r="DR37" s="669"/>
      <c r="DS37" s="669"/>
      <c r="DT37" s="669"/>
      <c r="DU37" s="669"/>
      <c r="DV37" s="670"/>
      <c r="DW37" s="641">
        <v>1</v>
      </c>
      <c r="DX37" s="667"/>
      <c r="DY37" s="667"/>
      <c r="DZ37" s="667"/>
      <c r="EA37" s="667"/>
      <c r="EB37" s="667"/>
      <c r="EC37" s="668"/>
    </row>
    <row r="38" spans="2:133" ht="11.25" customHeight="1" x14ac:dyDescent="0.2">
      <c r="B38" s="633" t="s">
        <v>322</v>
      </c>
      <c r="C38" s="634"/>
      <c r="D38" s="634"/>
      <c r="E38" s="634"/>
      <c r="F38" s="634"/>
      <c r="G38" s="634"/>
      <c r="H38" s="634"/>
      <c r="I38" s="634"/>
      <c r="J38" s="634"/>
      <c r="K38" s="634"/>
      <c r="L38" s="634"/>
      <c r="M38" s="634"/>
      <c r="N38" s="634"/>
      <c r="O38" s="634"/>
      <c r="P38" s="634"/>
      <c r="Q38" s="635"/>
      <c r="R38" s="636">
        <v>2643400</v>
      </c>
      <c r="S38" s="637"/>
      <c r="T38" s="637"/>
      <c r="U38" s="637"/>
      <c r="V38" s="637"/>
      <c r="W38" s="637"/>
      <c r="X38" s="637"/>
      <c r="Y38" s="638"/>
      <c r="Z38" s="639">
        <v>2.8</v>
      </c>
      <c r="AA38" s="639"/>
      <c r="AB38" s="639"/>
      <c r="AC38" s="639"/>
      <c r="AD38" s="640" t="s">
        <v>122</v>
      </c>
      <c r="AE38" s="640"/>
      <c r="AF38" s="640"/>
      <c r="AG38" s="640"/>
      <c r="AH38" s="640"/>
      <c r="AI38" s="640"/>
      <c r="AJ38" s="640"/>
      <c r="AK38" s="640"/>
      <c r="AL38" s="641" t="s">
        <v>122</v>
      </c>
      <c r="AM38" s="642"/>
      <c r="AN38" s="642"/>
      <c r="AO38" s="643"/>
      <c r="AQ38" s="699" t="s">
        <v>323</v>
      </c>
      <c r="AR38" s="700"/>
      <c r="AS38" s="700"/>
      <c r="AT38" s="700"/>
      <c r="AU38" s="700"/>
      <c r="AV38" s="700"/>
      <c r="AW38" s="700"/>
      <c r="AX38" s="700"/>
      <c r="AY38" s="701"/>
      <c r="AZ38" s="636" t="s">
        <v>122</v>
      </c>
      <c r="BA38" s="637"/>
      <c r="BB38" s="637"/>
      <c r="BC38" s="637"/>
      <c r="BD38" s="669"/>
      <c r="BE38" s="669"/>
      <c r="BF38" s="691"/>
      <c r="BG38" s="633" t="s">
        <v>324</v>
      </c>
      <c r="BH38" s="634"/>
      <c r="BI38" s="634"/>
      <c r="BJ38" s="634"/>
      <c r="BK38" s="634"/>
      <c r="BL38" s="634"/>
      <c r="BM38" s="634"/>
      <c r="BN38" s="634"/>
      <c r="BO38" s="634"/>
      <c r="BP38" s="634"/>
      <c r="BQ38" s="634"/>
      <c r="BR38" s="634"/>
      <c r="BS38" s="634"/>
      <c r="BT38" s="634"/>
      <c r="BU38" s="635"/>
      <c r="BV38" s="636">
        <v>24023</v>
      </c>
      <c r="BW38" s="637"/>
      <c r="BX38" s="637"/>
      <c r="BY38" s="637"/>
      <c r="BZ38" s="637"/>
      <c r="CA38" s="637"/>
      <c r="CB38" s="646"/>
      <c r="CD38" s="633" t="s">
        <v>325</v>
      </c>
      <c r="CE38" s="634"/>
      <c r="CF38" s="634"/>
      <c r="CG38" s="634"/>
      <c r="CH38" s="634"/>
      <c r="CI38" s="634"/>
      <c r="CJ38" s="634"/>
      <c r="CK38" s="634"/>
      <c r="CL38" s="634"/>
      <c r="CM38" s="634"/>
      <c r="CN38" s="634"/>
      <c r="CO38" s="634"/>
      <c r="CP38" s="634"/>
      <c r="CQ38" s="635"/>
      <c r="CR38" s="636">
        <v>7102787</v>
      </c>
      <c r="CS38" s="637"/>
      <c r="CT38" s="637"/>
      <c r="CU38" s="637"/>
      <c r="CV38" s="637"/>
      <c r="CW38" s="637"/>
      <c r="CX38" s="637"/>
      <c r="CY38" s="638"/>
      <c r="CZ38" s="641">
        <v>7.9</v>
      </c>
      <c r="DA38" s="667"/>
      <c r="DB38" s="667"/>
      <c r="DC38" s="671"/>
      <c r="DD38" s="645">
        <v>6068383</v>
      </c>
      <c r="DE38" s="637"/>
      <c r="DF38" s="637"/>
      <c r="DG38" s="637"/>
      <c r="DH38" s="637"/>
      <c r="DI38" s="637"/>
      <c r="DJ38" s="637"/>
      <c r="DK38" s="638"/>
      <c r="DL38" s="645">
        <v>4504349</v>
      </c>
      <c r="DM38" s="637"/>
      <c r="DN38" s="637"/>
      <c r="DO38" s="637"/>
      <c r="DP38" s="637"/>
      <c r="DQ38" s="637"/>
      <c r="DR38" s="637"/>
      <c r="DS38" s="637"/>
      <c r="DT38" s="637"/>
      <c r="DU38" s="637"/>
      <c r="DV38" s="638"/>
      <c r="DW38" s="641">
        <v>9.8000000000000007</v>
      </c>
      <c r="DX38" s="667"/>
      <c r="DY38" s="667"/>
      <c r="DZ38" s="667"/>
      <c r="EA38" s="667"/>
      <c r="EB38" s="667"/>
      <c r="EC38" s="668"/>
    </row>
    <row r="39" spans="2:133" ht="11.25" customHeight="1" x14ac:dyDescent="0.2">
      <c r="B39" s="633" t="s">
        <v>326</v>
      </c>
      <c r="C39" s="634"/>
      <c r="D39" s="634"/>
      <c r="E39" s="634"/>
      <c r="F39" s="634"/>
      <c r="G39" s="634"/>
      <c r="H39" s="634"/>
      <c r="I39" s="634"/>
      <c r="J39" s="634"/>
      <c r="K39" s="634"/>
      <c r="L39" s="634"/>
      <c r="M39" s="634"/>
      <c r="N39" s="634"/>
      <c r="O39" s="634"/>
      <c r="P39" s="634"/>
      <c r="Q39" s="635"/>
      <c r="R39" s="636" t="s">
        <v>122</v>
      </c>
      <c r="S39" s="637"/>
      <c r="T39" s="637"/>
      <c r="U39" s="637"/>
      <c r="V39" s="637"/>
      <c r="W39" s="637"/>
      <c r="X39" s="637"/>
      <c r="Y39" s="638"/>
      <c r="Z39" s="639" t="s">
        <v>122</v>
      </c>
      <c r="AA39" s="639"/>
      <c r="AB39" s="639"/>
      <c r="AC39" s="639"/>
      <c r="AD39" s="640" t="s">
        <v>122</v>
      </c>
      <c r="AE39" s="640"/>
      <c r="AF39" s="640"/>
      <c r="AG39" s="640"/>
      <c r="AH39" s="640"/>
      <c r="AI39" s="640"/>
      <c r="AJ39" s="640"/>
      <c r="AK39" s="640"/>
      <c r="AL39" s="641" t="s">
        <v>122</v>
      </c>
      <c r="AM39" s="642"/>
      <c r="AN39" s="642"/>
      <c r="AO39" s="643"/>
      <c r="AQ39" s="699" t="s">
        <v>327</v>
      </c>
      <c r="AR39" s="700"/>
      <c r="AS39" s="700"/>
      <c r="AT39" s="700"/>
      <c r="AU39" s="700"/>
      <c r="AV39" s="700"/>
      <c r="AW39" s="700"/>
      <c r="AX39" s="700"/>
      <c r="AY39" s="701"/>
      <c r="AZ39" s="636" t="s">
        <v>122</v>
      </c>
      <c r="BA39" s="637"/>
      <c r="BB39" s="637"/>
      <c r="BC39" s="637"/>
      <c r="BD39" s="669"/>
      <c r="BE39" s="669"/>
      <c r="BF39" s="691"/>
      <c r="BG39" s="633" t="s">
        <v>328</v>
      </c>
      <c r="BH39" s="634"/>
      <c r="BI39" s="634"/>
      <c r="BJ39" s="634"/>
      <c r="BK39" s="634"/>
      <c r="BL39" s="634"/>
      <c r="BM39" s="634"/>
      <c r="BN39" s="634"/>
      <c r="BO39" s="634"/>
      <c r="BP39" s="634"/>
      <c r="BQ39" s="634"/>
      <c r="BR39" s="634"/>
      <c r="BS39" s="634"/>
      <c r="BT39" s="634"/>
      <c r="BU39" s="635"/>
      <c r="BV39" s="636">
        <v>33453</v>
      </c>
      <c r="BW39" s="637"/>
      <c r="BX39" s="637"/>
      <c r="BY39" s="637"/>
      <c r="BZ39" s="637"/>
      <c r="CA39" s="637"/>
      <c r="CB39" s="646"/>
      <c r="CD39" s="633" t="s">
        <v>329</v>
      </c>
      <c r="CE39" s="634"/>
      <c r="CF39" s="634"/>
      <c r="CG39" s="634"/>
      <c r="CH39" s="634"/>
      <c r="CI39" s="634"/>
      <c r="CJ39" s="634"/>
      <c r="CK39" s="634"/>
      <c r="CL39" s="634"/>
      <c r="CM39" s="634"/>
      <c r="CN39" s="634"/>
      <c r="CO39" s="634"/>
      <c r="CP39" s="634"/>
      <c r="CQ39" s="635"/>
      <c r="CR39" s="636">
        <v>4515814</v>
      </c>
      <c r="CS39" s="669"/>
      <c r="CT39" s="669"/>
      <c r="CU39" s="669"/>
      <c r="CV39" s="669"/>
      <c r="CW39" s="669"/>
      <c r="CX39" s="669"/>
      <c r="CY39" s="670"/>
      <c r="CZ39" s="641">
        <v>5</v>
      </c>
      <c r="DA39" s="667"/>
      <c r="DB39" s="667"/>
      <c r="DC39" s="671"/>
      <c r="DD39" s="645">
        <v>4502525</v>
      </c>
      <c r="DE39" s="669"/>
      <c r="DF39" s="669"/>
      <c r="DG39" s="669"/>
      <c r="DH39" s="669"/>
      <c r="DI39" s="669"/>
      <c r="DJ39" s="669"/>
      <c r="DK39" s="670"/>
      <c r="DL39" s="645" t="s">
        <v>122</v>
      </c>
      <c r="DM39" s="669"/>
      <c r="DN39" s="669"/>
      <c r="DO39" s="669"/>
      <c r="DP39" s="669"/>
      <c r="DQ39" s="669"/>
      <c r="DR39" s="669"/>
      <c r="DS39" s="669"/>
      <c r="DT39" s="669"/>
      <c r="DU39" s="669"/>
      <c r="DV39" s="670"/>
      <c r="DW39" s="641" t="s">
        <v>122</v>
      </c>
      <c r="DX39" s="667"/>
      <c r="DY39" s="667"/>
      <c r="DZ39" s="667"/>
      <c r="EA39" s="667"/>
      <c r="EB39" s="667"/>
      <c r="EC39" s="668"/>
    </row>
    <row r="40" spans="2:133" ht="11.25" customHeight="1" x14ac:dyDescent="0.2">
      <c r="B40" s="633" t="s">
        <v>330</v>
      </c>
      <c r="C40" s="634"/>
      <c r="D40" s="634"/>
      <c r="E40" s="634"/>
      <c r="F40" s="634"/>
      <c r="G40" s="634"/>
      <c r="H40" s="634"/>
      <c r="I40" s="634"/>
      <c r="J40" s="634"/>
      <c r="K40" s="634"/>
      <c r="L40" s="634"/>
      <c r="M40" s="634"/>
      <c r="N40" s="634"/>
      <c r="O40" s="634"/>
      <c r="P40" s="634"/>
      <c r="Q40" s="635"/>
      <c r="R40" s="636" t="s">
        <v>122</v>
      </c>
      <c r="S40" s="637"/>
      <c r="T40" s="637"/>
      <c r="U40" s="637"/>
      <c r="V40" s="637"/>
      <c r="W40" s="637"/>
      <c r="X40" s="637"/>
      <c r="Y40" s="638"/>
      <c r="Z40" s="639" t="s">
        <v>122</v>
      </c>
      <c r="AA40" s="639"/>
      <c r="AB40" s="639"/>
      <c r="AC40" s="639"/>
      <c r="AD40" s="640" t="s">
        <v>122</v>
      </c>
      <c r="AE40" s="640"/>
      <c r="AF40" s="640"/>
      <c r="AG40" s="640"/>
      <c r="AH40" s="640"/>
      <c r="AI40" s="640"/>
      <c r="AJ40" s="640"/>
      <c r="AK40" s="640"/>
      <c r="AL40" s="641" t="s">
        <v>122</v>
      </c>
      <c r="AM40" s="642"/>
      <c r="AN40" s="642"/>
      <c r="AO40" s="643"/>
      <c r="AQ40" s="699" t="s">
        <v>331</v>
      </c>
      <c r="AR40" s="700"/>
      <c r="AS40" s="700"/>
      <c r="AT40" s="700"/>
      <c r="AU40" s="700"/>
      <c r="AV40" s="700"/>
      <c r="AW40" s="700"/>
      <c r="AX40" s="700"/>
      <c r="AY40" s="701"/>
      <c r="AZ40" s="636" t="s">
        <v>122</v>
      </c>
      <c r="BA40" s="637"/>
      <c r="BB40" s="637"/>
      <c r="BC40" s="637"/>
      <c r="BD40" s="669"/>
      <c r="BE40" s="669"/>
      <c r="BF40" s="691"/>
      <c r="BG40" s="684" t="s">
        <v>332</v>
      </c>
      <c r="BH40" s="685"/>
      <c r="BI40" s="685"/>
      <c r="BJ40" s="685"/>
      <c r="BK40" s="685"/>
      <c r="BL40" s="217"/>
      <c r="BM40" s="634" t="s">
        <v>333</v>
      </c>
      <c r="BN40" s="634"/>
      <c r="BO40" s="634"/>
      <c r="BP40" s="634"/>
      <c r="BQ40" s="634"/>
      <c r="BR40" s="634"/>
      <c r="BS40" s="634"/>
      <c r="BT40" s="634"/>
      <c r="BU40" s="635"/>
      <c r="BV40" s="636">
        <v>106</v>
      </c>
      <c r="BW40" s="637"/>
      <c r="BX40" s="637"/>
      <c r="BY40" s="637"/>
      <c r="BZ40" s="637"/>
      <c r="CA40" s="637"/>
      <c r="CB40" s="646"/>
      <c r="CD40" s="633" t="s">
        <v>334</v>
      </c>
      <c r="CE40" s="634"/>
      <c r="CF40" s="634"/>
      <c r="CG40" s="634"/>
      <c r="CH40" s="634"/>
      <c r="CI40" s="634"/>
      <c r="CJ40" s="634"/>
      <c r="CK40" s="634"/>
      <c r="CL40" s="634"/>
      <c r="CM40" s="634"/>
      <c r="CN40" s="634"/>
      <c r="CO40" s="634"/>
      <c r="CP40" s="634"/>
      <c r="CQ40" s="635"/>
      <c r="CR40" s="636">
        <v>107401</v>
      </c>
      <c r="CS40" s="637"/>
      <c r="CT40" s="637"/>
      <c r="CU40" s="637"/>
      <c r="CV40" s="637"/>
      <c r="CW40" s="637"/>
      <c r="CX40" s="637"/>
      <c r="CY40" s="638"/>
      <c r="CZ40" s="641">
        <v>0.1</v>
      </c>
      <c r="DA40" s="667"/>
      <c r="DB40" s="667"/>
      <c r="DC40" s="671"/>
      <c r="DD40" s="645">
        <v>95520</v>
      </c>
      <c r="DE40" s="637"/>
      <c r="DF40" s="637"/>
      <c r="DG40" s="637"/>
      <c r="DH40" s="637"/>
      <c r="DI40" s="637"/>
      <c r="DJ40" s="637"/>
      <c r="DK40" s="638"/>
      <c r="DL40" s="645" t="s">
        <v>122</v>
      </c>
      <c r="DM40" s="637"/>
      <c r="DN40" s="637"/>
      <c r="DO40" s="637"/>
      <c r="DP40" s="637"/>
      <c r="DQ40" s="637"/>
      <c r="DR40" s="637"/>
      <c r="DS40" s="637"/>
      <c r="DT40" s="637"/>
      <c r="DU40" s="637"/>
      <c r="DV40" s="638"/>
      <c r="DW40" s="641" t="s">
        <v>122</v>
      </c>
      <c r="DX40" s="667"/>
      <c r="DY40" s="667"/>
      <c r="DZ40" s="667"/>
      <c r="EA40" s="667"/>
      <c r="EB40" s="667"/>
      <c r="EC40" s="668"/>
    </row>
    <row r="41" spans="2:133" ht="11.25" customHeight="1" x14ac:dyDescent="0.2">
      <c r="B41" s="657" t="s">
        <v>335</v>
      </c>
      <c r="C41" s="658"/>
      <c r="D41" s="658"/>
      <c r="E41" s="658"/>
      <c r="F41" s="658"/>
      <c r="G41" s="658"/>
      <c r="H41" s="658"/>
      <c r="I41" s="658"/>
      <c r="J41" s="658"/>
      <c r="K41" s="658"/>
      <c r="L41" s="658"/>
      <c r="M41" s="658"/>
      <c r="N41" s="658"/>
      <c r="O41" s="658"/>
      <c r="P41" s="658"/>
      <c r="Q41" s="659"/>
      <c r="R41" s="708">
        <v>95140663</v>
      </c>
      <c r="S41" s="709"/>
      <c r="T41" s="709"/>
      <c r="U41" s="709"/>
      <c r="V41" s="709"/>
      <c r="W41" s="709"/>
      <c r="X41" s="709"/>
      <c r="Y41" s="713"/>
      <c r="Z41" s="714">
        <v>100</v>
      </c>
      <c r="AA41" s="714"/>
      <c r="AB41" s="714"/>
      <c r="AC41" s="714"/>
      <c r="AD41" s="715">
        <v>46113968</v>
      </c>
      <c r="AE41" s="715"/>
      <c r="AF41" s="715"/>
      <c r="AG41" s="715"/>
      <c r="AH41" s="715"/>
      <c r="AI41" s="715"/>
      <c r="AJ41" s="715"/>
      <c r="AK41" s="715"/>
      <c r="AL41" s="716">
        <v>100</v>
      </c>
      <c r="AM41" s="696"/>
      <c r="AN41" s="696"/>
      <c r="AO41" s="717"/>
      <c r="AQ41" s="699" t="s">
        <v>336</v>
      </c>
      <c r="AR41" s="700"/>
      <c r="AS41" s="700"/>
      <c r="AT41" s="700"/>
      <c r="AU41" s="700"/>
      <c r="AV41" s="700"/>
      <c r="AW41" s="700"/>
      <c r="AX41" s="700"/>
      <c r="AY41" s="701"/>
      <c r="AZ41" s="636">
        <v>2445000</v>
      </c>
      <c r="BA41" s="637"/>
      <c r="BB41" s="637"/>
      <c r="BC41" s="637"/>
      <c r="BD41" s="669"/>
      <c r="BE41" s="669"/>
      <c r="BF41" s="691"/>
      <c r="BG41" s="684"/>
      <c r="BH41" s="685"/>
      <c r="BI41" s="685"/>
      <c r="BJ41" s="685"/>
      <c r="BK41" s="685"/>
      <c r="BL41" s="217"/>
      <c r="BM41" s="634" t="s">
        <v>337</v>
      </c>
      <c r="BN41" s="634"/>
      <c r="BO41" s="634"/>
      <c r="BP41" s="634"/>
      <c r="BQ41" s="634"/>
      <c r="BR41" s="634"/>
      <c r="BS41" s="634"/>
      <c r="BT41" s="634"/>
      <c r="BU41" s="635"/>
      <c r="BV41" s="636" t="s">
        <v>122</v>
      </c>
      <c r="BW41" s="637"/>
      <c r="BX41" s="637"/>
      <c r="BY41" s="637"/>
      <c r="BZ41" s="637"/>
      <c r="CA41" s="637"/>
      <c r="CB41" s="646"/>
      <c r="CD41" s="633" t="s">
        <v>338</v>
      </c>
      <c r="CE41" s="634"/>
      <c r="CF41" s="634"/>
      <c r="CG41" s="634"/>
      <c r="CH41" s="634"/>
      <c r="CI41" s="634"/>
      <c r="CJ41" s="634"/>
      <c r="CK41" s="634"/>
      <c r="CL41" s="634"/>
      <c r="CM41" s="634"/>
      <c r="CN41" s="634"/>
      <c r="CO41" s="634"/>
      <c r="CP41" s="634"/>
      <c r="CQ41" s="635"/>
      <c r="CR41" s="636" t="s">
        <v>122</v>
      </c>
      <c r="CS41" s="669"/>
      <c r="CT41" s="669"/>
      <c r="CU41" s="669"/>
      <c r="CV41" s="669"/>
      <c r="CW41" s="669"/>
      <c r="CX41" s="669"/>
      <c r="CY41" s="670"/>
      <c r="CZ41" s="641" t="s">
        <v>122</v>
      </c>
      <c r="DA41" s="667"/>
      <c r="DB41" s="667"/>
      <c r="DC41" s="671"/>
      <c r="DD41" s="645" t="s">
        <v>122</v>
      </c>
      <c r="DE41" s="669"/>
      <c r="DF41" s="669"/>
      <c r="DG41" s="669"/>
      <c r="DH41" s="669"/>
      <c r="DI41" s="669"/>
      <c r="DJ41" s="669"/>
      <c r="DK41" s="670"/>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2">
      <c r="AQ42" s="705" t="s">
        <v>339</v>
      </c>
      <c r="AR42" s="706"/>
      <c r="AS42" s="706"/>
      <c r="AT42" s="706"/>
      <c r="AU42" s="706"/>
      <c r="AV42" s="706"/>
      <c r="AW42" s="706"/>
      <c r="AX42" s="706"/>
      <c r="AY42" s="707"/>
      <c r="AZ42" s="708">
        <v>4657787</v>
      </c>
      <c r="BA42" s="709"/>
      <c r="BB42" s="709"/>
      <c r="BC42" s="709"/>
      <c r="BD42" s="695"/>
      <c r="BE42" s="695"/>
      <c r="BF42" s="697"/>
      <c r="BG42" s="686"/>
      <c r="BH42" s="687"/>
      <c r="BI42" s="687"/>
      <c r="BJ42" s="687"/>
      <c r="BK42" s="687"/>
      <c r="BL42" s="218"/>
      <c r="BM42" s="658" t="s">
        <v>340</v>
      </c>
      <c r="BN42" s="658"/>
      <c r="BO42" s="658"/>
      <c r="BP42" s="658"/>
      <c r="BQ42" s="658"/>
      <c r="BR42" s="658"/>
      <c r="BS42" s="658"/>
      <c r="BT42" s="658"/>
      <c r="BU42" s="659"/>
      <c r="BV42" s="708">
        <v>331</v>
      </c>
      <c r="BW42" s="709"/>
      <c r="BX42" s="709"/>
      <c r="BY42" s="709"/>
      <c r="BZ42" s="709"/>
      <c r="CA42" s="709"/>
      <c r="CB42" s="718"/>
      <c r="CD42" s="633" t="s">
        <v>341</v>
      </c>
      <c r="CE42" s="634"/>
      <c r="CF42" s="634"/>
      <c r="CG42" s="634"/>
      <c r="CH42" s="634"/>
      <c r="CI42" s="634"/>
      <c r="CJ42" s="634"/>
      <c r="CK42" s="634"/>
      <c r="CL42" s="634"/>
      <c r="CM42" s="634"/>
      <c r="CN42" s="634"/>
      <c r="CO42" s="634"/>
      <c r="CP42" s="634"/>
      <c r="CQ42" s="635"/>
      <c r="CR42" s="636">
        <v>9035461</v>
      </c>
      <c r="CS42" s="669"/>
      <c r="CT42" s="669"/>
      <c r="CU42" s="669"/>
      <c r="CV42" s="669"/>
      <c r="CW42" s="669"/>
      <c r="CX42" s="669"/>
      <c r="CY42" s="670"/>
      <c r="CZ42" s="641">
        <v>10.1</v>
      </c>
      <c r="DA42" s="667"/>
      <c r="DB42" s="667"/>
      <c r="DC42" s="671"/>
      <c r="DD42" s="645">
        <v>2986164</v>
      </c>
      <c r="DE42" s="669"/>
      <c r="DF42" s="669"/>
      <c r="DG42" s="669"/>
      <c r="DH42" s="669"/>
      <c r="DI42" s="669"/>
      <c r="DJ42" s="669"/>
      <c r="DK42" s="670"/>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2">
      <c r="B43" s="208" t="s">
        <v>342</v>
      </c>
      <c r="CD43" s="633" t="s">
        <v>343</v>
      </c>
      <c r="CE43" s="634"/>
      <c r="CF43" s="634"/>
      <c r="CG43" s="634"/>
      <c r="CH43" s="634"/>
      <c r="CI43" s="634"/>
      <c r="CJ43" s="634"/>
      <c r="CK43" s="634"/>
      <c r="CL43" s="634"/>
      <c r="CM43" s="634"/>
      <c r="CN43" s="634"/>
      <c r="CO43" s="634"/>
      <c r="CP43" s="634"/>
      <c r="CQ43" s="635"/>
      <c r="CR43" s="636">
        <v>112217</v>
      </c>
      <c r="CS43" s="669"/>
      <c r="CT43" s="669"/>
      <c r="CU43" s="669"/>
      <c r="CV43" s="669"/>
      <c r="CW43" s="669"/>
      <c r="CX43" s="669"/>
      <c r="CY43" s="670"/>
      <c r="CZ43" s="641">
        <v>0.1</v>
      </c>
      <c r="DA43" s="667"/>
      <c r="DB43" s="667"/>
      <c r="DC43" s="671"/>
      <c r="DD43" s="645">
        <v>112217</v>
      </c>
      <c r="DE43" s="669"/>
      <c r="DF43" s="669"/>
      <c r="DG43" s="669"/>
      <c r="DH43" s="669"/>
      <c r="DI43" s="669"/>
      <c r="DJ43" s="669"/>
      <c r="DK43" s="670"/>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2">
      <c r="B44" s="722" t="s">
        <v>344</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2" t="s">
        <v>292</v>
      </c>
      <c r="CE44" s="673"/>
      <c r="CF44" s="633" t="s">
        <v>345</v>
      </c>
      <c r="CG44" s="634"/>
      <c r="CH44" s="634"/>
      <c r="CI44" s="634"/>
      <c r="CJ44" s="634"/>
      <c r="CK44" s="634"/>
      <c r="CL44" s="634"/>
      <c r="CM44" s="634"/>
      <c r="CN44" s="634"/>
      <c r="CO44" s="634"/>
      <c r="CP44" s="634"/>
      <c r="CQ44" s="635"/>
      <c r="CR44" s="636">
        <v>8707770</v>
      </c>
      <c r="CS44" s="637"/>
      <c r="CT44" s="637"/>
      <c r="CU44" s="637"/>
      <c r="CV44" s="637"/>
      <c r="CW44" s="637"/>
      <c r="CX44" s="637"/>
      <c r="CY44" s="638"/>
      <c r="CZ44" s="641">
        <v>9.6999999999999993</v>
      </c>
      <c r="DA44" s="642"/>
      <c r="DB44" s="642"/>
      <c r="DC44" s="648"/>
      <c r="DD44" s="645">
        <v>2945043</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2">
      <c r="B45" s="722" t="s">
        <v>346</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4"/>
      <c r="CE45" s="675"/>
      <c r="CF45" s="633" t="s">
        <v>347</v>
      </c>
      <c r="CG45" s="634"/>
      <c r="CH45" s="634"/>
      <c r="CI45" s="634"/>
      <c r="CJ45" s="634"/>
      <c r="CK45" s="634"/>
      <c r="CL45" s="634"/>
      <c r="CM45" s="634"/>
      <c r="CN45" s="634"/>
      <c r="CO45" s="634"/>
      <c r="CP45" s="634"/>
      <c r="CQ45" s="635"/>
      <c r="CR45" s="636">
        <v>3219771</v>
      </c>
      <c r="CS45" s="669"/>
      <c r="CT45" s="669"/>
      <c r="CU45" s="669"/>
      <c r="CV45" s="669"/>
      <c r="CW45" s="669"/>
      <c r="CX45" s="669"/>
      <c r="CY45" s="670"/>
      <c r="CZ45" s="641">
        <v>3.6</v>
      </c>
      <c r="DA45" s="667"/>
      <c r="DB45" s="667"/>
      <c r="DC45" s="671"/>
      <c r="DD45" s="645">
        <v>832769</v>
      </c>
      <c r="DE45" s="669"/>
      <c r="DF45" s="669"/>
      <c r="DG45" s="669"/>
      <c r="DH45" s="669"/>
      <c r="DI45" s="669"/>
      <c r="DJ45" s="669"/>
      <c r="DK45" s="670"/>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2">
      <c r="B46" s="219"/>
      <c r="CD46" s="674"/>
      <c r="CE46" s="675"/>
      <c r="CF46" s="633" t="s">
        <v>348</v>
      </c>
      <c r="CG46" s="634"/>
      <c r="CH46" s="634"/>
      <c r="CI46" s="634"/>
      <c r="CJ46" s="634"/>
      <c r="CK46" s="634"/>
      <c r="CL46" s="634"/>
      <c r="CM46" s="634"/>
      <c r="CN46" s="634"/>
      <c r="CO46" s="634"/>
      <c r="CP46" s="634"/>
      <c r="CQ46" s="635"/>
      <c r="CR46" s="636">
        <v>5487999</v>
      </c>
      <c r="CS46" s="637"/>
      <c r="CT46" s="637"/>
      <c r="CU46" s="637"/>
      <c r="CV46" s="637"/>
      <c r="CW46" s="637"/>
      <c r="CX46" s="637"/>
      <c r="CY46" s="638"/>
      <c r="CZ46" s="641">
        <v>6.1</v>
      </c>
      <c r="DA46" s="642"/>
      <c r="DB46" s="642"/>
      <c r="DC46" s="648"/>
      <c r="DD46" s="645">
        <v>2112274</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2">
      <c r="B47" s="219"/>
      <c r="CD47" s="674"/>
      <c r="CE47" s="675"/>
      <c r="CF47" s="633" t="s">
        <v>349</v>
      </c>
      <c r="CG47" s="634"/>
      <c r="CH47" s="634"/>
      <c r="CI47" s="634"/>
      <c r="CJ47" s="634"/>
      <c r="CK47" s="634"/>
      <c r="CL47" s="634"/>
      <c r="CM47" s="634"/>
      <c r="CN47" s="634"/>
      <c r="CO47" s="634"/>
      <c r="CP47" s="634"/>
      <c r="CQ47" s="635"/>
      <c r="CR47" s="636">
        <v>327691</v>
      </c>
      <c r="CS47" s="669"/>
      <c r="CT47" s="669"/>
      <c r="CU47" s="669"/>
      <c r="CV47" s="669"/>
      <c r="CW47" s="669"/>
      <c r="CX47" s="669"/>
      <c r="CY47" s="670"/>
      <c r="CZ47" s="641">
        <v>0.4</v>
      </c>
      <c r="DA47" s="667"/>
      <c r="DB47" s="667"/>
      <c r="DC47" s="671"/>
      <c r="DD47" s="645">
        <v>41121</v>
      </c>
      <c r="DE47" s="669"/>
      <c r="DF47" s="669"/>
      <c r="DG47" s="669"/>
      <c r="DH47" s="669"/>
      <c r="DI47" s="669"/>
      <c r="DJ47" s="669"/>
      <c r="DK47" s="670"/>
      <c r="DL47" s="719"/>
      <c r="DM47" s="720"/>
      <c r="DN47" s="720"/>
      <c r="DO47" s="720"/>
      <c r="DP47" s="720"/>
      <c r="DQ47" s="720"/>
      <c r="DR47" s="720"/>
      <c r="DS47" s="720"/>
      <c r="DT47" s="720"/>
      <c r="DU47" s="720"/>
      <c r="DV47" s="721"/>
      <c r="DW47" s="710"/>
      <c r="DX47" s="711"/>
      <c r="DY47" s="711"/>
      <c r="DZ47" s="711"/>
      <c r="EA47" s="711"/>
      <c r="EB47" s="711"/>
      <c r="EC47" s="712"/>
    </row>
    <row r="48" spans="2:133" ht="10.8" x14ac:dyDescent="0.2">
      <c r="B48" s="219"/>
      <c r="CD48" s="676"/>
      <c r="CE48" s="677"/>
      <c r="CF48" s="633" t="s">
        <v>350</v>
      </c>
      <c r="CG48" s="634"/>
      <c r="CH48" s="634"/>
      <c r="CI48" s="634"/>
      <c r="CJ48" s="634"/>
      <c r="CK48" s="634"/>
      <c r="CL48" s="634"/>
      <c r="CM48" s="634"/>
      <c r="CN48" s="634"/>
      <c r="CO48" s="634"/>
      <c r="CP48" s="634"/>
      <c r="CQ48" s="635"/>
      <c r="CR48" s="636" t="s">
        <v>122</v>
      </c>
      <c r="CS48" s="637"/>
      <c r="CT48" s="637"/>
      <c r="CU48" s="637"/>
      <c r="CV48" s="637"/>
      <c r="CW48" s="637"/>
      <c r="CX48" s="637"/>
      <c r="CY48" s="638"/>
      <c r="CZ48" s="641" t="s">
        <v>122</v>
      </c>
      <c r="DA48" s="642"/>
      <c r="DB48" s="642"/>
      <c r="DC48" s="648"/>
      <c r="DD48" s="645" t="s">
        <v>122</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2">
      <c r="B49" s="219"/>
      <c r="CD49" s="657" t="s">
        <v>351</v>
      </c>
      <c r="CE49" s="658"/>
      <c r="CF49" s="658"/>
      <c r="CG49" s="658"/>
      <c r="CH49" s="658"/>
      <c r="CI49" s="658"/>
      <c r="CJ49" s="658"/>
      <c r="CK49" s="658"/>
      <c r="CL49" s="658"/>
      <c r="CM49" s="658"/>
      <c r="CN49" s="658"/>
      <c r="CO49" s="658"/>
      <c r="CP49" s="658"/>
      <c r="CQ49" s="659"/>
      <c r="CR49" s="708">
        <v>89512940</v>
      </c>
      <c r="CS49" s="695"/>
      <c r="CT49" s="695"/>
      <c r="CU49" s="695"/>
      <c r="CV49" s="695"/>
      <c r="CW49" s="695"/>
      <c r="CX49" s="695"/>
      <c r="CY49" s="724"/>
      <c r="CZ49" s="716">
        <v>100</v>
      </c>
      <c r="DA49" s="725"/>
      <c r="DB49" s="725"/>
      <c r="DC49" s="726"/>
      <c r="DD49" s="727">
        <v>54570507</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tvlP1dZehtIz0Tfvlj8DV+UuJK0K9N9VAiU4vQQYlpecW7JjtUUMi2uwI7RkMrpQA9vPhL1UehyV75bjDmVESA==" saltValue="gfV+aGaWJKzNat3381iS5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orientation="landscape" cellComments="asDisplayed" r:id="rId1"/>
  <headerFooter>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34" t="s">
        <v>352</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5" t="s">
        <v>353</v>
      </c>
      <c r="DK2" s="736"/>
      <c r="DL2" s="736"/>
      <c r="DM2" s="736"/>
      <c r="DN2" s="736"/>
      <c r="DO2" s="737"/>
      <c r="DP2" s="222"/>
      <c r="DQ2" s="735" t="s">
        <v>354</v>
      </c>
      <c r="DR2" s="736"/>
      <c r="DS2" s="736"/>
      <c r="DT2" s="736"/>
      <c r="DU2" s="736"/>
      <c r="DV2" s="736"/>
      <c r="DW2" s="736"/>
      <c r="DX2" s="736"/>
      <c r="DY2" s="736"/>
      <c r="DZ2" s="737"/>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738" t="s">
        <v>355</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6"/>
      <c r="BA4" s="226"/>
      <c r="BB4" s="226"/>
      <c r="BC4" s="226"/>
      <c r="BD4" s="226"/>
      <c r="BE4" s="227"/>
      <c r="BF4" s="227"/>
      <c r="BG4" s="227"/>
      <c r="BH4" s="227"/>
      <c r="BI4" s="227"/>
      <c r="BJ4" s="227"/>
      <c r="BK4" s="227"/>
      <c r="BL4" s="227"/>
      <c r="BM4" s="227"/>
      <c r="BN4" s="227"/>
      <c r="BO4" s="227"/>
      <c r="BP4" s="227"/>
      <c r="BQ4" s="739" t="s">
        <v>356</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8"/>
    </row>
    <row r="5" spans="1:131" s="229" customFormat="1" ht="26.25" customHeight="1" x14ac:dyDescent="0.2">
      <c r="A5" s="740" t="s">
        <v>357</v>
      </c>
      <c r="B5" s="741"/>
      <c r="C5" s="741"/>
      <c r="D5" s="741"/>
      <c r="E5" s="741"/>
      <c r="F5" s="741"/>
      <c r="G5" s="741"/>
      <c r="H5" s="741"/>
      <c r="I5" s="741"/>
      <c r="J5" s="741"/>
      <c r="K5" s="741"/>
      <c r="L5" s="741"/>
      <c r="M5" s="741"/>
      <c r="N5" s="741"/>
      <c r="O5" s="741"/>
      <c r="P5" s="742"/>
      <c r="Q5" s="746" t="s">
        <v>358</v>
      </c>
      <c r="R5" s="747"/>
      <c r="S5" s="747"/>
      <c r="T5" s="747"/>
      <c r="U5" s="748"/>
      <c r="V5" s="746" t="s">
        <v>359</v>
      </c>
      <c r="W5" s="747"/>
      <c r="X5" s="747"/>
      <c r="Y5" s="747"/>
      <c r="Z5" s="748"/>
      <c r="AA5" s="746" t="s">
        <v>360</v>
      </c>
      <c r="AB5" s="747"/>
      <c r="AC5" s="747"/>
      <c r="AD5" s="747"/>
      <c r="AE5" s="747"/>
      <c r="AF5" s="752" t="s">
        <v>361</v>
      </c>
      <c r="AG5" s="747"/>
      <c r="AH5" s="747"/>
      <c r="AI5" s="747"/>
      <c r="AJ5" s="753"/>
      <c r="AK5" s="747" t="s">
        <v>362</v>
      </c>
      <c r="AL5" s="747"/>
      <c r="AM5" s="747"/>
      <c r="AN5" s="747"/>
      <c r="AO5" s="748"/>
      <c r="AP5" s="746" t="s">
        <v>363</v>
      </c>
      <c r="AQ5" s="747"/>
      <c r="AR5" s="747"/>
      <c r="AS5" s="747"/>
      <c r="AT5" s="748"/>
      <c r="AU5" s="746" t="s">
        <v>364</v>
      </c>
      <c r="AV5" s="747"/>
      <c r="AW5" s="747"/>
      <c r="AX5" s="747"/>
      <c r="AY5" s="753"/>
      <c r="AZ5" s="226"/>
      <c r="BA5" s="226"/>
      <c r="BB5" s="226"/>
      <c r="BC5" s="226"/>
      <c r="BD5" s="226"/>
      <c r="BE5" s="227"/>
      <c r="BF5" s="227"/>
      <c r="BG5" s="227"/>
      <c r="BH5" s="227"/>
      <c r="BI5" s="227"/>
      <c r="BJ5" s="227"/>
      <c r="BK5" s="227"/>
      <c r="BL5" s="227"/>
      <c r="BM5" s="227"/>
      <c r="BN5" s="227"/>
      <c r="BO5" s="227"/>
      <c r="BP5" s="227"/>
      <c r="BQ5" s="740" t="s">
        <v>365</v>
      </c>
      <c r="BR5" s="741"/>
      <c r="BS5" s="741"/>
      <c r="BT5" s="741"/>
      <c r="BU5" s="741"/>
      <c r="BV5" s="741"/>
      <c r="BW5" s="741"/>
      <c r="BX5" s="741"/>
      <c r="BY5" s="741"/>
      <c r="BZ5" s="741"/>
      <c r="CA5" s="741"/>
      <c r="CB5" s="741"/>
      <c r="CC5" s="741"/>
      <c r="CD5" s="741"/>
      <c r="CE5" s="741"/>
      <c r="CF5" s="741"/>
      <c r="CG5" s="742"/>
      <c r="CH5" s="746" t="s">
        <v>366</v>
      </c>
      <c r="CI5" s="747"/>
      <c r="CJ5" s="747"/>
      <c r="CK5" s="747"/>
      <c r="CL5" s="748"/>
      <c r="CM5" s="746" t="s">
        <v>367</v>
      </c>
      <c r="CN5" s="747"/>
      <c r="CO5" s="747"/>
      <c r="CP5" s="747"/>
      <c r="CQ5" s="748"/>
      <c r="CR5" s="746" t="s">
        <v>368</v>
      </c>
      <c r="CS5" s="747"/>
      <c r="CT5" s="747"/>
      <c r="CU5" s="747"/>
      <c r="CV5" s="748"/>
      <c r="CW5" s="746" t="s">
        <v>369</v>
      </c>
      <c r="CX5" s="747"/>
      <c r="CY5" s="747"/>
      <c r="CZ5" s="747"/>
      <c r="DA5" s="748"/>
      <c r="DB5" s="746" t="s">
        <v>370</v>
      </c>
      <c r="DC5" s="747"/>
      <c r="DD5" s="747"/>
      <c r="DE5" s="747"/>
      <c r="DF5" s="748"/>
      <c r="DG5" s="776" t="s">
        <v>371</v>
      </c>
      <c r="DH5" s="777"/>
      <c r="DI5" s="777"/>
      <c r="DJ5" s="777"/>
      <c r="DK5" s="778"/>
      <c r="DL5" s="776" t="s">
        <v>372</v>
      </c>
      <c r="DM5" s="777"/>
      <c r="DN5" s="777"/>
      <c r="DO5" s="777"/>
      <c r="DP5" s="778"/>
      <c r="DQ5" s="746" t="s">
        <v>373</v>
      </c>
      <c r="DR5" s="747"/>
      <c r="DS5" s="747"/>
      <c r="DT5" s="747"/>
      <c r="DU5" s="748"/>
      <c r="DV5" s="746" t="s">
        <v>364</v>
      </c>
      <c r="DW5" s="747"/>
      <c r="DX5" s="747"/>
      <c r="DY5" s="747"/>
      <c r="DZ5" s="753"/>
      <c r="EA5" s="228"/>
    </row>
    <row r="6" spans="1:131" s="229" customFormat="1" ht="26.25" customHeight="1" thickBot="1" x14ac:dyDescent="0.25">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6"/>
      <c r="BA6" s="226"/>
      <c r="BB6" s="226"/>
      <c r="BC6" s="226"/>
      <c r="BD6" s="226"/>
      <c r="BE6" s="227"/>
      <c r="BF6" s="227"/>
      <c r="BG6" s="227"/>
      <c r="BH6" s="227"/>
      <c r="BI6" s="227"/>
      <c r="BJ6" s="227"/>
      <c r="BK6" s="227"/>
      <c r="BL6" s="227"/>
      <c r="BM6" s="227"/>
      <c r="BN6" s="227"/>
      <c r="BO6" s="227"/>
      <c r="BP6" s="227"/>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79"/>
      <c r="DH6" s="780"/>
      <c r="DI6" s="780"/>
      <c r="DJ6" s="780"/>
      <c r="DK6" s="781"/>
      <c r="DL6" s="779"/>
      <c r="DM6" s="780"/>
      <c r="DN6" s="780"/>
      <c r="DO6" s="780"/>
      <c r="DP6" s="781"/>
      <c r="DQ6" s="749"/>
      <c r="DR6" s="750"/>
      <c r="DS6" s="750"/>
      <c r="DT6" s="750"/>
      <c r="DU6" s="751"/>
      <c r="DV6" s="749"/>
      <c r="DW6" s="750"/>
      <c r="DX6" s="750"/>
      <c r="DY6" s="750"/>
      <c r="DZ6" s="755"/>
      <c r="EA6" s="228"/>
    </row>
    <row r="7" spans="1:131" s="229" customFormat="1" ht="26.25" customHeight="1" thickTop="1" x14ac:dyDescent="0.2">
      <c r="A7" s="230">
        <v>1</v>
      </c>
      <c r="B7" s="762" t="s">
        <v>374</v>
      </c>
      <c r="C7" s="763"/>
      <c r="D7" s="763"/>
      <c r="E7" s="763"/>
      <c r="F7" s="763"/>
      <c r="G7" s="763"/>
      <c r="H7" s="763"/>
      <c r="I7" s="763"/>
      <c r="J7" s="763"/>
      <c r="K7" s="763"/>
      <c r="L7" s="763"/>
      <c r="M7" s="763"/>
      <c r="N7" s="763"/>
      <c r="O7" s="763"/>
      <c r="P7" s="764"/>
      <c r="Q7" s="765">
        <v>95141</v>
      </c>
      <c r="R7" s="766"/>
      <c r="S7" s="766"/>
      <c r="T7" s="766"/>
      <c r="U7" s="766"/>
      <c r="V7" s="766">
        <v>89513</v>
      </c>
      <c r="W7" s="766"/>
      <c r="X7" s="766"/>
      <c r="Y7" s="766"/>
      <c r="Z7" s="766"/>
      <c r="AA7" s="766">
        <v>5628</v>
      </c>
      <c r="AB7" s="766"/>
      <c r="AC7" s="766"/>
      <c r="AD7" s="766"/>
      <c r="AE7" s="767"/>
      <c r="AF7" s="768">
        <v>4179</v>
      </c>
      <c r="AG7" s="769"/>
      <c r="AH7" s="769"/>
      <c r="AI7" s="769"/>
      <c r="AJ7" s="770"/>
      <c r="AK7" s="771">
        <v>227</v>
      </c>
      <c r="AL7" s="772"/>
      <c r="AM7" s="772"/>
      <c r="AN7" s="772"/>
      <c r="AO7" s="772"/>
      <c r="AP7" s="772">
        <v>28308</v>
      </c>
      <c r="AQ7" s="772"/>
      <c r="AR7" s="772"/>
      <c r="AS7" s="772"/>
      <c r="AT7" s="772"/>
      <c r="AU7" s="773"/>
      <c r="AV7" s="773"/>
      <c r="AW7" s="773"/>
      <c r="AX7" s="773"/>
      <c r="AY7" s="774"/>
      <c r="AZ7" s="226"/>
      <c r="BA7" s="226"/>
      <c r="BB7" s="226"/>
      <c r="BC7" s="226"/>
      <c r="BD7" s="226"/>
      <c r="BE7" s="227"/>
      <c r="BF7" s="227"/>
      <c r="BG7" s="227"/>
      <c r="BH7" s="227"/>
      <c r="BI7" s="227"/>
      <c r="BJ7" s="227"/>
      <c r="BK7" s="227"/>
      <c r="BL7" s="227"/>
      <c r="BM7" s="227"/>
      <c r="BN7" s="227"/>
      <c r="BO7" s="227"/>
      <c r="BP7" s="227"/>
      <c r="BQ7" s="230">
        <v>1</v>
      </c>
      <c r="BR7" s="231"/>
      <c r="BS7" s="759" t="s">
        <v>552</v>
      </c>
      <c r="BT7" s="760"/>
      <c r="BU7" s="760"/>
      <c r="BV7" s="760"/>
      <c r="BW7" s="760"/>
      <c r="BX7" s="760"/>
      <c r="BY7" s="760"/>
      <c r="BZ7" s="760"/>
      <c r="CA7" s="760"/>
      <c r="CB7" s="760"/>
      <c r="CC7" s="760"/>
      <c r="CD7" s="760"/>
      <c r="CE7" s="760"/>
      <c r="CF7" s="760"/>
      <c r="CG7" s="775"/>
      <c r="CH7" s="756">
        <v>-1.8</v>
      </c>
      <c r="CI7" s="757"/>
      <c r="CJ7" s="757"/>
      <c r="CK7" s="757"/>
      <c r="CL7" s="758"/>
      <c r="CM7" s="756">
        <v>430</v>
      </c>
      <c r="CN7" s="757"/>
      <c r="CO7" s="757"/>
      <c r="CP7" s="757"/>
      <c r="CQ7" s="758"/>
      <c r="CR7" s="756">
        <v>658</v>
      </c>
      <c r="CS7" s="757"/>
      <c r="CT7" s="757"/>
      <c r="CU7" s="757"/>
      <c r="CV7" s="758"/>
      <c r="CW7" s="756">
        <v>139</v>
      </c>
      <c r="CX7" s="757"/>
      <c r="CY7" s="757"/>
      <c r="CZ7" s="757"/>
      <c r="DA7" s="758"/>
      <c r="DB7" s="756" t="s">
        <v>556</v>
      </c>
      <c r="DC7" s="757"/>
      <c r="DD7" s="757"/>
      <c r="DE7" s="757"/>
      <c r="DF7" s="758"/>
      <c r="DG7" s="756" t="s">
        <v>556</v>
      </c>
      <c r="DH7" s="757"/>
      <c r="DI7" s="757"/>
      <c r="DJ7" s="757"/>
      <c r="DK7" s="758"/>
      <c r="DL7" s="756" t="s">
        <v>556</v>
      </c>
      <c r="DM7" s="757"/>
      <c r="DN7" s="757"/>
      <c r="DO7" s="757"/>
      <c r="DP7" s="758"/>
      <c r="DQ7" s="756" t="s">
        <v>556</v>
      </c>
      <c r="DR7" s="757"/>
      <c r="DS7" s="757"/>
      <c r="DT7" s="757"/>
      <c r="DU7" s="758"/>
      <c r="DV7" s="759"/>
      <c r="DW7" s="760"/>
      <c r="DX7" s="760"/>
      <c r="DY7" s="760"/>
      <c r="DZ7" s="761"/>
      <c r="EA7" s="228"/>
    </row>
    <row r="8" spans="1:131" s="229" customFormat="1" ht="26.25" customHeight="1" x14ac:dyDescent="0.2">
      <c r="A8" s="232">
        <v>2</v>
      </c>
      <c r="B8" s="793"/>
      <c r="C8" s="794"/>
      <c r="D8" s="794"/>
      <c r="E8" s="794"/>
      <c r="F8" s="794"/>
      <c r="G8" s="794"/>
      <c r="H8" s="794"/>
      <c r="I8" s="794"/>
      <c r="J8" s="794"/>
      <c r="K8" s="794"/>
      <c r="L8" s="794"/>
      <c r="M8" s="794"/>
      <c r="N8" s="794"/>
      <c r="O8" s="794"/>
      <c r="P8" s="795"/>
      <c r="Q8" s="796"/>
      <c r="R8" s="797"/>
      <c r="S8" s="797"/>
      <c r="T8" s="797"/>
      <c r="U8" s="797"/>
      <c r="V8" s="797"/>
      <c r="W8" s="797"/>
      <c r="X8" s="797"/>
      <c r="Y8" s="797"/>
      <c r="Z8" s="797"/>
      <c r="AA8" s="797"/>
      <c r="AB8" s="797"/>
      <c r="AC8" s="797"/>
      <c r="AD8" s="797"/>
      <c r="AE8" s="798"/>
      <c r="AF8" s="799"/>
      <c r="AG8" s="800"/>
      <c r="AH8" s="800"/>
      <c r="AI8" s="800"/>
      <c r="AJ8" s="801"/>
      <c r="AK8" s="782"/>
      <c r="AL8" s="783"/>
      <c r="AM8" s="783"/>
      <c r="AN8" s="783"/>
      <c r="AO8" s="783"/>
      <c r="AP8" s="783"/>
      <c r="AQ8" s="783"/>
      <c r="AR8" s="783"/>
      <c r="AS8" s="783"/>
      <c r="AT8" s="783"/>
      <c r="AU8" s="784"/>
      <c r="AV8" s="784"/>
      <c r="AW8" s="784"/>
      <c r="AX8" s="784"/>
      <c r="AY8" s="785"/>
      <c r="AZ8" s="226"/>
      <c r="BA8" s="226"/>
      <c r="BB8" s="226"/>
      <c r="BC8" s="226"/>
      <c r="BD8" s="226"/>
      <c r="BE8" s="227"/>
      <c r="BF8" s="227"/>
      <c r="BG8" s="227"/>
      <c r="BH8" s="227"/>
      <c r="BI8" s="227"/>
      <c r="BJ8" s="227"/>
      <c r="BK8" s="227"/>
      <c r="BL8" s="227"/>
      <c r="BM8" s="227"/>
      <c r="BN8" s="227"/>
      <c r="BO8" s="227"/>
      <c r="BP8" s="227"/>
      <c r="BQ8" s="232">
        <v>2</v>
      </c>
      <c r="BR8" s="233"/>
      <c r="BS8" s="786" t="s">
        <v>553</v>
      </c>
      <c r="BT8" s="787"/>
      <c r="BU8" s="787"/>
      <c r="BV8" s="787"/>
      <c r="BW8" s="787"/>
      <c r="BX8" s="787"/>
      <c r="BY8" s="787"/>
      <c r="BZ8" s="787"/>
      <c r="CA8" s="787"/>
      <c r="CB8" s="787"/>
      <c r="CC8" s="787"/>
      <c r="CD8" s="787"/>
      <c r="CE8" s="787"/>
      <c r="CF8" s="787"/>
      <c r="CG8" s="788"/>
      <c r="CH8" s="789">
        <v>106</v>
      </c>
      <c r="CI8" s="790"/>
      <c r="CJ8" s="790"/>
      <c r="CK8" s="790"/>
      <c r="CL8" s="791"/>
      <c r="CM8" s="789">
        <v>2379</v>
      </c>
      <c r="CN8" s="790"/>
      <c r="CO8" s="790"/>
      <c r="CP8" s="790"/>
      <c r="CQ8" s="791"/>
      <c r="CR8" s="789">
        <v>150</v>
      </c>
      <c r="CS8" s="790"/>
      <c r="CT8" s="790"/>
      <c r="CU8" s="790"/>
      <c r="CV8" s="791"/>
      <c r="CW8" s="789" t="s">
        <v>556</v>
      </c>
      <c r="CX8" s="790"/>
      <c r="CY8" s="790"/>
      <c r="CZ8" s="790"/>
      <c r="DA8" s="791"/>
      <c r="DB8" s="789" t="s">
        <v>556</v>
      </c>
      <c r="DC8" s="790"/>
      <c r="DD8" s="790"/>
      <c r="DE8" s="790"/>
      <c r="DF8" s="791"/>
      <c r="DG8" s="789" t="s">
        <v>556</v>
      </c>
      <c r="DH8" s="790"/>
      <c r="DI8" s="790"/>
      <c r="DJ8" s="790"/>
      <c r="DK8" s="791"/>
      <c r="DL8" s="789" t="s">
        <v>556</v>
      </c>
      <c r="DM8" s="790"/>
      <c r="DN8" s="790"/>
      <c r="DO8" s="790"/>
      <c r="DP8" s="791"/>
      <c r="DQ8" s="789" t="s">
        <v>556</v>
      </c>
      <c r="DR8" s="790"/>
      <c r="DS8" s="790"/>
      <c r="DT8" s="790"/>
      <c r="DU8" s="791"/>
      <c r="DV8" s="786"/>
      <c r="DW8" s="787"/>
      <c r="DX8" s="787"/>
      <c r="DY8" s="787"/>
      <c r="DZ8" s="792"/>
      <c r="EA8" s="228"/>
    </row>
    <row r="9" spans="1:131" s="229" customFormat="1" ht="26.25" customHeight="1" x14ac:dyDescent="0.2">
      <c r="A9" s="232">
        <v>3</v>
      </c>
      <c r="B9" s="793"/>
      <c r="C9" s="794"/>
      <c r="D9" s="794"/>
      <c r="E9" s="794"/>
      <c r="F9" s="794"/>
      <c r="G9" s="794"/>
      <c r="H9" s="794"/>
      <c r="I9" s="794"/>
      <c r="J9" s="794"/>
      <c r="K9" s="794"/>
      <c r="L9" s="794"/>
      <c r="M9" s="794"/>
      <c r="N9" s="794"/>
      <c r="O9" s="794"/>
      <c r="P9" s="795"/>
      <c r="Q9" s="796"/>
      <c r="R9" s="797"/>
      <c r="S9" s="797"/>
      <c r="T9" s="797"/>
      <c r="U9" s="797"/>
      <c r="V9" s="797"/>
      <c r="W9" s="797"/>
      <c r="X9" s="797"/>
      <c r="Y9" s="797"/>
      <c r="Z9" s="797"/>
      <c r="AA9" s="797"/>
      <c r="AB9" s="797"/>
      <c r="AC9" s="797"/>
      <c r="AD9" s="797"/>
      <c r="AE9" s="798"/>
      <c r="AF9" s="799"/>
      <c r="AG9" s="800"/>
      <c r="AH9" s="800"/>
      <c r="AI9" s="800"/>
      <c r="AJ9" s="801"/>
      <c r="AK9" s="782"/>
      <c r="AL9" s="783"/>
      <c r="AM9" s="783"/>
      <c r="AN9" s="783"/>
      <c r="AO9" s="783"/>
      <c r="AP9" s="783"/>
      <c r="AQ9" s="783"/>
      <c r="AR9" s="783"/>
      <c r="AS9" s="783"/>
      <c r="AT9" s="783"/>
      <c r="AU9" s="784"/>
      <c r="AV9" s="784"/>
      <c r="AW9" s="784"/>
      <c r="AX9" s="784"/>
      <c r="AY9" s="785"/>
      <c r="AZ9" s="226"/>
      <c r="BA9" s="226"/>
      <c r="BB9" s="226"/>
      <c r="BC9" s="226"/>
      <c r="BD9" s="226"/>
      <c r="BE9" s="227"/>
      <c r="BF9" s="227"/>
      <c r="BG9" s="227"/>
      <c r="BH9" s="227"/>
      <c r="BI9" s="227"/>
      <c r="BJ9" s="227"/>
      <c r="BK9" s="227"/>
      <c r="BL9" s="227"/>
      <c r="BM9" s="227"/>
      <c r="BN9" s="227"/>
      <c r="BO9" s="227"/>
      <c r="BP9" s="227"/>
      <c r="BQ9" s="232">
        <v>3</v>
      </c>
      <c r="BR9" s="233" t="s">
        <v>557</v>
      </c>
      <c r="BS9" s="786" t="s">
        <v>554</v>
      </c>
      <c r="BT9" s="787"/>
      <c r="BU9" s="787"/>
      <c r="BV9" s="787"/>
      <c r="BW9" s="787"/>
      <c r="BX9" s="787"/>
      <c r="BY9" s="787"/>
      <c r="BZ9" s="787"/>
      <c r="CA9" s="787"/>
      <c r="CB9" s="787"/>
      <c r="CC9" s="787"/>
      <c r="CD9" s="787"/>
      <c r="CE9" s="787"/>
      <c r="CF9" s="787"/>
      <c r="CG9" s="788"/>
      <c r="CH9" s="789">
        <v>0</v>
      </c>
      <c r="CI9" s="790"/>
      <c r="CJ9" s="790"/>
      <c r="CK9" s="790"/>
      <c r="CL9" s="791"/>
      <c r="CM9" s="789">
        <v>20</v>
      </c>
      <c r="CN9" s="790"/>
      <c r="CO9" s="790"/>
      <c r="CP9" s="790"/>
      <c r="CQ9" s="791"/>
      <c r="CR9" s="789">
        <v>5</v>
      </c>
      <c r="CS9" s="790"/>
      <c r="CT9" s="790"/>
      <c r="CU9" s="790"/>
      <c r="CV9" s="791"/>
      <c r="CW9" s="789" t="s">
        <v>556</v>
      </c>
      <c r="CX9" s="790"/>
      <c r="CY9" s="790"/>
      <c r="CZ9" s="790"/>
      <c r="DA9" s="791"/>
      <c r="DB9" s="789" t="s">
        <v>556</v>
      </c>
      <c r="DC9" s="790"/>
      <c r="DD9" s="790"/>
      <c r="DE9" s="790"/>
      <c r="DF9" s="791"/>
      <c r="DG9" s="789">
        <v>303</v>
      </c>
      <c r="DH9" s="790"/>
      <c r="DI9" s="790"/>
      <c r="DJ9" s="790"/>
      <c r="DK9" s="791"/>
      <c r="DL9" s="789" t="s">
        <v>556</v>
      </c>
      <c r="DM9" s="790"/>
      <c r="DN9" s="790"/>
      <c r="DO9" s="790"/>
      <c r="DP9" s="791"/>
      <c r="DQ9" s="789" t="s">
        <v>556</v>
      </c>
      <c r="DR9" s="790"/>
      <c r="DS9" s="790"/>
      <c r="DT9" s="790"/>
      <c r="DU9" s="791"/>
      <c r="DV9" s="786"/>
      <c r="DW9" s="787"/>
      <c r="DX9" s="787"/>
      <c r="DY9" s="787"/>
      <c r="DZ9" s="792"/>
      <c r="EA9" s="228"/>
    </row>
    <row r="10" spans="1:131" s="229" customFormat="1" ht="26.25" customHeight="1" x14ac:dyDescent="0.2">
      <c r="A10" s="232">
        <v>4</v>
      </c>
      <c r="B10" s="793"/>
      <c r="C10" s="794"/>
      <c r="D10" s="794"/>
      <c r="E10" s="794"/>
      <c r="F10" s="794"/>
      <c r="G10" s="794"/>
      <c r="H10" s="794"/>
      <c r="I10" s="794"/>
      <c r="J10" s="794"/>
      <c r="K10" s="794"/>
      <c r="L10" s="794"/>
      <c r="M10" s="794"/>
      <c r="N10" s="794"/>
      <c r="O10" s="794"/>
      <c r="P10" s="795"/>
      <c r="Q10" s="796"/>
      <c r="R10" s="797"/>
      <c r="S10" s="797"/>
      <c r="T10" s="797"/>
      <c r="U10" s="797"/>
      <c r="V10" s="797"/>
      <c r="W10" s="797"/>
      <c r="X10" s="797"/>
      <c r="Y10" s="797"/>
      <c r="Z10" s="797"/>
      <c r="AA10" s="797"/>
      <c r="AB10" s="797"/>
      <c r="AC10" s="797"/>
      <c r="AD10" s="797"/>
      <c r="AE10" s="798"/>
      <c r="AF10" s="799"/>
      <c r="AG10" s="800"/>
      <c r="AH10" s="800"/>
      <c r="AI10" s="800"/>
      <c r="AJ10" s="801"/>
      <c r="AK10" s="782"/>
      <c r="AL10" s="783"/>
      <c r="AM10" s="783"/>
      <c r="AN10" s="783"/>
      <c r="AO10" s="783"/>
      <c r="AP10" s="783"/>
      <c r="AQ10" s="783"/>
      <c r="AR10" s="783"/>
      <c r="AS10" s="783"/>
      <c r="AT10" s="783"/>
      <c r="AU10" s="784"/>
      <c r="AV10" s="784"/>
      <c r="AW10" s="784"/>
      <c r="AX10" s="784"/>
      <c r="AY10" s="785"/>
      <c r="AZ10" s="226"/>
      <c r="BA10" s="226"/>
      <c r="BB10" s="226"/>
      <c r="BC10" s="226"/>
      <c r="BD10" s="226"/>
      <c r="BE10" s="227"/>
      <c r="BF10" s="227"/>
      <c r="BG10" s="227"/>
      <c r="BH10" s="227"/>
      <c r="BI10" s="227"/>
      <c r="BJ10" s="227"/>
      <c r="BK10" s="227"/>
      <c r="BL10" s="227"/>
      <c r="BM10" s="227"/>
      <c r="BN10" s="227"/>
      <c r="BO10" s="227"/>
      <c r="BP10" s="227"/>
      <c r="BQ10" s="232">
        <v>4</v>
      </c>
      <c r="BR10" s="233"/>
      <c r="BS10" s="786" t="s">
        <v>555</v>
      </c>
      <c r="BT10" s="787"/>
      <c r="BU10" s="787"/>
      <c r="BV10" s="787"/>
      <c r="BW10" s="787"/>
      <c r="BX10" s="787"/>
      <c r="BY10" s="787"/>
      <c r="BZ10" s="787"/>
      <c r="CA10" s="787"/>
      <c r="CB10" s="787"/>
      <c r="CC10" s="787"/>
      <c r="CD10" s="787"/>
      <c r="CE10" s="787"/>
      <c r="CF10" s="787"/>
      <c r="CG10" s="788"/>
      <c r="CH10" s="789">
        <v>1473</v>
      </c>
      <c r="CI10" s="790"/>
      <c r="CJ10" s="790"/>
      <c r="CK10" s="790"/>
      <c r="CL10" s="791"/>
      <c r="CM10" s="789">
        <v>35103</v>
      </c>
      <c r="CN10" s="790"/>
      <c r="CO10" s="790"/>
      <c r="CP10" s="790"/>
      <c r="CQ10" s="791"/>
      <c r="CR10" s="789">
        <v>331</v>
      </c>
      <c r="CS10" s="790"/>
      <c r="CT10" s="790"/>
      <c r="CU10" s="790"/>
      <c r="CV10" s="791"/>
      <c r="CW10" s="789" t="s">
        <v>556</v>
      </c>
      <c r="CX10" s="790"/>
      <c r="CY10" s="790"/>
      <c r="CZ10" s="790"/>
      <c r="DA10" s="791"/>
      <c r="DB10" s="789">
        <v>1300</v>
      </c>
      <c r="DC10" s="790"/>
      <c r="DD10" s="790"/>
      <c r="DE10" s="790"/>
      <c r="DF10" s="791"/>
      <c r="DG10" s="789" t="s">
        <v>556</v>
      </c>
      <c r="DH10" s="790"/>
      <c r="DI10" s="790"/>
      <c r="DJ10" s="790"/>
      <c r="DK10" s="791"/>
      <c r="DL10" s="789" t="s">
        <v>556</v>
      </c>
      <c r="DM10" s="790"/>
      <c r="DN10" s="790"/>
      <c r="DO10" s="790"/>
      <c r="DP10" s="791"/>
      <c r="DQ10" s="789" t="s">
        <v>556</v>
      </c>
      <c r="DR10" s="790"/>
      <c r="DS10" s="790"/>
      <c r="DT10" s="790"/>
      <c r="DU10" s="791"/>
      <c r="DV10" s="786"/>
      <c r="DW10" s="787"/>
      <c r="DX10" s="787"/>
      <c r="DY10" s="787"/>
      <c r="DZ10" s="792"/>
      <c r="EA10" s="228"/>
    </row>
    <row r="11" spans="1:131" s="229" customFormat="1" ht="26.25" customHeight="1" x14ac:dyDescent="0.2">
      <c r="A11" s="232">
        <v>5</v>
      </c>
      <c r="B11" s="793"/>
      <c r="C11" s="794"/>
      <c r="D11" s="794"/>
      <c r="E11" s="794"/>
      <c r="F11" s="794"/>
      <c r="G11" s="794"/>
      <c r="H11" s="794"/>
      <c r="I11" s="794"/>
      <c r="J11" s="794"/>
      <c r="K11" s="794"/>
      <c r="L11" s="794"/>
      <c r="M11" s="794"/>
      <c r="N11" s="794"/>
      <c r="O11" s="794"/>
      <c r="P11" s="795"/>
      <c r="Q11" s="796"/>
      <c r="R11" s="797"/>
      <c r="S11" s="797"/>
      <c r="T11" s="797"/>
      <c r="U11" s="797"/>
      <c r="V11" s="797"/>
      <c r="W11" s="797"/>
      <c r="X11" s="797"/>
      <c r="Y11" s="797"/>
      <c r="Z11" s="797"/>
      <c r="AA11" s="797"/>
      <c r="AB11" s="797"/>
      <c r="AC11" s="797"/>
      <c r="AD11" s="797"/>
      <c r="AE11" s="798"/>
      <c r="AF11" s="799"/>
      <c r="AG11" s="800"/>
      <c r="AH11" s="800"/>
      <c r="AI11" s="800"/>
      <c r="AJ11" s="801"/>
      <c r="AK11" s="782"/>
      <c r="AL11" s="783"/>
      <c r="AM11" s="783"/>
      <c r="AN11" s="783"/>
      <c r="AO11" s="783"/>
      <c r="AP11" s="783"/>
      <c r="AQ11" s="783"/>
      <c r="AR11" s="783"/>
      <c r="AS11" s="783"/>
      <c r="AT11" s="783"/>
      <c r="AU11" s="784"/>
      <c r="AV11" s="784"/>
      <c r="AW11" s="784"/>
      <c r="AX11" s="784"/>
      <c r="AY11" s="785"/>
      <c r="AZ11" s="226"/>
      <c r="BA11" s="226"/>
      <c r="BB11" s="226"/>
      <c r="BC11" s="226"/>
      <c r="BD11" s="226"/>
      <c r="BE11" s="227"/>
      <c r="BF11" s="227"/>
      <c r="BG11" s="227"/>
      <c r="BH11" s="227"/>
      <c r="BI11" s="227"/>
      <c r="BJ11" s="227"/>
      <c r="BK11" s="227"/>
      <c r="BL11" s="227"/>
      <c r="BM11" s="227"/>
      <c r="BN11" s="227"/>
      <c r="BO11" s="227"/>
      <c r="BP11" s="227"/>
      <c r="BQ11" s="232">
        <v>5</v>
      </c>
      <c r="BR11" s="233"/>
      <c r="BS11" s="786"/>
      <c r="BT11" s="787"/>
      <c r="BU11" s="787"/>
      <c r="BV11" s="787"/>
      <c r="BW11" s="787"/>
      <c r="BX11" s="787"/>
      <c r="BY11" s="787"/>
      <c r="BZ11" s="787"/>
      <c r="CA11" s="787"/>
      <c r="CB11" s="787"/>
      <c r="CC11" s="787"/>
      <c r="CD11" s="787"/>
      <c r="CE11" s="787"/>
      <c r="CF11" s="787"/>
      <c r="CG11" s="788"/>
      <c r="CH11" s="789"/>
      <c r="CI11" s="790"/>
      <c r="CJ11" s="790"/>
      <c r="CK11" s="790"/>
      <c r="CL11" s="791"/>
      <c r="CM11" s="789"/>
      <c r="CN11" s="790"/>
      <c r="CO11" s="790"/>
      <c r="CP11" s="790"/>
      <c r="CQ11" s="791"/>
      <c r="CR11" s="789"/>
      <c r="CS11" s="790"/>
      <c r="CT11" s="790"/>
      <c r="CU11" s="790"/>
      <c r="CV11" s="791"/>
      <c r="CW11" s="789"/>
      <c r="CX11" s="790"/>
      <c r="CY11" s="790"/>
      <c r="CZ11" s="790"/>
      <c r="DA11" s="791"/>
      <c r="DB11" s="789"/>
      <c r="DC11" s="790"/>
      <c r="DD11" s="790"/>
      <c r="DE11" s="790"/>
      <c r="DF11" s="791"/>
      <c r="DG11" s="789"/>
      <c r="DH11" s="790"/>
      <c r="DI11" s="790"/>
      <c r="DJ11" s="790"/>
      <c r="DK11" s="791"/>
      <c r="DL11" s="789"/>
      <c r="DM11" s="790"/>
      <c r="DN11" s="790"/>
      <c r="DO11" s="790"/>
      <c r="DP11" s="791"/>
      <c r="DQ11" s="789"/>
      <c r="DR11" s="790"/>
      <c r="DS11" s="790"/>
      <c r="DT11" s="790"/>
      <c r="DU11" s="791"/>
      <c r="DV11" s="786"/>
      <c r="DW11" s="787"/>
      <c r="DX11" s="787"/>
      <c r="DY11" s="787"/>
      <c r="DZ11" s="792"/>
      <c r="EA11" s="228"/>
    </row>
    <row r="12" spans="1:131" s="229" customFormat="1" ht="26.25" customHeight="1" x14ac:dyDescent="0.2">
      <c r="A12" s="232">
        <v>6</v>
      </c>
      <c r="B12" s="793"/>
      <c r="C12" s="794"/>
      <c r="D12" s="794"/>
      <c r="E12" s="794"/>
      <c r="F12" s="794"/>
      <c r="G12" s="794"/>
      <c r="H12" s="794"/>
      <c r="I12" s="794"/>
      <c r="J12" s="794"/>
      <c r="K12" s="794"/>
      <c r="L12" s="794"/>
      <c r="M12" s="794"/>
      <c r="N12" s="794"/>
      <c r="O12" s="794"/>
      <c r="P12" s="795"/>
      <c r="Q12" s="796"/>
      <c r="R12" s="797"/>
      <c r="S12" s="797"/>
      <c r="T12" s="797"/>
      <c r="U12" s="797"/>
      <c r="V12" s="797"/>
      <c r="W12" s="797"/>
      <c r="X12" s="797"/>
      <c r="Y12" s="797"/>
      <c r="Z12" s="797"/>
      <c r="AA12" s="797"/>
      <c r="AB12" s="797"/>
      <c r="AC12" s="797"/>
      <c r="AD12" s="797"/>
      <c r="AE12" s="798"/>
      <c r="AF12" s="799"/>
      <c r="AG12" s="800"/>
      <c r="AH12" s="800"/>
      <c r="AI12" s="800"/>
      <c r="AJ12" s="801"/>
      <c r="AK12" s="782"/>
      <c r="AL12" s="783"/>
      <c r="AM12" s="783"/>
      <c r="AN12" s="783"/>
      <c r="AO12" s="783"/>
      <c r="AP12" s="783"/>
      <c r="AQ12" s="783"/>
      <c r="AR12" s="783"/>
      <c r="AS12" s="783"/>
      <c r="AT12" s="783"/>
      <c r="AU12" s="784"/>
      <c r="AV12" s="784"/>
      <c r="AW12" s="784"/>
      <c r="AX12" s="784"/>
      <c r="AY12" s="785"/>
      <c r="AZ12" s="226"/>
      <c r="BA12" s="226"/>
      <c r="BB12" s="226"/>
      <c r="BC12" s="226"/>
      <c r="BD12" s="226"/>
      <c r="BE12" s="227"/>
      <c r="BF12" s="227"/>
      <c r="BG12" s="227"/>
      <c r="BH12" s="227"/>
      <c r="BI12" s="227"/>
      <c r="BJ12" s="227"/>
      <c r="BK12" s="227"/>
      <c r="BL12" s="227"/>
      <c r="BM12" s="227"/>
      <c r="BN12" s="227"/>
      <c r="BO12" s="227"/>
      <c r="BP12" s="227"/>
      <c r="BQ12" s="232">
        <v>6</v>
      </c>
      <c r="BR12" s="233"/>
      <c r="BS12" s="786"/>
      <c r="BT12" s="787"/>
      <c r="BU12" s="787"/>
      <c r="BV12" s="787"/>
      <c r="BW12" s="787"/>
      <c r="BX12" s="787"/>
      <c r="BY12" s="787"/>
      <c r="BZ12" s="787"/>
      <c r="CA12" s="787"/>
      <c r="CB12" s="787"/>
      <c r="CC12" s="787"/>
      <c r="CD12" s="787"/>
      <c r="CE12" s="787"/>
      <c r="CF12" s="787"/>
      <c r="CG12" s="788"/>
      <c r="CH12" s="789"/>
      <c r="CI12" s="790"/>
      <c r="CJ12" s="790"/>
      <c r="CK12" s="790"/>
      <c r="CL12" s="791"/>
      <c r="CM12" s="789"/>
      <c r="CN12" s="790"/>
      <c r="CO12" s="790"/>
      <c r="CP12" s="790"/>
      <c r="CQ12" s="791"/>
      <c r="CR12" s="789"/>
      <c r="CS12" s="790"/>
      <c r="CT12" s="790"/>
      <c r="CU12" s="790"/>
      <c r="CV12" s="791"/>
      <c r="CW12" s="789"/>
      <c r="CX12" s="790"/>
      <c r="CY12" s="790"/>
      <c r="CZ12" s="790"/>
      <c r="DA12" s="791"/>
      <c r="DB12" s="789"/>
      <c r="DC12" s="790"/>
      <c r="DD12" s="790"/>
      <c r="DE12" s="790"/>
      <c r="DF12" s="791"/>
      <c r="DG12" s="789"/>
      <c r="DH12" s="790"/>
      <c r="DI12" s="790"/>
      <c r="DJ12" s="790"/>
      <c r="DK12" s="791"/>
      <c r="DL12" s="789"/>
      <c r="DM12" s="790"/>
      <c r="DN12" s="790"/>
      <c r="DO12" s="790"/>
      <c r="DP12" s="791"/>
      <c r="DQ12" s="789"/>
      <c r="DR12" s="790"/>
      <c r="DS12" s="790"/>
      <c r="DT12" s="790"/>
      <c r="DU12" s="791"/>
      <c r="DV12" s="786"/>
      <c r="DW12" s="787"/>
      <c r="DX12" s="787"/>
      <c r="DY12" s="787"/>
      <c r="DZ12" s="792"/>
      <c r="EA12" s="228"/>
    </row>
    <row r="13" spans="1:131" s="229" customFormat="1" ht="26.25" customHeight="1" x14ac:dyDescent="0.2">
      <c r="A13" s="232">
        <v>7</v>
      </c>
      <c r="B13" s="793"/>
      <c r="C13" s="794"/>
      <c r="D13" s="794"/>
      <c r="E13" s="794"/>
      <c r="F13" s="794"/>
      <c r="G13" s="794"/>
      <c r="H13" s="794"/>
      <c r="I13" s="794"/>
      <c r="J13" s="794"/>
      <c r="K13" s="794"/>
      <c r="L13" s="794"/>
      <c r="M13" s="794"/>
      <c r="N13" s="794"/>
      <c r="O13" s="794"/>
      <c r="P13" s="795"/>
      <c r="Q13" s="796"/>
      <c r="R13" s="797"/>
      <c r="S13" s="797"/>
      <c r="T13" s="797"/>
      <c r="U13" s="797"/>
      <c r="V13" s="797"/>
      <c r="W13" s="797"/>
      <c r="X13" s="797"/>
      <c r="Y13" s="797"/>
      <c r="Z13" s="797"/>
      <c r="AA13" s="797"/>
      <c r="AB13" s="797"/>
      <c r="AC13" s="797"/>
      <c r="AD13" s="797"/>
      <c r="AE13" s="798"/>
      <c r="AF13" s="799"/>
      <c r="AG13" s="800"/>
      <c r="AH13" s="800"/>
      <c r="AI13" s="800"/>
      <c r="AJ13" s="801"/>
      <c r="AK13" s="782"/>
      <c r="AL13" s="783"/>
      <c r="AM13" s="783"/>
      <c r="AN13" s="783"/>
      <c r="AO13" s="783"/>
      <c r="AP13" s="783"/>
      <c r="AQ13" s="783"/>
      <c r="AR13" s="783"/>
      <c r="AS13" s="783"/>
      <c r="AT13" s="783"/>
      <c r="AU13" s="784"/>
      <c r="AV13" s="784"/>
      <c r="AW13" s="784"/>
      <c r="AX13" s="784"/>
      <c r="AY13" s="785"/>
      <c r="AZ13" s="226"/>
      <c r="BA13" s="226"/>
      <c r="BB13" s="226"/>
      <c r="BC13" s="226"/>
      <c r="BD13" s="226"/>
      <c r="BE13" s="227"/>
      <c r="BF13" s="227"/>
      <c r="BG13" s="227"/>
      <c r="BH13" s="227"/>
      <c r="BI13" s="227"/>
      <c r="BJ13" s="227"/>
      <c r="BK13" s="227"/>
      <c r="BL13" s="227"/>
      <c r="BM13" s="227"/>
      <c r="BN13" s="227"/>
      <c r="BO13" s="227"/>
      <c r="BP13" s="227"/>
      <c r="BQ13" s="232">
        <v>7</v>
      </c>
      <c r="BR13" s="233"/>
      <c r="BS13" s="786"/>
      <c r="BT13" s="787"/>
      <c r="BU13" s="787"/>
      <c r="BV13" s="787"/>
      <c r="BW13" s="787"/>
      <c r="BX13" s="787"/>
      <c r="BY13" s="787"/>
      <c r="BZ13" s="787"/>
      <c r="CA13" s="787"/>
      <c r="CB13" s="787"/>
      <c r="CC13" s="787"/>
      <c r="CD13" s="787"/>
      <c r="CE13" s="787"/>
      <c r="CF13" s="787"/>
      <c r="CG13" s="788"/>
      <c r="CH13" s="789"/>
      <c r="CI13" s="790"/>
      <c r="CJ13" s="790"/>
      <c r="CK13" s="790"/>
      <c r="CL13" s="791"/>
      <c r="CM13" s="789"/>
      <c r="CN13" s="790"/>
      <c r="CO13" s="790"/>
      <c r="CP13" s="790"/>
      <c r="CQ13" s="791"/>
      <c r="CR13" s="789"/>
      <c r="CS13" s="790"/>
      <c r="CT13" s="790"/>
      <c r="CU13" s="790"/>
      <c r="CV13" s="791"/>
      <c r="CW13" s="789"/>
      <c r="CX13" s="790"/>
      <c r="CY13" s="790"/>
      <c r="CZ13" s="790"/>
      <c r="DA13" s="791"/>
      <c r="DB13" s="789"/>
      <c r="DC13" s="790"/>
      <c r="DD13" s="790"/>
      <c r="DE13" s="790"/>
      <c r="DF13" s="791"/>
      <c r="DG13" s="789"/>
      <c r="DH13" s="790"/>
      <c r="DI13" s="790"/>
      <c r="DJ13" s="790"/>
      <c r="DK13" s="791"/>
      <c r="DL13" s="789"/>
      <c r="DM13" s="790"/>
      <c r="DN13" s="790"/>
      <c r="DO13" s="790"/>
      <c r="DP13" s="791"/>
      <c r="DQ13" s="789"/>
      <c r="DR13" s="790"/>
      <c r="DS13" s="790"/>
      <c r="DT13" s="790"/>
      <c r="DU13" s="791"/>
      <c r="DV13" s="786"/>
      <c r="DW13" s="787"/>
      <c r="DX13" s="787"/>
      <c r="DY13" s="787"/>
      <c r="DZ13" s="792"/>
      <c r="EA13" s="228"/>
    </row>
    <row r="14" spans="1:131" s="229" customFormat="1" ht="26.25" customHeight="1" x14ac:dyDescent="0.2">
      <c r="A14" s="232">
        <v>8</v>
      </c>
      <c r="B14" s="793"/>
      <c r="C14" s="794"/>
      <c r="D14" s="794"/>
      <c r="E14" s="794"/>
      <c r="F14" s="794"/>
      <c r="G14" s="794"/>
      <c r="H14" s="794"/>
      <c r="I14" s="794"/>
      <c r="J14" s="794"/>
      <c r="K14" s="794"/>
      <c r="L14" s="794"/>
      <c r="M14" s="794"/>
      <c r="N14" s="794"/>
      <c r="O14" s="794"/>
      <c r="P14" s="795"/>
      <c r="Q14" s="796"/>
      <c r="R14" s="797"/>
      <c r="S14" s="797"/>
      <c r="T14" s="797"/>
      <c r="U14" s="797"/>
      <c r="V14" s="797"/>
      <c r="W14" s="797"/>
      <c r="X14" s="797"/>
      <c r="Y14" s="797"/>
      <c r="Z14" s="797"/>
      <c r="AA14" s="797"/>
      <c r="AB14" s="797"/>
      <c r="AC14" s="797"/>
      <c r="AD14" s="797"/>
      <c r="AE14" s="798"/>
      <c r="AF14" s="799"/>
      <c r="AG14" s="800"/>
      <c r="AH14" s="800"/>
      <c r="AI14" s="800"/>
      <c r="AJ14" s="801"/>
      <c r="AK14" s="782"/>
      <c r="AL14" s="783"/>
      <c r="AM14" s="783"/>
      <c r="AN14" s="783"/>
      <c r="AO14" s="783"/>
      <c r="AP14" s="783"/>
      <c r="AQ14" s="783"/>
      <c r="AR14" s="783"/>
      <c r="AS14" s="783"/>
      <c r="AT14" s="783"/>
      <c r="AU14" s="784"/>
      <c r="AV14" s="784"/>
      <c r="AW14" s="784"/>
      <c r="AX14" s="784"/>
      <c r="AY14" s="785"/>
      <c r="AZ14" s="226"/>
      <c r="BA14" s="226"/>
      <c r="BB14" s="226"/>
      <c r="BC14" s="226"/>
      <c r="BD14" s="226"/>
      <c r="BE14" s="227"/>
      <c r="BF14" s="227"/>
      <c r="BG14" s="227"/>
      <c r="BH14" s="227"/>
      <c r="BI14" s="227"/>
      <c r="BJ14" s="227"/>
      <c r="BK14" s="227"/>
      <c r="BL14" s="227"/>
      <c r="BM14" s="227"/>
      <c r="BN14" s="227"/>
      <c r="BO14" s="227"/>
      <c r="BP14" s="227"/>
      <c r="BQ14" s="232">
        <v>8</v>
      </c>
      <c r="BR14" s="233"/>
      <c r="BS14" s="786"/>
      <c r="BT14" s="787"/>
      <c r="BU14" s="787"/>
      <c r="BV14" s="787"/>
      <c r="BW14" s="787"/>
      <c r="BX14" s="787"/>
      <c r="BY14" s="787"/>
      <c r="BZ14" s="787"/>
      <c r="CA14" s="787"/>
      <c r="CB14" s="787"/>
      <c r="CC14" s="787"/>
      <c r="CD14" s="787"/>
      <c r="CE14" s="787"/>
      <c r="CF14" s="787"/>
      <c r="CG14" s="788"/>
      <c r="CH14" s="789"/>
      <c r="CI14" s="790"/>
      <c r="CJ14" s="790"/>
      <c r="CK14" s="790"/>
      <c r="CL14" s="791"/>
      <c r="CM14" s="789"/>
      <c r="CN14" s="790"/>
      <c r="CO14" s="790"/>
      <c r="CP14" s="790"/>
      <c r="CQ14" s="791"/>
      <c r="CR14" s="789"/>
      <c r="CS14" s="790"/>
      <c r="CT14" s="790"/>
      <c r="CU14" s="790"/>
      <c r="CV14" s="791"/>
      <c r="CW14" s="789"/>
      <c r="CX14" s="790"/>
      <c r="CY14" s="790"/>
      <c r="CZ14" s="790"/>
      <c r="DA14" s="791"/>
      <c r="DB14" s="789"/>
      <c r="DC14" s="790"/>
      <c r="DD14" s="790"/>
      <c r="DE14" s="790"/>
      <c r="DF14" s="791"/>
      <c r="DG14" s="789"/>
      <c r="DH14" s="790"/>
      <c r="DI14" s="790"/>
      <c r="DJ14" s="790"/>
      <c r="DK14" s="791"/>
      <c r="DL14" s="789"/>
      <c r="DM14" s="790"/>
      <c r="DN14" s="790"/>
      <c r="DO14" s="790"/>
      <c r="DP14" s="791"/>
      <c r="DQ14" s="789"/>
      <c r="DR14" s="790"/>
      <c r="DS14" s="790"/>
      <c r="DT14" s="790"/>
      <c r="DU14" s="791"/>
      <c r="DV14" s="786"/>
      <c r="DW14" s="787"/>
      <c r="DX14" s="787"/>
      <c r="DY14" s="787"/>
      <c r="DZ14" s="792"/>
      <c r="EA14" s="228"/>
    </row>
    <row r="15" spans="1:131" s="229" customFormat="1" ht="26.25" customHeight="1" x14ac:dyDescent="0.2">
      <c r="A15" s="232">
        <v>9</v>
      </c>
      <c r="B15" s="793"/>
      <c r="C15" s="794"/>
      <c r="D15" s="794"/>
      <c r="E15" s="794"/>
      <c r="F15" s="794"/>
      <c r="G15" s="794"/>
      <c r="H15" s="794"/>
      <c r="I15" s="794"/>
      <c r="J15" s="794"/>
      <c r="K15" s="794"/>
      <c r="L15" s="794"/>
      <c r="M15" s="794"/>
      <c r="N15" s="794"/>
      <c r="O15" s="794"/>
      <c r="P15" s="795"/>
      <c r="Q15" s="796"/>
      <c r="R15" s="797"/>
      <c r="S15" s="797"/>
      <c r="T15" s="797"/>
      <c r="U15" s="797"/>
      <c r="V15" s="797"/>
      <c r="W15" s="797"/>
      <c r="X15" s="797"/>
      <c r="Y15" s="797"/>
      <c r="Z15" s="797"/>
      <c r="AA15" s="797"/>
      <c r="AB15" s="797"/>
      <c r="AC15" s="797"/>
      <c r="AD15" s="797"/>
      <c r="AE15" s="798"/>
      <c r="AF15" s="799"/>
      <c r="AG15" s="800"/>
      <c r="AH15" s="800"/>
      <c r="AI15" s="800"/>
      <c r="AJ15" s="801"/>
      <c r="AK15" s="782"/>
      <c r="AL15" s="783"/>
      <c r="AM15" s="783"/>
      <c r="AN15" s="783"/>
      <c r="AO15" s="783"/>
      <c r="AP15" s="783"/>
      <c r="AQ15" s="783"/>
      <c r="AR15" s="783"/>
      <c r="AS15" s="783"/>
      <c r="AT15" s="783"/>
      <c r="AU15" s="784"/>
      <c r="AV15" s="784"/>
      <c r="AW15" s="784"/>
      <c r="AX15" s="784"/>
      <c r="AY15" s="785"/>
      <c r="AZ15" s="226"/>
      <c r="BA15" s="226"/>
      <c r="BB15" s="226"/>
      <c r="BC15" s="226"/>
      <c r="BD15" s="226"/>
      <c r="BE15" s="227"/>
      <c r="BF15" s="227"/>
      <c r="BG15" s="227"/>
      <c r="BH15" s="227"/>
      <c r="BI15" s="227"/>
      <c r="BJ15" s="227"/>
      <c r="BK15" s="227"/>
      <c r="BL15" s="227"/>
      <c r="BM15" s="227"/>
      <c r="BN15" s="227"/>
      <c r="BO15" s="227"/>
      <c r="BP15" s="227"/>
      <c r="BQ15" s="232">
        <v>9</v>
      </c>
      <c r="BR15" s="233"/>
      <c r="BS15" s="786"/>
      <c r="BT15" s="787"/>
      <c r="BU15" s="787"/>
      <c r="BV15" s="787"/>
      <c r="BW15" s="787"/>
      <c r="BX15" s="787"/>
      <c r="BY15" s="787"/>
      <c r="BZ15" s="787"/>
      <c r="CA15" s="787"/>
      <c r="CB15" s="787"/>
      <c r="CC15" s="787"/>
      <c r="CD15" s="787"/>
      <c r="CE15" s="787"/>
      <c r="CF15" s="787"/>
      <c r="CG15" s="788"/>
      <c r="CH15" s="789"/>
      <c r="CI15" s="790"/>
      <c r="CJ15" s="790"/>
      <c r="CK15" s="790"/>
      <c r="CL15" s="791"/>
      <c r="CM15" s="789"/>
      <c r="CN15" s="790"/>
      <c r="CO15" s="790"/>
      <c r="CP15" s="790"/>
      <c r="CQ15" s="791"/>
      <c r="CR15" s="789"/>
      <c r="CS15" s="790"/>
      <c r="CT15" s="790"/>
      <c r="CU15" s="790"/>
      <c r="CV15" s="791"/>
      <c r="CW15" s="789"/>
      <c r="CX15" s="790"/>
      <c r="CY15" s="790"/>
      <c r="CZ15" s="790"/>
      <c r="DA15" s="791"/>
      <c r="DB15" s="789"/>
      <c r="DC15" s="790"/>
      <c r="DD15" s="790"/>
      <c r="DE15" s="790"/>
      <c r="DF15" s="791"/>
      <c r="DG15" s="789"/>
      <c r="DH15" s="790"/>
      <c r="DI15" s="790"/>
      <c r="DJ15" s="790"/>
      <c r="DK15" s="791"/>
      <c r="DL15" s="789"/>
      <c r="DM15" s="790"/>
      <c r="DN15" s="790"/>
      <c r="DO15" s="790"/>
      <c r="DP15" s="791"/>
      <c r="DQ15" s="789"/>
      <c r="DR15" s="790"/>
      <c r="DS15" s="790"/>
      <c r="DT15" s="790"/>
      <c r="DU15" s="791"/>
      <c r="DV15" s="786"/>
      <c r="DW15" s="787"/>
      <c r="DX15" s="787"/>
      <c r="DY15" s="787"/>
      <c r="DZ15" s="792"/>
      <c r="EA15" s="228"/>
    </row>
    <row r="16" spans="1:131" s="229" customFormat="1" ht="26.25" customHeight="1" x14ac:dyDescent="0.2">
      <c r="A16" s="232">
        <v>10</v>
      </c>
      <c r="B16" s="793"/>
      <c r="C16" s="794"/>
      <c r="D16" s="794"/>
      <c r="E16" s="794"/>
      <c r="F16" s="794"/>
      <c r="G16" s="794"/>
      <c r="H16" s="794"/>
      <c r="I16" s="794"/>
      <c r="J16" s="794"/>
      <c r="K16" s="794"/>
      <c r="L16" s="794"/>
      <c r="M16" s="794"/>
      <c r="N16" s="794"/>
      <c r="O16" s="794"/>
      <c r="P16" s="795"/>
      <c r="Q16" s="796"/>
      <c r="R16" s="797"/>
      <c r="S16" s="797"/>
      <c r="T16" s="797"/>
      <c r="U16" s="797"/>
      <c r="V16" s="797"/>
      <c r="W16" s="797"/>
      <c r="X16" s="797"/>
      <c r="Y16" s="797"/>
      <c r="Z16" s="797"/>
      <c r="AA16" s="797"/>
      <c r="AB16" s="797"/>
      <c r="AC16" s="797"/>
      <c r="AD16" s="797"/>
      <c r="AE16" s="798"/>
      <c r="AF16" s="799"/>
      <c r="AG16" s="800"/>
      <c r="AH16" s="800"/>
      <c r="AI16" s="800"/>
      <c r="AJ16" s="801"/>
      <c r="AK16" s="782"/>
      <c r="AL16" s="783"/>
      <c r="AM16" s="783"/>
      <c r="AN16" s="783"/>
      <c r="AO16" s="783"/>
      <c r="AP16" s="783"/>
      <c r="AQ16" s="783"/>
      <c r="AR16" s="783"/>
      <c r="AS16" s="783"/>
      <c r="AT16" s="783"/>
      <c r="AU16" s="784"/>
      <c r="AV16" s="784"/>
      <c r="AW16" s="784"/>
      <c r="AX16" s="784"/>
      <c r="AY16" s="785"/>
      <c r="AZ16" s="226"/>
      <c r="BA16" s="226"/>
      <c r="BB16" s="226"/>
      <c r="BC16" s="226"/>
      <c r="BD16" s="226"/>
      <c r="BE16" s="227"/>
      <c r="BF16" s="227"/>
      <c r="BG16" s="227"/>
      <c r="BH16" s="227"/>
      <c r="BI16" s="227"/>
      <c r="BJ16" s="227"/>
      <c r="BK16" s="227"/>
      <c r="BL16" s="227"/>
      <c r="BM16" s="227"/>
      <c r="BN16" s="227"/>
      <c r="BO16" s="227"/>
      <c r="BP16" s="227"/>
      <c r="BQ16" s="232">
        <v>10</v>
      </c>
      <c r="BR16" s="233"/>
      <c r="BS16" s="786"/>
      <c r="BT16" s="787"/>
      <c r="BU16" s="787"/>
      <c r="BV16" s="787"/>
      <c r="BW16" s="787"/>
      <c r="BX16" s="787"/>
      <c r="BY16" s="787"/>
      <c r="BZ16" s="787"/>
      <c r="CA16" s="787"/>
      <c r="CB16" s="787"/>
      <c r="CC16" s="787"/>
      <c r="CD16" s="787"/>
      <c r="CE16" s="787"/>
      <c r="CF16" s="787"/>
      <c r="CG16" s="788"/>
      <c r="CH16" s="789"/>
      <c r="CI16" s="790"/>
      <c r="CJ16" s="790"/>
      <c r="CK16" s="790"/>
      <c r="CL16" s="791"/>
      <c r="CM16" s="789"/>
      <c r="CN16" s="790"/>
      <c r="CO16" s="790"/>
      <c r="CP16" s="790"/>
      <c r="CQ16" s="791"/>
      <c r="CR16" s="789"/>
      <c r="CS16" s="790"/>
      <c r="CT16" s="790"/>
      <c r="CU16" s="790"/>
      <c r="CV16" s="791"/>
      <c r="CW16" s="789"/>
      <c r="CX16" s="790"/>
      <c r="CY16" s="790"/>
      <c r="CZ16" s="790"/>
      <c r="DA16" s="791"/>
      <c r="DB16" s="789"/>
      <c r="DC16" s="790"/>
      <c r="DD16" s="790"/>
      <c r="DE16" s="790"/>
      <c r="DF16" s="791"/>
      <c r="DG16" s="789"/>
      <c r="DH16" s="790"/>
      <c r="DI16" s="790"/>
      <c r="DJ16" s="790"/>
      <c r="DK16" s="791"/>
      <c r="DL16" s="789"/>
      <c r="DM16" s="790"/>
      <c r="DN16" s="790"/>
      <c r="DO16" s="790"/>
      <c r="DP16" s="791"/>
      <c r="DQ16" s="789"/>
      <c r="DR16" s="790"/>
      <c r="DS16" s="790"/>
      <c r="DT16" s="790"/>
      <c r="DU16" s="791"/>
      <c r="DV16" s="786"/>
      <c r="DW16" s="787"/>
      <c r="DX16" s="787"/>
      <c r="DY16" s="787"/>
      <c r="DZ16" s="792"/>
      <c r="EA16" s="228"/>
    </row>
    <row r="17" spans="1:131" s="229" customFormat="1" ht="26.25" customHeight="1" x14ac:dyDescent="0.2">
      <c r="A17" s="232">
        <v>11</v>
      </c>
      <c r="B17" s="793"/>
      <c r="C17" s="794"/>
      <c r="D17" s="794"/>
      <c r="E17" s="794"/>
      <c r="F17" s="794"/>
      <c r="G17" s="794"/>
      <c r="H17" s="794"/>
      <c r="I17" s="794"/>
      <c r="J17" s="794"/>
      <c r="K17" s="794"/>
      <c r="L17" s="794"/>
      <c r="M17" s="794"/>
      <c r="N17" s="794"/>
      <c r="O17" s="794"/>
      <c r="P17" s="795"/>
      <c r="Q17" s="796"/>
      <c r="R17" s="797"/>
      <c r="S17" s="797"/>
      <c r="T17" s="797"/>
      <c r="U17" s="797"/>
      <c r="V17" s="797"/>
      <c r="W17" s="797"/>
      <c r="X17" s="797"/>
      <c r="Y17" s="797"/>
      <c r="Z17" s="797"/>
      <c r="AA17" s="797"/>
      <c r="AB17" s="797"/>
      <c r="AC17" s="797"/>
      <c r="AD17" s="797"/>
      <c r="AE17" s="798"/>
      <c r="AF17" s="799"/>
      <c r="AG17" s="800"/>
      <c r="AH17" s="800"/>
      <c r="AI17" s="800"/>
      <c r="AJ17" s="801"/>
      <c r="AK17" s="782"/>
      <c r="AL17" s="783"/>
      <c r="AM17" s="783"/>
      <c r="AN17" s="783"/>
      <c r="AO17" s="783"/>
      <c r="AP17" s="783"/>
      <c r="AQ17" s="783"/>
      <c r="AR17" s="783"/>
      <c r="AS17" s="783"/>
      <c r="AT17" s="783"/>
      <c r="AU17" s="784"/>
      <c r="AV17" s="784"/>
      <c r="AW17" s="784"/>
      <c r="AX17" s="784"/>
      <c r="AY17" s="785"/>
      <c r="AZ17" s="226"/>
      <c r="BA17" s="226"/>
      <c r="BB17" s="226"/>
      <c r="BC17" s="226"/>
      <c r="BD17" s="226"/>
      <c r="BE17" s="227"/>
      <c r="BF17" s="227"/>
      <c r="BG17" s="227"/>
      <c r="BH17" s="227"/>
      <c r="BI17" s="227"/>
      <c r="BJ17" s="227"/>
      <c r="BK17" s="227"/>
      <c r="BL17" s="227"/>
      <c r="BM17" s="227"/>
      <c r="BN17" s="227"/>
      <c r="BO17" s="227"/>
      <c r="BP17" s="227"/>
      <c r="BQ17" s="232">
        <v>11</v>
      </c>
      <c r="BR17" s="233"/>
      <c r="BS17" s="786"/>
      <c r="BT17" s="787"/>
      <c r="BU17" s="787"/>
      <c r="BV17" s="787"/>
      <c r="BW17" s="787"/>
      <c r="BX17" s="787"/>
      <c r="BY17" s="787"/>
      <c r="BZ17" s="787"/>
      <c r="CA17" s="787"/>
      <c r="CB17" s="787"/>
      <c r="CC17" s="787"/>
      <c r="CD17" s="787"/>
      <c r="CE17" s="787"/>
      <c r="CF17" s="787"/>
      <c r="CG17" s="788"/>
      <c r="CH17" s="789"/>
      <c r="CI17" s="790"/>
      <c r="CJ17" s="790"/>
      <c r="CK17" s="790"/>
      <c r="CL17" s="791"/>
      <c r="CM17" s="789"/>
      <c r="CN17" s="790"/>
      <c r="CO17" s="790"/>
      <c r="CP17" s="790"/>
      <c r="CQ17" s="791"/>
      <c r="CR17" s="789"/>
      <c r="CS17" s="790"/>
      <c r="CT17" s="790"/>
      <c r="CU17" s="790"/>
      <c r="CV17" s="791"/>
      <c r="CW17" s="789"/>
      <c r="CX17" s="790"/>
      <c r="CY17" s="790"/>
      <c r="CZ17" s="790"/>
      <c r="DA17" s="791"/>
      <c r="DB17" s="789"/>
      <c r="DC17" s="790"/>
      <c r="DD17" s="790"/>
      <c r="DE17" s="790"/>
      <c r="DF17" s="791"/>
      <c r="DG17" s="789"/>
      <c r="DH17" s="790"/>
      <c r="DI17" s="790"/>
      <c r="DJ17" s="790"/>
      <c r="DK17" s="791"/>
      <c r="DL17" s="789"/>
      <c r="DM17" s="790"/>
      <c r="DN17" s="790"/>
      <c r="DO17" s="790"/>
      <c r="DP17" s="791"/>
      <c r="DQ17" s="789"/>
      <c r="DR17" s="790"/>
      <c r="DS17" s="790"/>
      <c r="DT17" s="790"/>
      <c r="DU17" s="791"/>
      <c r="DV17" s="786"/>
      <c r="DW17" s="787"/>
      <c r="DX17" s="787"/>
      <c r="DY17" s="787"/>
      <c r="DZ17" s="792"/>
      <c r="EA17" s="228"/>
    </row>
    <row r="18" spans="1:131" s="229" customFormat="1" ht="26.25" customHeight="1" x14ac:dyDescent="0.2">
      <c r="A18" s="232">
        <v>12</v>
      </c>
      <c r="B18" s="793"/>
      <c r="C18" s="794"/>
      <c r="D18" s="794"/>
      <c r="E18" s="794"/>
      <c r="F18" s="794"/>
      <c r="G18" s="794"/>
      <c r="H18" s="794"/>
      <c r="I18" s="794"/>
      <c r="J18" s="794"/>
      <c r="K18" s="794"/>
      <c r="L18" s="794"/>
      <c r="M18" s="794"/>
      <c r="N18" s="794"/>
      <c r="O18" s="794"/>
      <c r="P18" s="795"/>
      <c r="Q18" s="796"/>
      <c r="R18" s="797"/>
      <c r="S18" s="797"/>
      <c r="T18" s="797"/>
      <c r="U18" s="797"/>
      <c r="V18" s="797"/>
      <c r="W18" s="797"/>
      <c r="X18" s="797"/>
      <c r="Y18" s="797"/>
      <c r="Z18" s="797"/>
      <c r="AA18" s="797"/>
      <c r="AB18" s="797"/>
      <c r="AC18" s="797"/>
      <c r="AD18" s="797"/>
      <c r="AE18" s="798"/>
      <c r="AF18" s="799"/>
      <c r="AG18" s="800"/>
      <c r="AH18" s="800"/>
      <c r="AI18" s="800"/>
      <c r="AJ18" s="801"/>
      <c r="AK18" s="782"/>
      <c r="AL18" s="783"/>
      <c r="AM18" s="783"/>
      <c r="AN18" s="783"/>
      <c r="AO18" s="783"/>
      <c r="AP18" s="783"/>
      <c r="AQ18" s="783"/>
      <c r="AR18" s="783"/>
      <c r="AS18" s="783"/>
      <c r="AT18" s="783"/>
      <c r="AU18" s="784"/>
      <c r="AV18" s="784"/>
      <c r="AW18" s="784"/>
      <c r="AX18" s="784"/>
      <c r="AY18" s="785"/>
      <c r="AZ18" s="226"/>
      <c r="BA18" s="226"/>
      <c r="BB18" s="226"/>
      <c r="BC18" s="226"/>
      <c r="BD18" s="226"/>
      <c r="BE18" s="227"/>
      <c r="BF18" s="227"/>
      <c r="BG18" s="227"/>
      <c r="BH18" s="227"/>
      <c r="BI18" s="227"/>
      <c r="BJ18" s="227"/>
      <c r="BK18" s="227"/>
      <c r="BL18" s="227"/>
      <c r="BM18" s="227"/>
      <c r="BN18" s="227"/>
      <c r="BO18" s="227"/>
      <c r="BP18" s="227"/>
      <c r="BQ18" s="232">
        <v>12</v>
      </c>
      <c r="BR18" s="233"/>
      <c r="BS18" s="786"/>
      <c r="BT18" s="787"/>
      <c r="BU18" s="787"/>
      <c r="BV18" s="787"/>
      <c r="BW18" s="787"/>
      <c r="BX18" s="787"/>
      <c r="BY18" s="787"/>
      <c r="BZ18" s="787"/>
      <c r="CA18" s="787"/>
      <c r="CB18" s="787"/>
      <c r="CC18" s="787"/>
      <c r="CD18" s="787"/>
      <c r="CE18" s="787"/>
      <c r="CF18" s="787"/>
      <c r="CG18" s="788"/>
      <c r="CH18" s="789"/>
      <c r="CI18" s="790"/>
      <c r="CJ18" s="790"/>
      <c r="CK18" s="790"/>
      <c r="CL18" s="791"/>
      <c r="CM18" s="789"/>
      <c r="CN18" s="790"/>
      <c r="CO18" s="790"/>
      <c r="CP18" s="790"/>
      <c r="CQ18" s="791"/>
      <c r="CR18" s="789"/>
      <c r="CS18" s="790"/>
      <c r="CT18" s="790"/>
      <c r="CU18" s="790"/>
      <c r="CV18" s="791"/>
      <c r="CW18" s="789"/>
      <c r="CX18" s="790"/>
      <c r="CY18" s="790"/>
      <c r="CZ18" s="790"/>
      <c r="DA18" s="791"/>
      <c r="DB18" s="789"/>
      <c r="DC18" s="790"/>
      <c r="DD18" s="790"/>
      <c r="DE18" s="790"/>
      <c r="DF18" s="791"/>
      <c r="DG18" s="789"/>
      <c r="DH18" s="790"/>
      <c r="DI18" s="790"/>
      <c r="DJ18" s="790"/>
      <c r="DK18" s="791"/>
      <c r="DL18" s="789"/>
      <c r="DM18" s="790"/>
      <c r="DN18" s="790"/>
      <c r="DO18" s="790"/>
      <c r="DP18" s="791"/>
      <c r="DQ18" s="789"/>
      <c r="DR18" s="790"/>
      <c r="DS18" s="790"/>
      <c r="DT18" s="790"/>
      <c r="DU18" s="791"/>
      <c r="DV18" s="786"/>
      <c r="DW18" s="787"/>
      <c r="DX18" s="787"/>
      <c r="DY18" s="787"/>
      <c r="DZ18" s="792"/>
      <c r="EA18" s="228"/>
    </row>
    <row r="19" spans="1:131" s="229" customFormat="1" ht="26.25" customHeight="1" x14ac:dyDescent="0.2">
      <c r="A19" s="232">
        <v>13</v>
      </c>
      <c r="B19" s="793"/>
      <c r="C19" s="794"/>
      <c r="D19" s="794"/>
      <c r="E19" s="794"/>
      <c r="F19" s="794"/>
      <c r="G19" s="794"/>
      <c r="H19" s="794"/>
      <c r="I19" s="794"/>
      <c r="J19" s="794"/>
      <c r="K19" s="794"/>
      <c r="L19" s="794"/>
      <c r="M19" s="794"/>
      <c r="N19" s="794"/>
      <c r="O19" s="794"/>
      <c r="P19" s="795"/>
      <c r="Q19" s="796"/>
      <c r="R19" s="797"/>
      <c r="S19" s="797"/>
      <c r="T19" s="797"/>
      <c r="U19" s="797"/>
      <c r="V19" s="797"/>
      <c r="W19" s="797"/>
      <c r="X19" s="797"/>
      <c r="Y19" s="797"/>
      <c r="Z19" s="797"/>
      <c r="AA19" s="797"/>
      <c r="AB19" s="797"/>
      <c r="AC19" s="797"/>
      <c r="AD19" s="797"/>
      <c r="AE19" s="798"/>
      <c r="AF19" s="799"/>
      <c r="AG19" s="800"/>
      <c r="AH19" s="800"/>
      <c r="AI19" s="800"/>
      <c r="AJ19" s="801"/>
      <c r="AK19" s="782"/>
      <c r="AL19" s="783"/>
      <c r="AM19" s="783"/>
      <c r="AN19" s="783"/>
      <c r="AO19" s="783"/>
      <c r="AP19" s="783"/>
      <c r="AQ19" s="783"/>
      <c r="AR19" s="783"/>
      <c r="AS19" s="783"/>
      <c r="AT19" s="783"/>
      <c r="AU19" s="784"/>
      <c r="AV19" s="784"/>
      <c r="AW19" s="784"/>
      <c r="AX19" s="784"/>
      <c r="AY19" s="785"/>
      <c r="AZ19" s="226"/>
      <c r="BA19" s="226"/>
      <c r="BB19" s="226"/>
      <c r="BC19" s="226"/>
      <c r="BD19" s="226"/>
      <c r="BE19" s="227"/>
      <c r="BF19" s="227"/>
      <c r="BG19" s="227"/>
      <c r="BH19" s="227"/>
      <c r="BI19" s="227"/>
      <c r="BJ19" s="227"/>
      <c r="BK19" s="227"/>
      <c r="BL19" s="227"/>
      <c r="BM19" s="227"/>
      <c r="BN19" s="227"/>
      <c r="BO19" s="227"/>
      <c r="BP19" s="227"/>
      <c r="BQ19" s="232">
        <v>13</v>
      </c>
      <c r="BR19" s="233"/>
      <c r="BS19" s="786"/>
      <c r="BT19" s="787"/>
      <c r="BU19" s="787"/>
      <c r="BV19" s="787"/>
      <c r="BW19" s="787"/>
      <c r="BX19" s="787"/>
      <c r="BY19" s="787"/>
      <c r="BZ19" s="787"/>
      <c r="CA19" s="787"/>
      <c r="CB19" s="787"/>
      <c r="CC19" s="787"/>
      <c r="CD19" s="787"/>
      <c r="CE19" s="787"/>
      <c r="CF19" s="787"/>
      <c r="CG19" s="788"/>
      <c r="CH19" s="789"/>
      <c r="CI19" s="790"/>
      <c r="CJ19" s="790"/>
      <c r="CK19" s="790"/>
      <c r="CL19" s="791"/>
      <c r="CM19" s="789"/>
      <c r="CN19" s="790"/>
      <c r="CO19" s="790"/>
      <c r="CP19" s="790"/>
      <c r="CQ19" s="791"/>
      <c r="CR19" s="789"/>
      <c r="CS19" s="790"/>
      <c r="CT19" s="790"/>
      <c r="CU19" s="790"/>
      <c r="CV19" s="791"/>
      <c r="CW19" s="789"/>
      <c r="CX19" s="790"/>
      <c r="CY19" s="790"/>
      <c r="CZ19" s="790"/>
      <c r="DA19" s="791"/>
      <c r="DB19" s="789"/>
      <c r="DC19" s="790"/>
      <c r="DD19" s="790"/>
      <c r="DE19" s="790"/>
      <c r="DF19" s="791"/>
      <c r="DG19" s="789"/>
      <c r="DH19" s="790"/>
      <c r="DI19" s="790"/>
      <c r="DJ19" s="790"/>
      <c r="DK19" s="791"/>
      <c r="DL19" s="789"/>
      <c r="DM19" s="790"/>
      <c r="DN19" s="790"/>
      <c r="DO19" s="790"/>
      <c r="DP19" s="791"/>
      <c r="DQ19" s="789"/>
      <c r="DR19" s="790"/>
      <c r="DS19" s="790"/>
      <c r="DT19" s="790"/>
      <c r="DU19" s="791"/>
      <c r="DV19" s="786"/>
      <c r="DW19" s="787"/>
      <c r="DX19" s="787"/>
      <c r="DY19" s="787"/>
      <c r="DZ19" s="792"/>
      <c r="EA19" s="228"/>
    </row>
    <row r="20" spans="1:131" s="229" customFormat="1" ht="26.25" customHeight="1" x14ac:dyDescent="0.2">
      <c r="A20" s="232">
        <v>14</v>
      </c>
      <c r="B20" s="793"/>
      <c r="C20" s="794"/>
      <c r="D20" s="794"/>
      <c r="E20" s="794"/>
      <c r="F20" s="794"/>
      <c r="G20" s="794"/>
      <c r="H20" s="794"/>
      <c r="I20" s="794"/>
      <c r="J20" s="794"/>
      <c r="K20" s="794"/>
      <c r="L20" s="794"/>
      <c r="M20" s="794"/>
      <c r="N20" s="794"/>
      <c r="O20" s="794"/>
      <c r="P20" s="795"/>
      <c r="Q20" s="796"/>
      <c r="R20" s="797"/>
      <c r="S20" s="797"/>
      <c r="T20" s="797"/>
      <c r="U20" s="797"/>
      <c r="V20" s="797"/>
      <c r="W20" s="797"/>
      <c r="X20" s="797"/>
      <c r="Y20" s="797"/>
      <c r="Z20" s="797"/>
      <c r="AA20" s="797"/>
      <c r="AB20" s="797"/>
      <c r="AC20" s="797"/>
      <c r="AD20" s="797"/>
      <c r="AE20" s="798"/>
      <c r="AF20" s="799"/>
      <c r="AG20" s="800"/>
      <c r="AH20" s="800"/>
      <c r="AI20" s="800"/>
      <c r="AJ20" s="801"/>
      <c r="AK20" s="782"/>
      <c r="AL20" s="783"/>
      <c r="AM20" s="783"/>
      <c r="AN20" s="783"/>
      <c r="AO20" s="783"/>
      <c r="AP20" s="783"/>
      <c r="AQ20" s="783"/>
      <c r="AR20" s="783"/>
      <c r="AS20" s="783"/>
      <c r="AT20" s="783"/>
      <c r="AU20" s="784"/>
      <c r="AV20" s="784"/>
      <c r="AW20" s="784"/>
      <c r="AX20" s="784"/>
      <c r="AY20" s="785"/>
      <c r="AZ20" s="226"/>
      <c r="BA20" s="226"/>
      <c r="BB20" s="226"/>
      <c r="BC20" s="226"/>
      <c r="BD20" s="226"/>
      <c r="BE20" s="227"/>
      <c r="BF20" s="227"/>
      <c r="BG20" s="227"/>
      <c r="BH20" s="227"/>
      <c r="BI20" s="227"/>
      <c r="BJ20" s="227"/>
      <c r="BK20" s="227"/>
      <c r="BL20" s="227"/>
      <c r="BM20" s="227"/>
      <c r="BN20" s="227"/>
      <c r="BO20" s="227"/>
      <c r="BP20" s="227"/>
      <c r="BQ20" s="232">
        <v>14</v>
      </c>
      <c r="BR20" s="233"/>
      <c r="BS20" s="786"/>
      <c r="BT20" s="787"/>
      <c r="BU20" s="787"/>
      <c r="BV20" s="787"/>
      <c r="BW20" s="787"/>
      <c r="BX20" s="787"/>
      <c r="BY20" s="787"/>
      <c r="BZ20" s="787"/>
      <c r="CA20" s="787"/>
      <c r="CB20" s="787"/>
      <c r="CC20" s="787"/>
      <c r="CD20" s="787"/>
      <c r="CE20" s="787"/>
      <c r="CF20" s="787"/>
      <c r="CG20" s="788"/>
      <c r="CH20" s="789"/>
      <c r="CI20" s="790"/>
      <c r="CJ20" s="790"/>
      <c r="CK20" s="790"/>
      <c r="CL20" s="791"/>
      <c r="CM20" s="789"/>
      <c r="CN20" s="790"/>
      <c r="CO20" s="790"/>
      <c r="CP20" s="790"/>
      <c r="CQ20" s="791"/>
      <c r="CR20" s="789"/>
      <c r="CS20" s="790"/>
      <c r="CT20" s="790"/>
      <c r="CU20" s="790"/>
      <c r="CV20" s="791"/>
      <c r="CW20" s="789"/>
      <c r="CX20" s="790"/>
      <c r="CY20" s="790"/>
      <c r="CZ20" s="790"/>
      <c r="DA20" s="791"/>
      <c r="DB20" s="789"/>
      <c r="DC20" s="790"/>
      <c r="DD20" s="790"/>
      <c r="DE20" s="790"/>
      <c r="DF20" s="791"/>
      <c r="DG20" s="789"/>
      <c r="DH20" s="790"/>
      <c r="DI20" s="790"/>
      <c r="DJ20" s="790"/>
      <c r="DK20" s="791"/>
      <c r="DL20" s="789"/>
      <c r="DM20" s="790"/>
      <c r="DN20" s="790"/>
      <c r="DO20" s="790"/>
      <c r="DP20" s="791"/>
      <c r="DQ20" s="789"/>
      <c r="DR20" s="790"/>
      <c r="DS20" s="790"/>
      <c r="DT20" s="790"/>
      <c r="DU20" s="791"/>
      <c r="DV20" s="786"/>
      <c r="DW20" s="787"/>
      <c r="DX20" s="787"/>
      <c r="DY20" s="787"/>
      <c r="DZ20" s="792"/>
      <c r="EA20" s="228"/>
    </row>
    <row r="21" spans="1:131" s="229" customFormat="1" ht="26.25" customHeight="1" thickBot="1" x14ac:dyDescent="0.25">
      <c r="A21" s="232">
        <v>15</v>
      </c>
      <c r="B21" s="793"/>
      <c r="C21" s="794"/>
      <c r="D21" s="794"/>
      <c r="E21" s="794"/>
      <c r="F21" s="794"/>
      <c r="G21" s="794"/>
      <c r="H21" s="794"/>
      <c r="I21" s="794"/>
      <c r="J21" s="794"/>
      <c r="K21" s="794"/>
      <c r="L21" s="794"/>
      <c r="M21" s="794"/>
      <c r="N21" s="794"/>
      <c r="O21" s="794"/>
      <c r="P21" s="795"/>
      <c r="Q21" s="796"/>
      <c r="R21" s="797"/>
      <c r="S21" s="797"/>
      <c r="T21" s="797"/>
      <c r="U21" s="797"/>
      <c r="V21" s="797"/>
      <c r="W21" s="797"/>
      <c r="X21" s="797"/>
      <c r="Y21" s="797"/>
      <c r="Z21" s="797"/>
      <c r="AA21" s="797"/>
      <c r="AB21" s="797"/>
      <c r="AC21" s="797"/>
      <c r="AD21" s="797"/>
      <c r="AE21" s="798"/>
      <c r="AF21" s="799"/>
      <c r="AG21" s="800"/>
      <c r="AH21" s="800"/>
      <c r="AI21" s="800"/>
      <c r="AJ21" s="801"/>
      <c r="AK21" s="782"/>
      <c r="AL21" s="783"/>
      <c r="AM21" s="783"/>
      <c r="AN21" s="783"/>
      <c r="AO21" s="783"/>
      <c r="AP21" s="783"/>
      <c r="AQ21" s="783"/>
      <c r="AR21" s="783"/>
      <c r="AS21" s="783"/>
      <c r="AT21" s="783"/>
      <c r="AU21" s="784"/>
      <c r="AV21" s="784"/>
      <c r="AW21" s="784"/>
      <c r="AX21" s="784"/>
      <c r="AY21" s="785"/>
      <c r="AZ21" s="226"/>
      <c r="BA21" s="226"/>
      <c r="BB21" s="226"/>
      <c r="BC21" s="226"/>
      <c r="BD21" s="226"/>
      <c r="BE21" s="227"/>
      <c r="BF21" s="227"/>
      <c r="BG21" s="227"/>
      <c r="BH21" s="227"/>
      <c r="BI21" s="227"/>
      <c r="BJ21" s="227"/>
      <c r="BK21" s="227"/>
      <c r="BL21" s="227"/>
      <c r="BM21" s="227"/>
      <c r="BN21" s="227"/>
      <c r="BO21" s="227"/>
      <c r="BP21" s="227"/>
      <c r="BQ21" s="232">
        <v>15</v>
      </c>
      <c r="BR21" s="233"/>
      <c r="BS21" s="786"/>
      <c r="BT21" s="787"/>
      <c r="BU21" s="787"/>
      <c r="BV21" s="787"/>
      <c r="BW21" s="787"/>
      <c r="BX21" s="787"/>
      <c r="BY21" s="787"/>
      <c r="BZ21" s="787"/>
      <c r="CA21" s="787"/>
      <c r="CB21" s="787"/>
      <c r="CC21" s="787"/>
      <c r="CD21" s="787"/>
      <c r="CE21" s="787"/>
      <c r="CF21" s="787"/>
      <c r="CG21" s="788"/>
      <c r="CH21" s="789"/>
      <c r="CI21" s="790"/>
      <c r="CJ21" s="790"/>
      <c r="CK21" s="790"/>
      <c r="CL21" s="791"/>
      <c r="CM21" s="789"/>
      <c r="CN21" s="790"/>
      <c r="CO21" s="790"/>
      <c r="CP21" s="790"/>
      <c r="CQ21" s="791"/>
      <c r="CR21" s="789"/>
      <c r="CS21" s="790"/>
      <c r="CT21" s="790"/>
      <c r="CU21" s="790"/>
      <c r="CV21" s="791"/>
      <c r="CW21" s="789"/>
      <c r="CX21" s="790"/>
      <c r="CY21" s="790"/>
      <c r="CZ21" s="790"/>
      <c r="DA21" s="791"/>
      <c r="DB21" s="789"/>
      <c r="DC21" s="790"/>
      <c r="DD21" s="790"/>
      <c r="DE21" s="790"/>
      <c r="DF21" s="791"/>
      <c r="DG21" s="789"/>
      <c r="DH21" s="790"/>
      <c r="DI21" s="790"/>
      <c r="DJ21" s="790"/>
      <c r="DK21" s="791"/>
      <c r="DL21" s="789"/>
      <c r="DM21" s="790"/>
      <c r="DN21" s="790"/>
      <c r="DO21" s="790"/>
      <c r="DP21" s="791"/>
      <c r="DQ21" s="789"/>
      <c r="DR21" s="790"/>
      <c r="DS21" s="790"/>
      <c r="DT21" s="790"/>
      <c r="DU21" s="791"/>
      <c r="DV21" s="786"/>
      <c r="DW21" s="787"/>
      <c r="DX21" s="787"/>
      <c r="DY21" s="787"/>
      <c r="DZ21" s="792"/>
      <c r="EA21" s="228"/>
    </row>
    <row r="22" spans="1:131" s="229" customFormat="1" ht="26.25" customHeight="1" x14ac:dyDescent="0.2">
      <c r="A22" s="232">
        <v>16</v>
      </c>
      <c r="B22" s="793"/>
      <c r="C22" s="794"/>
      <c r="D22" s="794"/>
      <c r="E22" s="794"/>
      <c r="F22" s="794"/>
      <c r="G22" s="794"/>
      <c r="H22" s="794"/>
      <c r="I22" s="794"/>
      <c r="J22" s="794"/>
      <c r="K22" s="794"/>
      <c r="L22" s="794"/>
      <c r="M22" s="794"/>
      <c r="N22" s="794"/>
      <c r="O22" s="794"/>
      <c r="P22" s="795"/>
      <c r="Q22" s="812"/>
      <c r="R22" s="813"/>
      <c r="S22" s="813"/>
      <c r="T22" s="813"/>
      <c r="U22" s="813"/>
      <c r="V22" s="813"/>
      <c r="W22" s="813"/>
      <c r="X22" s="813"/>
      <c r="Y22" s="813"/>
      <c r="Z22" s="813"/>
      <c r="AA22" s="813"/>
      <c r="AB22" s="813"/>
      <c r="AC22" s="813"/>
      <c r="AD22" s="813"/>
      <c r="AE22" s="814"/>
      <c r="AF22" s="799"/>
      <c r="AG22" s="800"/>
      <c r="AH22" s="800"/>
      <c r="AI22" s="800"/>
      <c r="AJ22" s="801"/>
      <c r="AK22" s="815"/>
      <c r="AL22" s="816"/>
      <c r="AM22" s="816"/>
      <c r="AN22" s="816"/>
      <c r="AO22" s="816"/>
      <c r="AP22" s="816"/>
      <c r="AQ22" s="816"/>
      <c r="AR22" s="816"/>
      <c r="AS22" s="816"/>
      <c r="AT22" s="816"/>
      <c r="AU22" s="817"/>
      <c r="AV22" s="817"/>
      <c r="AW22" s="817"/>
      <c r="AX22" s="817"/>
      <c r="AY22" s="818"/>
      <c r="AZ22" s="819" t="s">
        <v>375</v>
      </c>
      <c r="BA22" s="819"/>
      <c r="BB22" s="819"/>
      <c r="BC22" s="819"/>
      <c r="BD22" s="820"/>
      <c r="BE22" s="227"/>
      <c r="BF22" s="227"/>
      <c r="BG22" s="227"/>
      <c r="BH22" s="227"/>
      <c r="BI22" s="227"/>
      <c r="BJ22" s="227"/>
      <c r="BK22" s="227"/>
      <c r="BL22" s="227"/>
      <c r="BM22" s="227"/>
      <c r="BN22" s="227"/>
      <c r="BO22" s="227"/>
      <c r="BP22" s="227"/>
      <c r="BQ22" s="232">
        <v>16</v>
      </c>
      <c r="BR22" s="233"/>
      <c r="BS22" s="786"/>
      <c r="BT22" s="787"/>
      <c r="BU22" s="787"/>
      <c r="BV22" s="787"/>
      <c r="BW22" s="787"/>
      <c r="BX22" s="787"/>
      <c r="BY22" s="787"/>
      <c r="BZ22" s="787"/>
      <c r="CA22" s="787"/>
      <c r="CB22" s="787"/>
      <c r="CC22" s="787"/>
      <c r="CD22" s="787"/>
      <c r="CE22" s="787"/>
      <c r="CF22" s="787"/>
      <c r="CG22" s="788"/>
      <c r="CH22" s="789"/>
      <c r="CI22" s="790"/>
      <c r="CJ22" s="790"/>
      <c r="CK22" s="790"/>
      <c r="CL22" s="791"/>
      <c r="CM22" s="789"/>
      <c r="CN22" s="790"/>
      <c r="CO22" s="790"/>
      <c r="CP22" s="790"/>
      <c r="CQ22" s="791"/>
      <c r="CR22" s="789"/>
      <c r="CS22" s="790"/>
      <c r="CT22" s="790"/>
      <c r="CU22" s="790"/>
      <c r="CV22" s="791"/>
      <c r="CW22" s="789"/>
      <c r="CX22" s="790"/>
      <c r="CY22" s="790"/>
      <c r="CZ22" s="790"/>
      <c r="DA22" s="791"/>
      <c r="DB22" s="789"/>
      <c r="DC22" s="790"/>
      <c r="DD22" s="790"/>
      <c r="DE22" s="790"/>
      <c r="DF22" s="791"/>
      <c r="DG22" s="789"/>
      <c r="DH22" s="790"/>
      <c r="DI22" s="790"/>
      <c r="DJ22" s="790"/>
      <c r="DK22" s="791"/>
      <c r="DL22" s="789"/>
      <c r="DM22" s="790"/>
      <c r="DN22" s="790"/>
      <c r="DO22" s="790"/>
      <c r="DP22" s="791"/>
      <c r="DQ22" s="789"/>
      <c r="DR22" s="790"/>
      <c r="DS22" s="790"/>
      <c r="DT22" s="790"/>
      <c r="DU22" s="791"/>
      <c r="DV22" s="786"/>
      <c r="DW22" s="787"/>
      <c r="DX22" s="787"/>
      <c r="DY22" s="787"/>
      <c r="DZ22" s="792"/>
      <c r="EA22" s="228"/>
    </row>
    <row r="23" spans="1:131" s="229" customFormat="1" ht="26.25" customHeight="1" thickBot="1" x14ac:dyDescent="0.25">
      <c r="A23" s="234" t="s">
        <v>376</v>
      </c>
      <c r="B23" s="802" t="s">
        <v>377</v>
      </c>
      <c r="C23" s="803"/>
      <c r="D23" s="803"/>
      <c r="E23" s="803"/>
      <c r="F23" s="803"/>
      <c r="G23" s="803"/>
      <c r="H23" s="803"/>
      <c r="I23" s="803"/>
      <c r="J23" s="803"/>
      <c r="K23" s="803"/>
      <c r="L23" s="803"/>
      <c r="M23" s="803"/>
      <c r="N23" s="803"/>
      <c r="O23" s="803"/>
      <c r="P23" s="804"/>
      <c r="Q23" s="805">
        <v>95141</v>
      </c>
      <c r="R23" s="806"/>
      <c r="S23" s="806"/>
      <c r="T23" s="806"/>
      <c r="U23" s="806"/>
      <c r="V23" s="806">
        <v>89513</v>
      </c>
      <c r="W23" s="806"/>
      <c r="X23" s="806"/>
      <c r="Y23" s="806"/>
      <c r="Z23" s="806"/>
      <c r="AA23" s="806">
        <v>5628</v>
      </c>
      <c r="AB23" s="806"/>
      <c r="AC23" s="806"/>
      <c r="AD23" s="806"/>
      <c r="AE23" s="807"/>
      <c r="AF23" s="808">
        <v>4179</v>
      </c>
      <c r="AG23" s="806"/>
      <c r="AH23" s="806"/>
      <c r="AI23" s="806"/>
      <c r="AJ23" s="809"/>
      <c r="AK23" s="810"/>
      <c r="AL23" s="811"/>
      <c r="AM23" s="811"/>
      <c r="AN23" s="811"/>
      <c r="AO23" s="811"/>
      <c r="AP23" s="806">
        <v>28308</v>
      </c>
      <c r="AQ23" s="806"/>
      <c r="AR23" s="806"/>
      <c r="AS23" s="806"/>
      <c r="AT23" s="806"/>
      <c r="AU23" s="822"/>
      <c r="AV23" s="822"/>
      <c r="AW23" s="822"/>
      <c r="AX23" s="822"/>
      <c r="AY23" s="823"/>
      <c r="AZ23" s="824" t="s">
        <v>122</v>
      </c>
      <c r="BA23" s="825"/>
      <c r="BB23" s="825"/>
      <c r="BC23" s="825"/>
      <c r="BD23" s="826"/>
      <c r="BE23" s="227"/>
      <c r="BF23" s="227"/>
      <c r="BG23" s="227"/>
      <c r="BH23" s="227"/>
      <c r="BI23" s="227"/>
      <c r="BJ23" s="227"/>
      <c r="BK23" s="227"/>
      <c r="BL23" s="227"/>
      <c r="BM23" s="227"/>
      <c r="BN23" s="227"/>
      <c r="BO23" s="227"/>
      <c r="BP23" s="227"/>
      <c r="BQ23" s="232">
        <v>17</v>
      </c>
      <c r="BR23" s="233"/>
      <c r="BS23" s="786"/>
      <c r="BT23" s="787"/>
      <c r="BU23" s="787"/>
      <c r="BV23" s="787"/>
      <c r="BW23" s="787"/>
      <c r="BX23" s="787"/>
      <c r="BY23" s="787"/>
      <c r="BZ23" s="787"/>
      <c r="CA23" s="787"/>
      <c r="CB23" s="787"/>
      <c r="CC23" s="787"/>
      <c r="CD23" s="787"/>
      <c r="CE23" s="787"/>
      <c r="CF23" s="787"/>
      <c r="CG23" s="788"/>
      <c r="CH23" s="789"/>
      <c r="CI23" s="790"/>
      <c r="CJ23" s="790"/>
      <c r="CK23" s="790"/>
      <c r="CL23" s="791"/>
      <c r="CM23" s="789"/>
      <c r="CN23" s="790"/>
      <c r="CO23" s="790"/>
      <c r="CP23" s="790"/>
      <c r="CQ23" s="791"/>
      <c r="CR23" s="789"/>
      <c r="CS23" s="790"/>
      <c r="CT23" s="790"/>
      <c r="CU23" s="790"/>
      <c r="CV23" s="791"/>
      <c r="CW23" s="789"/>
      <c r="CX23" s="790"/>
      <c r="CY23" s="790"/>
      <c r="CZ23" s="790"/>
      <c r="DA23" s="791"/>
      <c r="DB23" s="789"/>
      <c r="DC23" s="790"/>
      <c r="DD23" s="790"/>
      <c r="DE23" s="790"/>
      <c r="DF23" s="791"/>
      <c r="DG23" s="789"/>
      <c r="DH23" s="790"/>
      <c r="DI23" s="790"/>
      <c r="DJ23" s="790"/>
      <c r="DK23" s="791"/>
      <c r="DL23" s="789"/>
      <c r="DM23" s="790"/>
      <c r="DN23" s="790"/>
      <c r="DO23" s="790"/>
      <c r="DP23" s="791"/>
      <c r="DQ23" s="789"/>
      <c r="DR23" s="790"/>
      <c r="DS23" s="790"/>
      <c r="DT23" s="790"/>
      <c r="DU23" s="791"/>
      <c r="DV23" s="786"/>
      <c r="DW23" s="787"/>
      <c r="DX23" s="787"/>
      <c r="DY23" s="787"/>
      <c r="DZ23" s="792"/>
      <c r="EA23" s="228"/>
    </row>
    <row r="24" spans="1:131" s="229" customFormat="1" ht="26.25" customHeight="1" x14ac:dyDescent="0.2">
      <c r="A24" s="821" t="s">
        <v>378</v>
      </c>
      <c r="B24" s="821"/>
      <c r="C24" s="821"/>
      <c r="D24" s="821"/>
      <c r="E24" s="821"/>
      <c r="F24" s="821"/>
      <c r="G24" s="821"/>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21"/>
      <c r="AU24" s="821"/>
      <c r="AV24" s="821"/>
      <c r="AW24" s="821"/>
      <c r="AX24" s="821"/>
      <c r="AY24" s="821"/>
      <c r="AZ24" s="226"/>
      <c r="BA24" s="226"/>
      <c r="BB24" s="226"/>
      <c r="BC24" s="226"/>
      <c r="BD24" s="226"/>
      <c r="BE24" s="227"/>
      <c r="BF24" s="227"/>
      <c r="BG24" s="227"/>
      <c r="BH24" s="227"/>
      <c r="BI24" s="227"/>
      <c r="BJ24" s="227"/>
      <c r="BK24" s="227"/>
      <c r="BL24" s="227"/>
      <c r="BM24" s="227"/>
      <c r="BN24" s="227"/>
      <c r="BO24" s="227"/>
      <c r="BP24" s="227"/>
      <c r="BQ24" s="232">
        <v>18</v>
      </c>
      <c r="BR24" s="233"/>
      <c r="BS24" s="786"/>
      <c r="BT24" s="787"/>
      <c r="BU24" s="787"/>
      <c r="BV24" s="787"/>
      <c r="BW24" s="787"/>
      <c r="BX24" s="787"/>
      <c r="BY24" s="787"/>
      <c r="BZ24" s="787"/>
      <c r="CA24" s="787"/>
      <c r="CB24" s="787"/>
      <c r="CC24" s="787"/>
      <c r="CD24" s="787"/>
      <c r="CE24" s="787"/>
      <c r="CF24" s="787"/>
      <c r="CG24" s="788"/>
      <c r="CH24" s="789"/>
      <c r="CI24" s="790"/>
      <c r="CJ24" s="790"/>
      <c r="CK24" s="790"/>
      <c r="CL24" s="791"/>
      <c r="CM24" s="789"/>
      <c r="CN24" s="790"/>
      <c r="CO24" s="790"/>
      <c r="CP24" s="790"/>
      <c r="CQ24" s="791"/>
      <c r="CR24" s="789"/>
      <c r="CS24" s="790"/>
      <c r="CT24" s="790"/>
      <c r="CU24" s="790"/>
      <c r="CV24" s="791"/>
      <c r="CW24" s="789"/>
      <c r="CX24" s="790"/>
      <c r="CY24" s="790"/>
      <c r="CZ24" s="790"/>
      <c r="DA24" s="791"/>
      <c r="DB24" s="789"/>
      <c r="DC24" s="790"/>
      <c r="DD24" s="790"/>
      <c r="DE24" s="790"/>
      <c r="DF24" s="791"/>
      <c r="DG24" s="789"/>
      <c r="DH24" s="790"/>
      <c r="DI24" s="790"/>
      <c r="DJ24" s="790"/>
      <c r="DK24" s="791"/>
      <c r="DL24" s="789"/>
      <c r="DM24" s="790"/>
      <c r="DN24" s="790"/>
      <c r="DO24" s="790"/>
      <c r="DP24" s="791"/>
      <c r="DQ24" s="789"/>
      <c r="DR24" s="790"/>
      <c r="DS24" s="790"/>
      <c r="DT24" s="790"/>
      <c r="DU24" s="791"/>
      <c r="DV24" s="786"/>
      <c r="DW24" s="787"/>
      <c r="DX24" s="787"/>
      <c r="DY24" s="787"/>
      <c r="DZ24" s="792"/>
      <c r="EA24" s="228"/>
    </row>
    <row r="25" spans="1:131" ht="26.25" customHeight="1" thickBot="1" x14ac:dyDescent="0.25">
      <c r="A25" s="738" t="s">
        <v>379</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6"/>
      <c r="BK25" s="226"/>
      <c r="BL25" s="226"/>
      <c r="BM25" s="226"/>
      <c r="BN25" s="226"/>
      <c r="BO25" s="235"/>
      <c r="BP25" s="235"/>
      <c r="BQ25" s="232">
        <v>19</v>
      </c>
      <c r="BR25" s="233"/>
      <c r="BS25" s="786"/>
      <c r="BT25" s="787"/>
      <c r="BU25" s="787"/>
      <c r="BV25" s="787"/>
      <c r="BW25" s="787"/>
      <c r="BX25" s="787"/>
      <c r="BY25" s="787"/>
      <c r="BZ25" s="787"/>
      <c r="CA25" s="787"/>
      <c r="CB25" s="787"/>
      <c r="CC25" s="787"/>
      <c r="CD25" s="787"/>
      <c r="CE25" s="787"/>
      <c r="CF25" s="787"/>
      <c r="CG25" s="788"/>
      <c r="CH25" s="789"/>
      <c r="CI25" s="790"/>
      <c r="CJ25" s="790"/>
      <c r="CK25" s="790"/>
      <c r="CL25" s="791"/>
      <c r="CM25" s="789"/>
      <c r="CN25" s="790"/>
      <c r="CO25" s="790"/>
      <c r="CP25" s="790"/>
      <c r="CQ25" s="791"/>
      <c r="CR25" s="789"/>
      <c r="CS25" s="790"/>
      <c r="CT25" s="790"/>
      <c r="CU25" s="790"/>
      <c r="CV25" s="791"/>
      <c r="CW25" s="789"/>
      <c r="CX25" s="790"/>
      <c r="CY25" s="790"/>
      <c r="CZ25" s="790"/>
      <c r="DA25" s="791"/>
      <c r="DB25" s="789"/>
      <c r="DC25" s="790"/>
      <c r="DD25" s="790"/>
      <c r="DE25" s="790"/>
      <c r="DF25" s="791"/>
      <c r="DG25" s="789"/>
      <c r="DH25" s="790"/>
      <c r="DI25" s="790"/>
      <c r="DJ25" s="790"/>
      <c r="DK25" s="791"/>
      <c r="DL25" s="789"/>
      <c r="DM25" s="790"/>
      <c r="DN25" s="790"/>
      <c r="DO25" s="790"/>
      <c r="DP25" s="791"/>
      <c r="DQ25" s="789"/>
      <c r="DR25" s="790"/>
      <c r="DS25" s="790"/>
      <c r="DT25" s="790"/>
      <c r="DU25" s="791"/>
      <c r="DV25" s="786"/>
      <c r="DW25" s="787"/>
      <c r="DX25" s="787"/>
      <c r="DY25" s="787"/>
      <c r="DZ25" s="792"/>
      <c r="EA25" s="224"/>
    </row>
    <row r="26" spans="1:131" ht="26.25" customHeight="1" x14ac:dyDescent="0.2">
      <c r="A26" s="740" t="s">
        <v>357</v>
      </c>
      <c r="B26" s="741"/>
      <c r="C26" s="741"/>
      <c r="D26" s="741"/>
      <c r="E26" s="741"/>
      <c r="F26" s="741"/>
      <c r="G26" s="741"/>
      <c r="H26" s="741"/>
      <c r="I26" s="741"/>
      <c r="J26" s="741"/>
      <c r="K26" s="741"/>
      <c r="L26" s="741"/>
      <c r="M26" s="741"/>
      <c r="N26" s="741"/>
      <c r="O26" s="741"/>
      <c r="P26" s="742"/>
      <c r="Q26" s="746" t="s">
        <v>380</v>
      </c>
      <c r="R26" s="747"/>
      <c r="S26" s="747"/>
      <c r="T26" s="747"/>
      <c r="U26" s="748"/>
      <c r="V26" s="746" t="s">
        <v>381</v>
      </c>
      <c r="W26" s="747"/>
      <c r="X26" s="747"/>
      <c r="Y26" s="747"/>
      <c r="Z26" s="748"/>
      <c r="AA26" s="746" t="s">
        <v>382</v>
      </c>
      <c r="AB26" s="747"/>
      <c r="AC26" s="747"/>
      <c r="AD26" s="747"/>
      <c r="AE26" s="747"/>
      <c r="AF26" s="827" t="s">
        <v>383</v>
      </c>
      <c r="AG26" s="828"/>
      <c r="AH26" s="828"/>
      <c r="AI26" s="828"/>
      <c r="AJ26" s="829"/>
      <c r="AK26" s="747" t="s">
        <v>384</v>
      </c>
      <c r="AL26" s="747"/>
      <c r="AM26" s="747"/>
      <c r="AN26" s="747"/>
      <c r="AO26" s="748"/>
      <c r="AP26" s="746" t="s">
        <v>385</v>
      </c>
      <c r="AQ26" s="747"/>
      <c r="AR26" s="747"/>
      <c r="AS26" s="747"/>
      <c r="AT26" s="748"/>
      <c r="AU26" s="746" t="s">
        <v>386</v>
      </c>
      <c r="AV26" s="747"/>
      <c r="AW26" s="747"/>
      <c r="AX26" s="747"/>
      <c r="AY26" s="748"/>
      <c r="AZ26" s="746" t="s">
        <v>387</v>
      </c>
      <c r="BA26" s="747"/>
      <c r="BB26" s="747"/>
      <c r="BC26" s="747"/>
      <c r="BD26" s="748"/>
      <c r="BE26" s="746" t="s">
        <v>364</v>
      </c>
      <c r="BF26" s="747"/>
      <c r="BG26" s="747"/>
      <c r="BH26" s="747"/>
      <c r="BI26" s="753"/>
      <c r="BJ26" s="226"/>
      <c r="BK26" s="226"/>
      <c r="BL26" s="226"/>
      <c r="BM26" s="226"/>
      <c r="BN26" s="226"/>
      <c r="BO26" s="235"/>
      <c r="BP26" s="235"/>
      <c r="BQ26" s="232">
        <v>20</v>
      </c>
      <c r="BR26" s="233"/>
      <c r="BS26" s="786"/>
      <c r="BT26" s="787"/>
      <c r="BU26" s="787"/>
      <c r="BV26" s="787"/>
      <c r="BW26" s="787"/>
      <c r="BX26" s="787"/>
      <c r="BY26" s="787"/>
      <c r="BZ26" s="787"/>
      <c r="CA26" s="787"/>
      <c r="CB26" s="787"/>
      <c r="CC26" s="787"/>
      <c r="CD26" s="787"/>
      <c r="CE26" s="787"/>
      <c r="CF26" s="787"/>
      <c r="CG26" s="788"/>
      <c r="CH26" s="789"/>
      <c r="CI26" s="790"/>
      <c r="CJ26" s="790"/>
      <c r="CK26" s="790"/>
      <c r="CL26" s="791"/>
      <c r="CM26" s="789"/>
      <c r="CN26" s="790"/>
      <c r="CO26" s="790"/>
      <c r="CP26" s="790"/>
      <c r="CQ26" s="791"/>
      <c r="CR26" s="789"/>
      <c r="CS26" s="790"/>
      <c r="CT26" s="790"/>
      <c r="CU26" s="790"/>
      <c r="CV26" s="791"/>
      <c r="CW26" s="789"/>
      <c r="CX26" s="790"/>
      <c r="CY26" s="790"/>
      <c r="CZ26" s="790"/>
      <c r="DA26" s="791"/>
      <c r="DB26" s="789"/>
      <c r="DC26" s="790"/>
      <c r="DD26" s="790"/>
      <c r="DE26" s="790"/>
      <c r="DF26" s="791"/>
      <c r="DG26" s="789"/>
      <c r="DH26" s="790"/>
      <c r="DI26" s="790"/>
      <c r="DJ26" s="790"/>
      <c r="DK26" s="791"/>
      <c r="DL26" s="789"/>
      <c r="DM26" s="790"/>
      <c r="DN26" s="790"/>
      <c r="DO26" s="790"/>
      <c r="DP26" s="791"/>
      <c r="DQ26" s="789"/>
      <c r="DR26" s="790"/>
      <c r="DS26" s="790"/>
      <c r="DT26" s="790"/>
      <c r="DU26" s="791"/>
      <c r="DV26" s="786"/>
      <c r="DW26" s="787"/>
      <c r="DX26" s="787"/>
      <c r="DY26" s="787"/>
      <c r="DZ26" s="792"/>
      <c r="EA26" s="224"/>
    </row>
    <row r="27" spans="1:131" ht="26.25" customHeight="1" thickBot="1" x14ac:dyDescent="0.25">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0"/>
      <c r="AG27" s="831"/>
      <c r="AH27" s="831"/>
      <c r="AI27" s="831"/>
      <c r="AJ27" s="832"/>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6"/>
      <c r="BK27" s="226"/>
      <c r="BL27" s="226"/>
      <c r="BM27" s="226"/>
      <c r="BN27" s="226"/>
      <c r="BO27" s="235"/>
      <c r="BP27" s="235"/>
      <c r="BQ27" s="232">
        <v>21</v>
      </c>
      <c r="BR27" s="233"/>
      <c r="BS27" s="786"/>
      <c r="BT27" s="787"/>
      <c r="BU27" s="787"/>
      <c r="BV27" s="787"/>
      <c r="BW27" s="787"/>
      <c r="BX27" s="787"/>
      <c r="BY27" s="787"/>
      <c r="BZ27" s="787"/>
      <c r="CA27" s="787"/>
      <c r="CB27" s="787"/>
      <c r="CC27" s="787"/>
      <c r="CD27" s="787"/>
      <c r="CE27" s="787"/>
      <c r="CF27" s="787"/>
      <c r="CG27" s="788"/>
      <c r="CH27" s="789"/>
      <c r="CI27" s="790"/>
      <c r="CJ27" s="790"/>
      <c r="CK27" s="790"/>
      <c r="CL27" s="791"/>
      <c r="CM27" s="789"/>
      <c r="CN27" s="790"/>
      <c r="CO27" s="790"/>
      <c r="CP27" s="790"/>
      <c r="CQ27" s="791"/>
      <c r="CR27" s="789"/>
      <c r="CS27" s="790"/>
      <c r="CT27" s="790"/>
      <c r="CU27" s="790"/>
      <c r="CV27" s="791"/>
      <c r="CW27" s="789"/>
      <c r="CX27" s="790"/>
      <c r="CY27" s="790"/>
      <c r="CZ27" s="790"/>
      <c r="DA27" s="791"/>
      <c r="DB27" s="789"/>
      <c r="DC27" s="790"/>
      <c r="DD27" s="790"/>
      <c r="DE27" s="790"/>
      <c r="DF27" s="791"/>
      <c r="DG27" s="789"/>
      <c r="DH27" s="790"/>
      <c r="DI27" s="790"/>
      <c r="DJ27" s="790"/>
      <c r="DK27" s="791"/>
      <c r="DL27" s="789"/>
      <c r="DM27" s="790"/>
      <c r="DN27" s="790"/>
      <c r="DO27" s="790"/>
      <c r="DP27" s="791"/>
      <c r="DQ27" s="789"/>
      <c r="DR27" s="790"/>
      <c r="DS27" s="790"/>
      <c r="DT27" s="790"/>
      <c r="DU27" s="791"/>
      <c r="DV27" s="786"/>
      <c r="DW27" s="787"/>
      <c r="DX27" s="787"/>
      <c r="DY27" s="787"/>
      <c r="DZ27" s="792"/>
      <c r="EA27" s="224"/>
    </row>
    <row r="28" spans="1:131" ht="26.25" customHeight="1" thickTop="1" x14ac:dyDescent="0.2">
      <c r="A28" s="236">
        <v>1</v>
      </c>
      <c r="B28" s="762" t="s">
        <v>388</v>
      </c>
      <c r="C28" s="763"/>
      <c r="D28" s="763"/>
      <c r="E28" s="763"/>
      <c r="F28" s="763"/>
      <c r="G28" s="763"/>
      <c r="H28" s="763"/>
      <c r="I28" s="763"/>
      <c r="J28" s="763"/>
      <c r="K28" s="763"/>
      <c r="L28" s="763"/>
      <c r="M28" s="763"/>
      <c r="N28" s="763"/>
      <c r="O28" s="763"/>
      <c r="P28" s="764"/>
      <c r="Q28" s="835">
        <v>17539</v>
      </c>
      <c r="R28" s="836"/>
      <c r="S28" s="836"/>
      <c r="T28" s="836"/>
      <c r="U28" s="836"/>
      <c r="V28" s="836">
        <v>17287</v>
      </c>
      <c r="W28" s="836"/>
      <c r="X28" s="836"/>
      <c r="Y28" s="836"/>
      <c r="Z28" s="836"/>
      <c r="AA28" s="836">
        <v>252</v>
      </c>
      <c r="AB28" s="836"/>
      <c r="AC28" s="836"/>
      <c r="AD28" s="836"/>
      <c r="AE28" s="837"/>
      <c r="AF28" s="838">
        <v>252</v>
      </c>
      <c r="AG28" s="836"/>
      <c r="AH28" s="836"/>
      <c r="AI28" s="836"/>
      <c r="AJ28" s="839"/>
      <c r="AK28" s="840">
        <v>2445</v>
      </c>
      <c r="AL28" s="841"/>
      <c r="AM28" s="841"/>
      <c r="AN28" s="841"/>
      <c r="AO28" s="841"/>
      <c r="AP28" s="841" t="s">
        <v>556</v>
      </c>
      <c r="AQ28" s="841"/>
      <c r="AR28" s="841"/>
      <c r="AS28" s="841"/>
      <c r="AT28" s="841"/>
      <c r="AU28" s="841" t="s">
        <v>556</v>
      </c>
      <c r="AV28" s="841"/>
      <c r="AW28" s="841"/>
      <c r="AX28" s="841"/>
      <c r="AY28" s="841"/>
      <c r="AZ28" s="842" t="s">
        <v>556</v>
      </c>
      <c r="BA28" s="842"/>
      <c r="BB28" s="842"/>
      <c r="BC28" s="842"/>
      <c r="BD28" s="842"/>
      <c r="BE28" s="833"/>
      <c r="BF28" s="833"/>
      <c r="BG28" s="833"/>
      <c r="BH28" s="833"/>
      <c r="BI28" s="834"/>
      <c r="BJ28" s="226"/>
      <c r="BK28" s="226"/>
      <c r="BL28" s="226"/>
      <c r="BM28" s="226"/>
      <c r="BN28" s="226"/>
      <c r="BO28" s="235"/>
      <c r="BP28" s="235"/>
      <c r="BQ28" s="232">
        <v>22</v>
      </c>
      <c r="BR28" s="233"/>
      <c r="BS28" s="786"/>
      <c r="BT28" s="787"/>
      <c r="BU28" s="787"/>
      <c r="BV28" s="787"/>
      <c r="BW28" s="787"/>
      <c r="BX28" s="787"/>
      <c r="BY28" s="787"/>
      <c r="BZ28" s="787"/>
      <c r="CA28" s="787"/>
      <c r="CB28" s="787"/>
      <c r="CC28" s="787"/>
      <c r="CD28" s="787"/>
      <c r="CE28" s="787"/>
      <c r="CF28" s="787"/>
      <c r="CG28" s="788"/>
      <c r="CH28" s="789"/>
      <c r="CI28" s="790"/>
      <c r="CJ28" s="790"/>
      <c r="CK28" s="790"/>
      <c r="CL28" s="791"/>
      <c r="CM28" s="789"/>
      <c r="CN28" s="790"/>
      <c r="CO28" s="790"/>
      <c r="CP28" s="790"/>
      <c r="CQ28" s="791"/>
      <c r="CR28" s="789"/>
      <c r="CS28" s="790"/>
      <c r="CT28" s="790"/>
      <c r="CU28" s="790"/>
      <c r="CV28" s="791"/>
      <c r="CW28" s="789"/>
      <c r="CX28" s="790"/>
      <c r="CY28" s="790"/>
      <c r="CZ28" s="790"/>
      <c r="DA28" s="791"/>
      <c r="DB28" s="789"/>
      <c r="DC28" s="790"/>
      <c r="DD28" s="790"/>
      <c r="DE28" s="790"/>
      <c r="DF28" s="791"/>
      <c r="DG28" s="789"/>
      <c r="DH28" s="790"/>
      <c r="DI28" s="790"/>
      <c r="DJ28" s="790"/>
      <c r="DK28" s="791"/>
      <c r="DL28" s="789"/>
      <c r="DM28" s="790"/>
      <c r="DN28" s="790"/>
      <c r="DO28" s="790"/>
      <c r="DP28" s="791"/>
      <c r="DQ28" s="789"/>
      <c r="DR28" s="790"/>
      <c r="DS28" s="790"/>
      <c r="DT28" s="790"/>
      <c r="DU28" s="791"/>
      <c r="DV28" s="786"/>
      <c r="DW28" s="787"/>
      <c r="DX28" s="787"/>
      <c r="DY28" s="787"/>
      <c r="DZ28" s="792"/>
      <c r="EA28" s="224"/>
    </row>
    <row r="29" spans="1:131" ht="26.25" customHeight="1" x14ac:dyDescent="0.2">
      <c r="A29" s="236">
        <v>2</v>
      </c>
      <c r="B29" s="793" t="s">
        <v>389</v>
      </c>
      <c r="C29" s="794"/>
      <c r="D29" s="794"/>
      <c r="E29" s="794"/>
      <c r="F29" s="794"/>
      <c r="G29" s="794"/>
      <c r="H29" s="794"/>
      <c r="I29" s="794"/>
      <c r="J29" s="794"/>
      <c r="K29" s="794"/>
      <c r="L29" s="794"/>
      <c r="M29" s="794"/>
      <c r="N29" s="794"/>
      <c r="O29" s="794"/>
      <c r="P29" s="795"/>
      <c r="Q29" s="796">
        <v>14706</v>
      </c>
      <c r="R29" s="797"/>
      <c r="S29" s="797"/>
      <c r="T29" s="797"/>
      <c r="U29" s="797"/>
      <c r="V29" s="797">
        <v>14628</v>
      </c>
      <c r="W29" s="797"/>
      <c r="X29" s="797"/>
      <c r="Y29" s="797"/>
      <c r="Z29" s="797"/>
      <c r="AA29" s="797">
        <v>79</v>
      </c>
      <c r="AB29" s="797"/>
      <c r="AC29" s="797"/>
      <c r="AD29" s="797"/>
      <c r="AE29" s="798"/>
      <c r="AF29" s="799">
        <v>79</v>
      </c>
      <c r="AG29" s="800"/>
      <c r="AH29" s="800"/>
      <c r="AI29" s="800"/>
      <c r="AJ29" s="801"/>
      <c r="AK29" s="847">
        <v>2407</v>
      </c>
      <c r="AL29" s="843"/>
      <c r="AM29" s="843"/>
      <c r="AN29" s="843"/>
      <c r="AO29" s="843"/>
      <c r="AP29" s="843" t="s">
        <v>556</v>
      </c>
      <c r="AQ29" s="843"/>
      <c r="AR29" s="843"/>
      <c r="AS29" s="843"/>
      <c r="AT29" s="843"/>
      <c r="AU29" s="843" t="s">
        <v>556</v>
      </c>
      <c r="AV29" s="843"/>
      <c r="AW29" s="843"/>
      <c r="AX29" s="843"/>
      <c r="AY29" s="843"/>
      <c r="AZ29" s="844" t="s">
        <v>556</v>
      </c>
      <c r="BA29" s="844"/>
      <c r="BB29" s="844"/>
      <c r="BC29" s="844"/>
      <c r="BD29" s="844"/>
      <c r="BE29" s="845"/>
      <c r="BF29" s="845"/>
      <c r="BG29" s="845"/>
      <c r="BH29" s="845"/>
      <c r="BI29" s="846"/>
      <c r="BJ29" s="226"/>
      <c r="BK29" s="226"/>
      <c r="BL29" s="226"/>
      <c r="BM29" s="226"/>
      <c r="BN29" s="226"/>
      <c r="BO29" s="235"/>
      <c r="BP29" s="235"/>
      <c r="BQ29" s="232">
        <v>23</v>
      </c>
      <c r="BR29" s="233"/>
      <c r="BS29" s="786"/>
      <c r="BT29" s="787"/>
      <c r="BU29" s="787"/>
      <c r="BV29" s="787"/>
      <c r="BW29" s="787"/>
      <c r="BX29" s="787"/>
      <c r="BY29" s="787"/>
      <c r="BZ29" s="787"/>
      <c r="CA29" s="787"/>
      <c r="CB29" s="787"/>
      <c r="CC29" s="787"/>
      <c r="CD29" s="787"/>
      <c r="CE29" s="787"/>
      <c r="CF29" s="787"/>
      <c r="CG29" s="788"/>
      <c r="CH29" s="789"/>
      <c r="CI29" s="790"/>
      <c r="CJ29" s="790"/>
      <c r="CK29" s="790"/>
      <c r="CL29" s="791"/>
      <c r="CM29" s="789"/>
      <c r="CN29" s="790"/>
      <c r="CO29" s="790"/>
      <c r="CP29" s="790"/>
      <c r="CQ29" s="791"/>
      <c r="CR29" s="789"/>
      <c r="CS29" s="790"/>
      <c r="CT29" s="790"/>
      <c r="CU29" s="790"/>
      <c r="CV29" s="791"/>
      <c r="CW29" s="789"/>
      <c r="CX29" s="790"/>
      <c r="CY29" s="790"/>
      <c r="CZ29" s="790"/>
      <c r="DA29" s="791"/>
      <c r="DB29" s="789"/>
      <c r="DC29" s="790"/>
      <c r="DD29" s="790"/>
      <c r="DE29" s="790"/>
      <c r="DF29" s="791"/>
      <c r="DG29" s="789"/>
      <c r="DH29" s="790"/>
      <c r="DI29" s="790"/>
      <c r="DJ29" s="790"/>
      <c r="DK29" s="791"/>
      <c r="DL29" s="789"/>
      <c r="DM29" s="790"/>
      <c r="DN29" s="790"/>
      <c r="DO29" s="790"/>
      <c r="DP29" s="791"/>
      <c r="DQ29" s="789"/>
      <c r="DR29" s="790"/>
      <c r="DS29" s="790"/>
      <c r="DT29" s="790"/>
      <c r="DU29" s="791"/>
      <c r="DV29" s="786"/>
      <c r="DW29" s="787"/>
      <c r="DX29" s="787"/>
      <c r="DY29" s="787"/>
      <c r="DZ29" s="792"/>
      <c r="EA29" s="224"/>
    </row>
    <row r="30" spans="1:131" ht="26.25" customHeight="1" x14ac:dyDescent="0.2">
      <c r="A30" s="236">
        <v>3</v>
      </c>
      <c r="B30" s="793" t="s">
        <v>390</v>
      </c>
      <c r="C30" s="794"/>
      <c r="D30" s="794"/>
      <c r="E30" s="794"/>
      <c r="F30" s="794"/>
      <c r="G30" s="794"/>
      <c r="H30" s="794"/>
      <c r="I30" s="794"/>
      <c r="J30" s="794"/>
      <c r="K30" s="794"/>
      <c r="L30" s="794"/>
      <c r="M30" s="794"/>
      <c r="N30" s="794"/>
      <c r="O30" s="794"/>
      <c r="P30" s="795"/>
      <c r="Q30" s="796">
        <v>3068</v>
      </c>
      <c r="R30" s="797"/>
      <c r="S30" s="797"/>
      <c r="T30" s="797"/>
      <c r="U30" s="797"/>
      <c r="V30" s="797">
        <v>3055</v>
      </c>
      <c r="W30" s="797"/>
      <c r="X30" s="797"/>
      <c r="Y30" s="797"/>
      <c r="Z30" s="797"/>
      <c r="AA30" s="797">
        <v>19</v>
      </c>
      <c r="AB30" s="797"/>
      <c r="AC30" s="797"/>
      <c r="AD30" s="797"/>
      <c r="AE30" s="798"/>
      <c r="AF30" s="799">
        <v>13</v>
      </c>
      <c r="AG30" s="800"/>
      <c r="AH30" s="800"/>
      <c r="AI30" s="800"/>
      <c r="AJ30" s="801"/>
      <c r="AK30" s="847">
        <v>2322</v>
      </c>
      <c r="AL30" s="843"/>
      <c r="AM30" s="843"/>
      <c r="AN30" s="843"/>
      <c r="AO30" s="843"/>
      <c r="AP30" s="843" t="s">
        <v>556</v>
      </c>
      <c r="AQ30" s="843"/>
      <c r="AR30" s="843"/>
      <c r="AS30" s="843"/>
      <c r="AT30" s="843"/>
      <c r="AU30" s="843" t="s">
        <v>556</v>
      </c>
      <c r="AV30" s="843"/>
      <c r="AW30" s="843"/>
      <c r="AX30" s="843"/>
      <c r="AY30" s="843"/>
      <c r="AZ30" s="844" t="s">
        <v>556</v>
      </c>
      <c r="BA30" s="844"/>
      <c r="BB30" s="844"/>
      <c r="BC30" s="844"/>
      <c r="BD30" s="844"/>
      <c r="BE30" s="845"/>
      <c r="BF30" s="845"/>
      <c r="BG30" s="845"/>
      <c r="BH30" s="845"/>
      <c r="BI30" s="846"/>
      <c r="BJ30" s="226"/>
      <c r="BK30" s="226"/>
      <c r="BL30" s="226"/>
      <c r="BM30" s="226"/>
      <c r="BN30" s="226"/>
      <c r="BO30" s="235"/>
      <c r="BP30" s="235"/>
      <c r="BQ30" s="232">
        <v>24</v>
      </c>
      <c r="BR30" s="233"/>
      <c r="BS30" s="786"/>
      <c r="BT30" s="787"/>
      <c r="BU30" s="787"/>
      <c r="BV30" s="787"/>
      <c r="BW30" s="787"/>
      <c r="BX30" s="787"/>
      <c r="BY30" s="787"/>
      <c r="BZ30" s="787"/>
      <c r="CA30" s="787"/>
      <c r="CB30" s="787"/>
      <c r="CC30" s="787"/>
      <c r="CD30" s="787"/>
      <c r="CE30" s="787"/>
      <c r="CF30" s="787"/>
      <c r="CG30" s="788"/>
      <c r="CH30" s="789"/>
      <c r="CI30" s="790"/>
      <c r="CJ30" s="790"/>
      <c r="CK30" s="790"/>
      <c r="CL30" s="791"/>
      <c r="CM30" s="789"/>
      <c r="CN30" s="790"/>
      <c r="CO30" s="790"/>
      <c r="CP30" s="790"/>
      <c r="CQ30" s="791"/>
      <c r="CR30" s="789"/>
      <c r="CS30" s="790"/>
      <c r="CT30" s="790"/>
      <c r="CU30" s="790"/>
      <c r="CV30" s="791"/>
      <c r="CW30" s="789"/>
      <c r="CX30" s="790"/>
      <c r="CY30" s="790"/>
      <c r="CZ30" s="790"/>
      <c r="DA30" s="791"/>
      <c r="DB30" s="789"/>
      <c r="DC30" s="790"/>
      <c r="DD30" s="790"/>
      <c r="DE30" s="790"/>
      <c r="DF30" s="791"/>
      <c r="DG30" s="789"/>
      <c r="DH30" s="790"/>
      <c r="DI30" s="790"/>
      <c r="DJ30" s="790"/>
      <c r="DK30" s="791"/>
      <c r="DL30" s="789"/>
      <c r="DM30" s="790"/>
      <c r="DN30" s="790"/>
      <c r="DO30" s="790"/>
      <c r="DP30" s="791"/>
      <c r="DQ30" s="789"/>
      <c r="DR30" s="790"/>
      <c r="DS30" s="790"/>
      <c r="DT30" s="790"/>
      <c r="DU30" s="791"/>
      <c r="DV30" s="786"/>
      <c r="DW30" s="787"/>
      <c r="DX30" s="787"/>
      <c r="DY30" s="787"/>
      <c r="DZ30" s="792"/>
      <c r="EA30" s="224"/>
    </row>
    <row r="31" spans="1:131" ht="26.25" customHeight="1" x14ac:dyDescent="0.2">
      <c r="A31" s="236">
        <v>4</v>
      </c>
      <c r="B31" s="793" t="s">
        <v>391</v>
      </c>
      <c r="C31" s="794"/>
      <c r="D31" s="794"/>
      <c r="E31" s="794"/>
      <c r="F31" s="794"/>
      <c r="G31" s="794"/>
      <c r="H31" s="794"/>
      <c r="I31" s="794"/>
      <c r="J31" s="794"/>
      <c r="K31" s="794"/>
      <c r="L31" s="794"/>
      <c r="M31" s="794"/>
      <c r="N31" s="794"/>
      <c r="O31" s="794"/>
      <c r="P31" s="795"/>
      <c r="Q31" s="796">
        <v>106</v>
      </c>
      <c r="R31" s="797"/>
      <c r="S31" s="797"/>
      <c r="T31" s="797"/>
      <c r="U31" s="797"/>
      <c r="V31" s="797">
        <v>94</v>
      </c>
      <c r="W31" s="797"/>
      <c r="X31" s="797"/>
      <c r="Y31" s="797"/>
      <c r="Z31" s="797"/>
      <c r="AA31" s="797">
        <v>12</v>
      </c>
      <c r="AB31" s="797"/>
      <c r="AC31" s="797"/>
      <c r="AD31" s="797"/>
      <c r="AE31" s="798"/>
      <c r="AF31" s="799">
        <v>12</v>
      </c>
      <c r="AG31" s="800"/>
      <c r="AH31" s="800"/>
      <c r="AI31" s="800"/>
      <c r="AJ31" s="801"/>
      <c r="AK31" s="847">
        <v>0</v>
      </c>
      <c r="AL31" s="843"/>
      <c r="AM31" s="843"/>
      <c r="AN31" s="843"/>
      <c r="AO31" s="843"/>
      <c r="AP31" s="843" t="s">
        <v>556</v>
      </c>
      <c r="AQ31" s="843"/>
      <c r="AR31" s="843"/>
      <c r="AS31" s="843"/>
      <c r="AT31" s="843"/>
      <c r="AU31" s="843" t="s">
        <v>556</v>
      </c>
      <c r="AV31" s="843"/>
      <c r="AW31" s="843"/>
      <c r="AX31" s="843"/>
      <c r="AY31" s="843"/>
      <c r="AZ31" s="844" t="s">
        <v>556</v>
      </c>
      <c r="BA31" s="844"/>
      <c r="BB31" s="844"/>
      <c r="BC31" s="844"/>
      <c r="BD31" s="844"/>
      <c r="BE31" s="845"/>
      <c r="BF31" s="845"/>
      <c r="BG31" s="845"/>
      <c r="BH31" s="845"/>
      <c r="BI31" s="846"/>
      <c r="BJ31" s="226"/>
      <c r="BK31" s="226"/>
      <c r="BL31" s="226"/>
      <c r="BM31" s="226"/>
      <c r="BN31" s="226"/>
      <c r="BO31" s="235"/>
      <c r="BP31" s="235"/>
      <c r="BQ31" s="232">
        <v>25</v>
      </c>
      <c r="BR31" s="233"/>
      <c r="BS31" s="786"/>
      <c r="BT31" s="787"/>
      <c r="BU31" s="787"/>
      <c r="BV31" s="787"/>
      <c r="BW31" s="787"/>
      <c r="BX31" s="787"/>
      <c r="BY31" s="787"/>
      <c r="BZ31" s="787"/>
      <c r="CA31" s="787"/>
      <c r="CB31" s="787"/>
      <c r="CC31" s="787"/>
      <c r="CD31" s="787"/>
      <c r="CE31" s="787"/>
      <c r="CF31" s="787"/>
      <c r="CG31" s="788"/>
      <c r="CH31" s="789"/>
      <c r="CI31" s="790"/>
      <c r="CJ31" s="790"/>
      <c r="CK31" s="790"/>
      <c r="CL31" s="791"/>
      <c r="CM31" s="789"/>
      <c r="CN31" s="790"/>
      <c r="CO31" s="790"/>
      <c r="CP31" s="790"/>
      <c r="CQ31" s="791"/>
      <c r="CR31" s="789"/>
      <c r="CS31" s="790"/>
      <c r="CT31" s="790"/>
      <c r="CU31" s="790"/>
      <c r="CV31" s="791"/>
      <c r="CW31" s="789"/>
      <c r="CX31" s="790"/>
      <c r="CY31" s="790"/>
      <c r="CZ31" s="790"/>
      <c r="DA31" s="791"/>
      <c r="DB31" s="789"/>
      <c r="DC31" s="790"/>
      <c r="DD31" s="790"/>
      <c r="DE31" s="790"/>
      <c r="DF31" s="791"/>
      <c r="DG31" s="789"/>
      <c r="DH31" s="790"/>
      <c r="DI31" s="790"/>
      <c r="DJ31" s="790"/>
      <c r="DK31" s="791"/>
      <c r="DL31" s="789"/>
      <c r="DM31" s="790"/>
      <c r="DN31" s="790"/>
      <c r="DO31" s="790"/>
      <c r="DP31" s="791"/>
      <c r="DQ31" s="789"/>
      <c r="DR31" s="790"/>
      <c r="DS31" s="790"/>
      <c r="DT31" s="790"/>
      <c r="DU31" s="791"/>
      <c r="DV31" s="786"/>
      <c r="DW31" s="787"/>
      <c r="DX31" s="787"/>
      <c r="DY31" s="787"/>
      <c r="DZ31" s="792"/>
      <c r="EA31" s="224"/>
    </row>
    <row r="32" spans="1:131" ht="26.25" customHeight="1" x14ac:dyDescent="0.2">
      <c r="A32" s="236">
        <v>5</v>
      </c>
      <c r="B32" s="793" t="s">
        <v>392</v>
      </c>
      <c r="C32" s="794"/>
      <c r="D32" s="794"/>
      <c r="E32" s="794"/>
      <c r="F32" s="794"/>
      <c r="G32" s="794"/>
      <c r="H32" s="794"/>
      <c r="I32" s="794"/>
      <c r="J32" s="794"/>
      <c r="K32" s="794"/>
      <c r="L32" s="794"/>
      <c r="M32" s="794"/>
      <c r="N32" s="794"/>
      <c r="O32" s="794"/>
      <c r="P32" s="795"/>
      <c r="Q32" s="796">
        <v>39314</v>
      </c>
      <c r="R32" s="797"/>
      <c r="S32" s="797"/>
      <c r="T32" s="797"/>
      <c r="U32" s="797"/>
      <c r="V32" s="797">
        <v>39169</v>
      </c>
      <c r="W32" s="797"/>
      <c r="X32" s="797"/>
      <c r="Y32" s="797"/>
      <c r="Z32" s="797"/>
      <c r="AA32" s="797">
        <v>145</v>
      </c>
      <c r="AB32" s="797"/>
      <c r="AC32" s="797"/>
      <c r="AD32" s="797"/>
      <c r="AE32" s="798"/>
      <c r="AF32" s="799">
        <v>145</v>
      </c>
      <c r="AG32" s="800"/>
      <c r="AH32" s="800"/>
      <c r="AI32" s="800"/>
      <c r="AJ32" s="801"/>
      <c r="AK32" s="847">
        <v>834</v>
      </c>
      <c r="AL32" s="843"/>
      <c r="AM32" s="843"/>
      <c r="AN32" s="843"/>
      <c r="AO32" s="843"/>
      <c r="AP32" s="843" t="s">
        <v>556</v>
      </c>
      <c r="AQ32" s="843"/>
      <c r="AR32" s="843"/>
      <c r="AS32" s="843"/>
      <c r="AT32" s="843"/>
      <c r="AU32" s="843" t="s">
        <v>556</v>
      </c>
      <c r="AV32" s="843"/>
      <c r="AW32" s="843"/>
      <c r="AX32" s="843"/>
      <c r="AY32" s="843"/>
      <c r="AZ32" s="844" t="s">
        <v>556</v>
      </c>
      <c r="BA32" s="844"/>
      <c r="BB32" s="844"/>
      <c r="BC32" s="844"/>
      <c r="BD32" s="844"/>
      <c r="BE32" s="845"/>
      <c r="BF32" s="845"/>
      <c r="BG32" s="845"/>
      <c r="BH32" s="845"/>
      <c r="BI32" s="846"/>
      <c r="BJ32" s="226"/>
      <c r="BK32" s="226"/>
      <c r="BL32" s="226"/>
      <c r="BM32" s="226"/>
      <c r="BN32" s="226"/>
      <c r="BO32" s="235"/>
      <c r="BP32" s="235"/>
      <c r="BQ32" s="232">
        <v>26</v>
      </c>
      <c r="BR32" s="233"/>
      <c r="BS32" s="786"/>
      <c r="BT32" s="787"/>
      <c r="BU32" s="787"/>
      <c r="BV32" s="787"/>
      <c r="BW32" s="787"/>
      <c r="BX32" s="787"/>
      <c r="BY32" s="787"/>
      <c r="BZ32" s="787"/>
      <c r="CA32" s="787"/>
      <c r="CB32" s="787"/>
      <c r="CC32" s="787"/>
      <c r="CD32" s="787"/>
      <c r="CE32" s="787"/>
      <c r="CF32" s="787"/>
      <c r="CG32" s="788"/>
      <c r="CH32" s="789"/>
      <c r="CI32" s="790"/>
      <c r="CJ32" s="790"/>
      <c r="CK32" s="790"/>
      <c r="CL32" s="791"/>
      <c r="CM32" s="789"/>
      <c r="CN32" s="790"/>
      <c r="CO32" s="790"/>
      <c r="CP32" s="790"/>
      <c r="CQ32" s="791"/>
      <c r="CR32" s="789"/>
      <c r="CS32" s="790"/>
      <c r="CT32" s="790"/>
      <c r="CU32" s="790"/>
      <c r="CV32" s="791"/>
      <c r="CW32" s="789"/>
      <c r="CX32" s="790"/>
      <c r="CY32" s="790"/>
      <c r="CZ32" s="790"/>
      <c r="DA32" s="791"/>
      <c r="DB32" s="789"/>
      <c r="DC32" s="790"/>
      <c r="DD32" s="790"/>
      <c r="DE32" s="790"/>
      <c r="DF32" s="791"/>
      <c r="DG32" s="789"/>
      <c r="DH32" s="790"/>
      <c r="DI32" s="790"/>
      <c r="DJ32" s="790"/>
      <c r="DK32" s="791"/>
      <c r="DL32" s="789"/>
      <c r="DM32" s="790"/>
      <c r="DN32" s="790"/>
      <c r="DO32" s="790"/>
      <c r="DP32" s="791"/>
      <c r="DQ32" s="789"/>
      <c r="DR32" s="790"/>
      <c r="DS32" s="790"/>
      <c r="DT32" s="790"/>
      <c r="DU32" s="791"/>
      <c r="DV32" s="786"/>
      <c r="DW32" s="787"/>
      <c r="DX32" s="787"/>
      <c r="DY32" s="787"/>
      <c r="DZ32" s="792"/>
      <c r="EA32" s="224"/>
    </row>
    <row r="33" spans="1:131" ht="26.25" customHeight="1" x14ac:dyDescent="0.2">
      <c r="A33" s="236">
        <v>6</v>
      </c>
      <c r="B33" s="793" t="s">
        <v>393</v>
      </c>
      <c r="C33" s="794"/>
      <c r="D33" s="794"/>
      <c r="E33" s="794"/>
      <c r="F33" s="794"/>
      <c r="G33" s="794"/>
      <c r="H33" s="794"/>
      <c r="I33" s="794"/>
      <c r="J33" s="794"/>
      <c r="K33" s="794"/>
      <c r="L33" s="794"/>
      <c r="M33" s="794"/>
      <c r="N33" s="794"/>
      <c r="O33" s="794"/>
      <c r="P33" s="795"/>
      <c r="Q33" s="796">
        <v>4512</v>
      </c>
      <c r="R33" s="797"/>
      <c r="S33" s="797"/>
      <c r="T33" s="797"/>
      <c r="U33" s="797"/>
      <c r="V33" s="797">
        <v>4084</v>
      </c>
      <c r="W33" s="797"/>
      <c r="X33" s="797"/>
      <c r="Y33" s="797"/>
      <c r="Z33" s="797"/>
      <c r="AA33" s="797">
        <v>427</v>
      </c>
      <c r="AB33" s="797"/>
      <c r="AC33" s="797"/>
      <c r="AD33" s="797"/>
      <c r="AE33" s="798"/>
      <c r="AF33" s="799">
        <v>2843</v>
      </c>
      <c r="AG33" s="800"/>
      <c r="AH33" s="800"/>
      <c r="AI33" s="800"/>
      <c r="AJ33" s="801"/>
      <c r="AK33" s="847">
        <v>1735</v>
      </c>
      <c r="AL33" s="843"/>
      <c r="AM33" s="843"/>
      <c r="AN33" s="843"/>
      <c r="AO33" s="843"/>
      <c r="AP33" s="843">
        <v>16320</v>
      </c>
      <c r="AQ33" s="843"/>
      <c r="AR33" s="843"/>
      <c r="AS33" s="843"/>
      <c r="AT33" s="843"/>
      <c r="AU33" s="843">
        <v>10200</v>
      </c>
      <c r="AV33" s="843"/>
      <c r="AW33" s="843"/>
      <c r="AX33" s="843"/>
      <c r="AY33" s="843"/>
      <c r="AZ33" s="844" t="s">
        <v>556</v>
      </c>
      <c r="BA33" s="844"/>
      <c r="BB33" s="844"/>
      <c r="BC33" s="844"/>
      <c r="BD33" s="844"/>
      <c r="BE33" s="845" t="s">
        <v>394</v>
      </c>
      <c r="BF33" s="845"/>
      <c r="BG33" s="845"/>
      <c r="BH33" s="845"/>
      <c r="BI33" s="846"/>
      <c r="BJ33" s="226"/>
      <c r="BK33" s="226"/>
      <c r="BL33" s="226"/>
      <c r="BM33" s="226"/>
      <c r="BN33" s="226"/>
      <c r="BO33" s="235"/>
      <c r="BP33" s="235"/>
      <c r="BQ33" s="232">
        <v>27</v>
      </c>
      <c r="BR33" s="233"/>
      <c r="BS33" s="786"/>
      <c r="BT33" s="787"/>
      <c r="BU33" s="787"/>
      <c r="BV33" s="787"/>
      <c r="BW33" s="787"/>
      <c r="BX33" s="787"/>
      <c r="BY33" s="787"/>
      <c r="BZ33" s="787"/>
      <c r="CA33" s="787"/>
      <c r="CB33" s="787"/>
      <c r="CC33" s="787"/>
      <c r="CD33" s="787"/>
      <c r="CE33" s="787"/>
      <c r="CF33" s="787"/>
      <c r="CG33" s="788"/>
      <c r="CH33" s="789"/>
      <c r="CI33" s="790"/>
      <c r="CJ33" s="790"/>
      <c r="CK33" s="790"/>
      <c r="CL33" s="791"/>
      <c r="CM33" s="789"/>
      <c r="CN33" s="790"/>
      <c r="CO33" s="790"/>
      <c r="CP33" s="790"/>
      <c r="CQ33" s="791"/>
      <c r="CR33" s="789"/>
      <c r="CS33" s="790"/>
      <c r="CT33" s="790"/>
      <c r="CU33" s="790"/>
      <c r="CV33" s="791"/>
      <c r="CW33" s="789"/>
      <c r="CX33" s="790"/>
      <c r="CY33" s="790"/>
      <c r="CZ33" s="790"/>
      <c r="DA33" s="791"/>
      <c r="DB33" s="789"/>
      <c r="DC33" s="790"/>
      <c r="DD33" s="790"/>
      <c r="DE33" s="790"/>
      <c r="DF33" s="791"/>
      <c r="DG33" s="789"/>
      <c r="DH33" s="790"/>
      <c r="DI33" s="790"/>
      <c r="DJ33" s="790"/>
      <c r="DK33" s="791"/>
      <c r="DL33" s="789"/>
      <c r="DM33" s="790"/>
      <c r="DN33" s="790"/>
      <c r="DO33" s="790"/>
      <c r="DP33" s="791"/>
      <c r="DQ33" s="789"/>
      <c r="DR33" s="790"/>
      <c r="DS33" s="790"/>
      <c r="DT33" s="790"/>
      <c r="DU33" s="791"/>
      <c r="DV33" s="786"/>
      <c r="DW33" s="787"/>
      <c r="DX33" s="787"/>
      <c r="DY33" s="787"/>
      <c r="DZ33" s="792"/>
      <c r="EA33" s="224"/>
    </row>
    <row r="34" spans="1:131" ht="26.25" customHeight="1" x14ac:dyDescent="0.2">
      <c r="A34" s="236">
        <v>7</v>
      </c>
      <c r="B34" s="793"/>
      <c r="C34" s="794"/>
      <c r="D34" s="794"/>
      <c r="E34" s="794"/>
      <c r="F34" s="794"/>
      <c r="G34" s="794"/>
      <c r="H34" s="794"/>
      <c r="I34" s="794"/>
      <c r="J34" s="794"/>
      <c r="K34" s="794"/>
      <c r="L34" s="794"/>
      <c r="M34" s="794"/>
      <c r="N34" s="794"/>
      <c r="O34" s="794"/>
      <c r="P34" s="795"/>
      <c r="Q34" s="796"/>
      <c r="R34" s="797"/>
      <c r="S34" s="797"/>
      <c r="T34" s="797"/>
      <c r="U34" s="797"/>
      <c r="V34" s="797"/>
      <c r="W34" s="797"/>
      <c r="X34" s="797"/>
      <c r="Y34" s="797"/>
      <c r="Z34" s="797"/>
      <c r="AA34" s="797"/>
      <c r="AB34" s="797"/>
      <c r="AC34" s="797"/>
      <c r="AD34" s="797"/>
      <c r="AE34" s="798"/>
      <c r="AF34" s="799"/>
      <c r="AG34" s="800"/>
      <c r="AH34" s="800"/>
      <c r="AI34" s="800"/>
      <c r="AJ34" s="801"/>
      <c r="AK34" s="847"/>
      <c r="AL34" s="843"/>
      <c r="AM34" s="843"/>
      <c r="AN34" s="843"/>
      <c r="AO34" s="843"/>
      <c r="AP34" s="843"/>
      <c r="AQ34" s="843"/>
      <c r="AR34" s="843"/>
      <c r="AS34" s="843"/>
      <c r="AT34" s="843"/>
      <c r="AU34" s="843"/>
      <c r="AV34" s="843"/>
      <c r="AW34" s="843"/>
      <c r="AX34" s="843"/>
      <c r="AY34" s="843"/>
      <c r="AZ34" s="844"/>
      <c r="BA34" s="844"/>
      <c r="BB34" s="844"/>
      <c r="BC34" s="844"/>
      <c r="BD34" s="844"/>
      <c r="BE34" s="845"/>
      <c r="BF34" s="845"/>
      <c r="BG34" s="845"/>
      <c r="BH34" s="845"/>
      <c r="BI34" s="846"/>
      <c r="BJ34" s="226"/>
      <c r="BK34" s="226"/>
      <c r="BL34" s="226"/>
      <c r="BM34" s="226"/>
      <c r="BN34" s="226"/>
      <c r="BO34" s="235"/>
      <c r="BP34" s="235"/>
      <c r="BQ34" s="232">
        <v>28</v>
      </c>
      <c r="BR34" s="233"/>
      <c r="BS34" s="786"/>
      <c r="BT34" s="787"/>
      <c r="BU34" s="787"/>
      <c r="BV34" s="787"/>
      <c r="BW34" s="787"/>
      <c r="BX34" s="787"/>
      <c r="BY34" s="787"/>
      <c r="BZ34" s="787"/>
      <c r="CA34" s="787"/>
      <c r="CB34" s="787"/>
      <c r="CC34" s="787"/>
      <c r="CD34" s="787"/>
      <c r="CE34" s="787"/>
      <c r="CF34" s="787"/>
      <c r="CG34" s="788"/>
      <c r="CH34" s="789"/>
      <c r="CI34" s="790"/>
      <c r="CJ34" s="790"/>
      <c r="CK34" s="790"/>
      <c r="CL34" s="791"/>
      <c r="CM34" s="789"/>
      <c r="CN34" s="790"/>
      <c r="CO34" s="790"/>
      <c r="CP34" s="790"/>
      <c r="CQ34" s="791"/>
      <c r="CR34" s="789"/>
      <c r="CS34" s="790"/>
      <c r="CT34" s="790"/>
      <c r="CU34" s="790"/>
      <c r="CV34" s="791"/>
      <c r="CW34" s="789"/>
      <c r="CX34" s="790"/>
      <c r="CY34" s="790"/>
      <c r="CZ34" s="790"/>
      <c r="DA34" s="791"/>
      <c r="DB34" s="789"/>
      <c r="DC34" s="790"/>
      <c r="DD34" s="790"/>
      <c r="DE34" s="790"/>
      <c r="DF34" s="791"/>
      <c r="DG34" s="789"/>
      <c r="DH34" s="790"/>
      <c r="DI34" s="790"/>
      <c r="DJ34" s="790"/>
      <c r="DK34" s="791"/>
      <c r="DL34" s="789"/>
      <c r="DM34" s="790"/>
      <c r="DN34" s="790"/>
      <c r="DO34" s="790"/>
      <c r="DP34" s="791"/>
      <c r="DQ34" s="789"/>
      <c r="DR34" s="790"/>
      <c r="DS34" s="790"/>
      <c r="DT34" s="790"/>
      <c r="DU34" s="791"/>
      <c r="DV34" s="786"/>
      <c r="DW34" s="787"/>
      <c r="DX34" s="787"/>
      <c r="DY34" s="787"/>
      <c r="DZ34" s="792"/>
      <c r="EA34" s="224"/>
    </row>
    <row r="35" spans="1:131" ht="26.25" customHeight="1" x14ac:dyDescent="0.2">
      <c r="A35" s="236">
        <v>8</v>
      </c>
      <c r="B35" s="793"/>
      <c r="C35" s="794"/>
      <c r="D35" s="794"/>
      <c r="E35" s="794"/>
      <c r="F35" s="794"/>
      <c r="G35" s="794"/>
      <c r="H35" s="794"/>
      <c r="I35" s="794"/>
      <c r="J35" s="794"/>
      <c r="K35" s="794"/>
      <c r="L35" s="794"/>
      <c r="M35" s="794"/>
      <c r="N35" s="794"/>
      <c r="O35" s="794"/>
      <c r="P35" s="795"/>
      <c r="Q35" s="796"/>
      <c r="R35" s="797"/>
      <c r="S35" s="797"/>
      <c r="T35" s="797"/>
      <c r="U35" s="797"/>
      <c r="V35" s="797"/>
      <c r="W35" s="797"/>
      <c r="X35" s="797"/>
      <c r="Y35" s="797"/>
      <c r="Z35" s="797"/>
      <c r="AA35" s="797"/>
      <c r="AB35" s="797"/>
      <c r="AC35" s="797"/>
      <c r="AD35" s="797"/>
      <c r="AE35" s="798"/>
      <c r="AF35" s="799"/>
      <c r="AG35" s="800"/>
      <c r="AH35" s="800"/>
      <c r="AI35" s="800"/>
      <c r="AJ35" s="801"/>
      <c r="AK35" s="847"/>
      <c r="AL35" s="843"/>
      <c r="AM35" s="843"/>
      <c r="AN35" s="843"/>
      <c r="AO35" s="843"/>
      <c r="AP35" s="843"/>
      <c r="AQ35" s="843"/>
      <c r="AR35" s="843"/>
      <c r="AS35" s="843"/>
      <c r="AT35" s="843"/>
      <c r="AU35" s="843"/>
      <c r="AV35" s="843"/>
      <c r="AW35" s="843"/>
      <c r="AX35" s="843"/>
      <c r="AY35" s="843"/>
      <c r="AZ35" s="844"/>
      <c r="BA35" s="844"/>
      <c r="BB35" s="844"/>
      <c r="BC35" s="844"/>
      <c r="BD35" s="844"/>
      <c r="BE35" s="845"/>
      <c r="BF35" s="845"/>
      <c r="BG35" s="845"/>
      <c r="BH35" s="845"/>
      <c r="BI35" s="846"/>
      <c r="BJ35" s="226"/>
      <c r="BK35" s="226"/>
      <c r="BL35" s="226"/>
      <c r="BM35" s="226"/>
      <c r="BN35" s="226"/>
      <c r="BO35" s="235"/>
      <c r="BP35" s="235"/>
      <c r="BQ35" s="232">
        <v>29</v>
      </c>
      <c r="BR35" s="233"/>
      <c r="BS35" s="786"/>
      <c r="BT35" s="787"/>
      <c r="BU35" s="787"/>
      <c r="BV35" s="787"/>
      <c r="BW35" s="787"/>
      <c r="BX35" s="787"/>
      <c r="BY35" s="787"/>
      <c r="BZ35" s="787"/>
      <c r="CA35" s="787"/>
      <c r="CB35" s="787"/>
      <c r="CC35" s="787"/>
      <c r="CD35" s="787"/>
      <c r="CE35" s="787"/>
      <c r="CF35" s="787"/>
      <c r="CG35" s="788"/>
      <c r="CH35" s="789"/>
      <c r="CI35" s="790"/>
      <c r="CJ35" s="790"/>
      <c r="CK35" s="790"/>
      <c r="CL35" s="791"/>
      <c r="CM35" s="789"/>
      <c r="CN35" s="790"/>
      <c r="CO35" s="790"/>
      <c r="CP35" s="790"/>
      <c r="CQ35" s="791"/>
      <c r="CR35" s="789"/>
      <c r="CS35" s="790"/>
      <c r="CT35" s="790"/>
      <c r="CU35" s="790"/>
      <c r="CV35" s="791"/>
      <c r="CW35" s="789"/>
      <c r="CX35" s="790"/>
      <c r="CY35" s="790"/>
      <c r="CZ35" s="790"/>
      <c r="DA35" s="791"/>
      <c r="DB35" s="789"/>
      <c r="DC35" s="790"/>
      <c r="DD35" s="790"/>
      <c r="DE35" s="790"/>
      <c r="DF35" s="791"/>
      <c r="DG35" s="789"/>
      <c r="DH35" s="790"/>
      <c r="DI35" s="790"/>
      <c r="DJ35" s="790"/>
      <c r="DK35" s="791"/>
      <c r="DL35" s="789"/>
      <c r="DM35" s="790"/>
      <c r="DN35" s="790"/>
      <c r="DO35" s="790"/>
      <c r="DP35" s="791"/>
      <c r="DQ35" s="789"/>
      <c r="DR35" s="790"/>
      <c r="DS35" s="790"/>
      <c r="DT35" s="790"/>
      <c r="DU35" s="791"/>
      <c r="DV35" s="786"/>
      <c r="DW35" s="787"/>
      <c r="DX35" s="787"/>
      <c r="DY35" s="787"/>
      <c r="DZ35" s="792"/>
      <c r="EA35" s="224"/>
    </row>
    <row r="36" spans="1:131" ht="26.25" customHeight="1" x14ac:dyDescent="0.2">
      <c r="A36" s="236">
        <v>9</v>
      </c>
      <c r="B36" s="793"/>
      <c r="C36" s="794"/>
      <c r="D36" s="794"/>
      <c r="E36" s="794"/>
      <c r="F36" s="794"/>
      <c r="G36" s="794"/>
      <c r="H36" s="794"/>
      <c r="I36" s="794"/>
      <c r="J36" s="794"/>
      <c r="K36" s="794"/>
      <c r="L36" s="794"/>
      <c r="M36" s="794"/>
      <c r="N36" s="794"/>
      <c r="O36" s="794"/>
      <c r="P36" s="795"/>
      <c r="Q36" s="796"/>
      <c r="R36" s="797"/>
      <c r="S36" s="797"/>
      <c r="T36" s="797"/>
      <c r="U36" s="797"/>
      <c r="V36" s="797"/>
      <c r="W36" s="797"/>
      <c r="X36" s="797"/>
      <c r="Y36" s="797"/>
      <c r="Z36" s="797"/>
      <c r="AA36" s="797"/>
      <c r="AB36" s="797"/>
      <c r="AC36" s="797"/>
      <c r="AD36" s="797"/>
      <c r="AE36" s="798"/>
      <c r="AF36" s="799"/>
      <c r="AG36" s="800"/>
      <c r="AH36" s="800"/>
      <c r="AI36" s="800"/>
      <c r="AJ36" s="801"/>
      <c r="AK36" s="847"/>
      <c r="AL36" s="843"/>
      <c r="AM36" s="843"/>
      <c r="AN36" s="843"/>
      <c r="AO36" s="843"/>
      <c r="AP36" s="843"/>
      <c r="AQ36" s="843"/>
      <c r="AR36" s="843"/>
      <c r="AS36" s="843"/>
      <c r="AT36" s="843"/>
      <c r="AU36" s="843"/>
      <c r="AV36" s="843"/>
      <c r="AW36" s="843"/>
      <c r="AX36" s="843"/>
      <c r="AY36" s="843"/>
      <c r="AZ36" s="844"/>
      <c r="BA36" s="844"/>
      <c r="BB36" s="844"/>
      <c r="BC36" s="844"/>
      <c r="BD36" s="844"/>
      <c r="BE36" s="845"/>
      <c r="BF36" s="845"/>
      <c r="BG36" s="845"/>
      <c r="BH36" s="845"/>
      <c r="BI36" s="846"/>
      <c r="BJ36" s="226"/>
      <c r="BK36" s="226"/>
      <c r="BL36" s="226"/>
      <c r="BM36" s="226"/>
      <c r="BN36" s="226"/>
      <c r="BO36" s="235"/>
      <c r="BP36" s="235"/>
      <c r="BQ36" s="232">
        <v>30</v>
      </c>
      <c r="BR36" s="233"/>
      <c r="BS36" s="786"/>
      <c r="BT36" s="787"/>
      <c r="BU36" s="787"/>
      <c r="BV36" s="787"/>
      <c r="BW36" s="787"/>
      <c r="BX36" s="787"/>
      <c r="BY36" s="787"/>
      <c r="BZ36" s="787"/>
      <c r="CA36" s="787"/>
      <c r="CB36" s="787"/>
      <c r="CC36" s="787"/>
      <c r="CD36" s="787"/>
      <c r="CE36" s="787"/>
      <c r="CF36" s="787"/>
      <c r="CG36" s="788"/>
      <c r="CH36" s="789"/>
      <c r="CI36" s="790"/>
      <c r="CJ36" s="790"/>
      <c r="CK36" s="790"/>
      <c r="CL36" s="791"/>
      <c r="CM36" s="789"/>
      <c r="CN36" s="790"/>
      <c r="CO36" s="790"/>
      <c r="CP36" s="790"/>
      <c r="CQ36" s="791"/>
      <c r="CR36" s="789"/>
      <c r="CS36" s="790"/>
      <c r="CT36" s="790"/>
      <c r="CU36" s="790"/>
      <c r="CV36" s="791"/>
      <c r="CW36" s="789"/>
      <c r="CX36" s="790"/>
      <c r="CY36" s="790"/>
      <c r="CZ36" s="790"/>
      <c r="DA36" s="791"/>
      <c r="DB36" s="789"/>
      <c r="DC36" s="790"/>
      <c r="DD36" s="790"/>
      <c r="DE36" s="790"/>
      <c r="DF36" s="791"/>
      <c r="DG36" s="789"/>
      <c r="DH36" s="790"/>
      <c r="DI36" s="790"/>
      <c r="DJ36" s="790"/>
      <c r="DK36" s="791"/>
      <c r="DL36" s="789"/>
      <c r="DM36" s="790"/>
      <c r="DN36" s="790"/>
      <c r="DO36" s="790"/>
      <c r="DP36" s="791"/>
      <c r="DQ36" s="789"/>
      <c r="DR36" s="790"/>
      <c r="DS36" s="790"/>
      <c r="DT36" s="790"/>
      <c r="DU36" s="791"/>
      <c r="DV36" s="786"/>
      <c r="DW36" s="787"/>
      <c r="DX36" s="787"/>
      <c r="DY36" s="787"/>
      <c r="DZ36" s="792"/>
      <c r="EA36" s="224"/>
    </row>
    <row r="37" spans="1:131" ht="26.25" customHeight="1" x14ac:dyDescent="0.2">
      <c r="A37" s="236">
        <v>10</v>
      </c>
      <c r="B37" s="793"/>
      <c r="C37" s="794"/>
      <c r="D37" s="794"/>
      <c r="E37" s="794"/>
      <c r="F37" s="794"/>
      <c r="G37" s="794"/>
      <c r="H37" s="794"/>
      <c r="I37" s="794"/>
      <c r="J37" s="794"/>
      <c r="K37" s="794"/>
      <c r="L37" s="794"/>
      <c r="M37" s="794"/>
      <c r="N37" s="794"/>
      <c r="O37" s="794"/>
      <c r="P37" s="795"/>
      <c r="Q37" s="796"/>
      <c r="R37" s="797"/>
      <c r="S37" s="797"/>
      <c r="T37" s="797"/>
      <c r="U37" s="797"/>
      <c r="V37" s="797"/>
      <c r="W37" s="797"/>
      <c r="X37" s="797"/>
      <c r="Y37" s="797"/>
      <c r="Z37" s="797"/>
      <c r="AA37" s="797"/>
      <c r="AB37" s="797"/>
      <c r="AC37" s="797"/>
      <c r="AD37" s="797"/>
      <c r="AE37" s="798"/>
      <c r="AF37" s="799"/>
      <c r="AG37" s="800"/>
      <c r="AH37" s="800"/>
      <c r="AI37" s="800"/>
      <c r="AJ37" s="801"/>
      <c r="AK37" s="847"/>
      <c r="AL37" s="843"/>
      <c r="AM37" s="843"/>
      <c r="AN37" s="843"/>
      <c r="AO37" s="843"/>
      <c r="AP37" s="843"/>
      <c r="AQ37" s="843"/>
      <c r="AR37" s="843"/>
      <c r="AS37" s="843"/>
      <c r="AT37" s="843"/>
      <c r="AU37" s="843"/>
      <c r="AV37" s="843"/>
      <c r="AW37" s="843"/>
      <c r="AX37" s="843"/>
      <c r="AY37" s="843"/>
      <c r="AZ37" s="844"/>
      <c r="BA37" s="844"/>
      <c r="BB37" s="844"/>
      <c r="BC37" s="844"/>
      <c r="BD37" s="844"/>
      <c r="BE37" s="845"/>
      <c r="BF37" s="845"/>
      <c r="BG37" s="845"/>
      <c r="BH37" s="845"/>
      <c r="BI37" s="846"/>
      <c r="BJ37" s="226"/>
      <c r="BK37" s="226"/>
      <c r="BL37" s="226"/>
      <c r="BM37" s="226"/>
      <c r="BN37" s="226"/>
      <c r="BO37" s="235"/>
      <c r="BP37" s="235"/>
      <c r="BQ37" s="232">
        <v>31</v>
      </c>
      <c r="BR37" s="233"/>
      <c r="BS37" s="786"/>
      <c r="BT37" s="787"/>
      <c r="BU37" s="787"/>
      <c r="BV37" s="787"/>
      <c r="BW37" s="787"/>
      <c r="BX37" s="787"/>
      <c r="BY37" s="787"/>
      <c r="BZ37" s="787"/>
      <c r="CA37" s="787"/>
      <c r="CB37" s="787"/>
      <c r="CC37" s="787"/>
      <c r="CD37" s="787"/>
      <c r="CE37" s="787"/>
      <c r="CF37" s="787"/>
      <c r="CG37" s="788"/>
      <c r="CH37" s="789"/>
      <c r="CI37" s="790"/>
      <c r="CJ37" s="790"/>
      <c r="CK37" s="790"/>
      <c r="CL37" s="791"/>
      <c r="CM37" s="789"/>
      <c r="CN37" s="790"/>
      <c r="CO37" s="790"/>
      <c r="CP37" s="790"/>
      <c r="CQ37" s="791"/>
      <c r="CR37" s="789"/>
      <c r="CS37" s="790"/>
      <c r="CT37" s="790"/>
      <c r="CU37" s="790"/>
      <c r="CV37" s="791"/>
      <c r="CW37" s="789"/>
      <c r="CX37" s="790"/>
      <c r="CY37" s="790"/>
      <c r="CZ37" s="790"/>
      <c r="DA37" s="791"/>
      <c r="DB37" s="789"/>
      <c r="DC37" s="790"/>
      <c r="DD37" s="790"/>
      <c r="DE37" s="790"/>
      <c r="DF37" s="791"/>
      <c r="DG37" s="789"/>
      <c r="DH37" s="790"/>
      <c r="DI37" s="790"/>
      <c r="DJ37" s="790"/>
      <c r="DK37" s="791"/>
      <c r="DL37" s="789"/>
      <c r="DM37" s="790"/>
      <c r="DN37" s="790"/>
      <c r="DO37" s="790"/>
      <c r="DP37" s="791"/>
      <c r="DQ37" s="789"/>
      <c r="DR37" s="790"/>
      <c r="DS37" s="790"/>
      <c r="DT37" s="790"/>
      <c r="DU37" s="791"/>
      <c r="DV37" s="786"/>
      <c r="DW37" s="787"/>
      <c r="DX37" s="787"/>
      <c r="DY37" s="787"/>
      <c r="DZ37" s="792"/>
      <c r="EA37" s="224"/>
    </row>
    <row r="38" spans="1:131" ht="26.25" customHeight="1" x14ac:dyDescent="0.2">
      <c r="A38" s="236">
        <v>11</v>
      </c>
      <c r="B38" s="793"/>
      <c r="C38" s="794"/>
      <c r="D38" s="794"/>
      <c r="E38" s="794"/>
      <c r="F38" s="794"/>
      <c r="G38" s="794"/>
      <c r="H38" s="794"/>
      <c r="I38" s="794"/>
      <c r="J38" s="794"/>
      <c r="K38" s="794"/>
      <c r="L38" s="794"/>
      <c r="M38" s="794"/>
      <c r="N38" s="794"/>
      <c r="O38" s="794"/>
      <c r="P38" s="795"/>
      <c r="Q38" s="796"/>
      <c r="R38" s="797"/>
      <c r="S38" s="797"/>
      <c r="T38" s="797"/>
      <c r="U38" s="797"/>
      <c r="V38" s="797"/>
      <c r="W38" s="797"/>
      <c r="X38" s="797"/>
      <c r="Y38" s="797"/>
      <c r="Z38" s="797"/>
      <c r="AA38" s="797"/>
      <c r="AB38" s="797"/>
      <c r="AC38" s="797"/>
      <c r="AD38" s="797"/>
      <c r="AE38" s="798"/>
      <c r="AF38" s="799"/>
      <c r="AG38" s="800"/>
      <c r="AH38" s="800"/>
      <c r="AI38" s="800"/>
      <c r="AJ38" s="801"/>
      <c r="AK38" s="847"/>
      <c r="AL38" s="843"/>
      <c r="AM38" s="843"/>
      <c r="AN38" s="843"/>
      <c r="AO38" s="843"/>
      <c r="AP38" s="843"/>
      <c r="AQ38" s="843"/>
      <c r="AR38" s="843"/>
      <c r="AS38" s="843"/>
      <c r="AT38" s="843"/>
      <c r="AU38" s="843"/>
      <c r="AV38" s="843"/>
      <c r="AW38" s="843"/>
      <c r="AX38" s="843"/>
      <c r="AY38" s="843"/>
      <c r="AZ38" s="844"/>
      <c r="BA38" s="844"/>
      <c r="BB38" s="844"/>
      <c r="BC38" s="844"/>
      <c r="BD38" s="844"/>
      <c r="BE38" s="845"/>
      <c r="BF38" s="845"/>
      <c r="BG38" s="845"/>
      <c r="BH38" s="845"/>
      <c r="BI38" s="846"/>
      <c r="BJ38" s="226"/>
      <c r="BK38" s="226"/>
      <c r="BL38" s="226"/>
      <c r="BM38" s="226"/>
      <c r="BN38" s="226"/>
      <c r="BO38" s="235"/>
      <c r="BP38" s="235"/>
      <c r="BQ38" s="232">
        <v>32</v>
      </c>
      <c r="BR38" s="233"/>
      <c r="BS38" s="786"/>
      <c r="BT38" s="787"/>
      <c r="BU38" s="787"/>
      <c r="BV38" s="787"/>
      <c r="BW38" s="787"/>
      <c r="BX38" s="787"/>
      <c r="BY38" s="787"/>
      <c r="BZ38" s="787"/>
      <c r="CA38" s="787"/>
      <c r="CB38" s="787"/>
      <c r="CC38" s="787"/>
      <c r="CD38" s="787"/>
      <c r="CE38" s="787"/>
      <c r="CF38" s="787"/>
      <c r="CG38" s="788"/>
      <c r="CH38" s="789"/>
      <c r="CI38" s="790"/>
      <c r="CJ38" s="790"/>
      <c r="CK38" s="790"/>
      <c r="CL38" s="791"/>
      <c r="CM38" s="789"/>
      <c r="CN38" s="790"/>
      <c r="CO38" s="790"/>
      <c r="CP38" s="790"/>
      <c r="CQ38" s="791"/>
      <c r="CR38" s="789"/>
      <c r="CS38" s="790"/>
      <c r="CT38" s="790"/>
      <c r="CU38" s="790"/>
      <c r="CV38" s="791"/>
      <c r="CW38" s="789"/>
      <c r="CX38" s="790"/>
      <c r="CY38" s="790"/>
      <c r="CZ38" s="790"/>
      <c r="DA38" s="791"/>
      <c r="DB38" s="789"/>
      <c r="DC38" s="790"/>
      <c r="DD38" s="790"/>
      <c r="DE38" s="790"/>
      <c r="DF38" s="791"/>
      <c r="DG38" s="789"/>
      <c r="DH38" s="790"/>
      <c r="DI38" s="790"/>
      <c r="DJ38" s="790"/>
      <c r="DK38" s="791"/>
      <c r="DL38" s="789"/>
      <c r="DM38" s="790"/>
      <c r="DN38" s="790"/>
      <c r="DO38" s="790"/>
      <c r="DP38" s="791"/>
      <c r="DQ38" s="789"/>
      <c r="DR38" s="790"/>
      <c r="DS38" s="790"/>
      <c r="DT38" s="790"/>
      <c r="DU38" s="791"/>
      <c r="DV38" s="786"/>
      <c r="DW38" s="787"/>
      <c r="DX38" s="787"/>
      <c r="DY38" s="787"/>
      <c r="DZ38" s="792"/>
      <c r="EA38" s="224"/>
    </row>
    <row r="39" spans="1:131" ht="26.25" customHeight="1" x14ac:dyDescent="0.2">
      <c r="A39" s="236">
        <v>12</v>
      </c>
      <c r="B39" s="793"/>
      <c r="C39" s="794"/>
      <c r="D39" s="794"/>
      <c r="E39" s="794"/>
      <c r="F39" s="794"/>
      <c r="G39" s="794"/>
      <c r="H39" s="794"/>
      <c r="I39" s="794"/>
      <c r="J39" s="794"/>
      <c r="K39" s="794"/>
      <c r="L39" s="794"/>
      <c r="M39" s="794"/>
      <c r="N39" s="794"/>
      <c r="O39" s="794"/>
      <c r="P39" s="795"/>
      <c r="Q39" s="796"/>
      <c r="R39" s="797"/>
      <c r="S39" s="797"/>
      <c r="T39" s="797"/>
      <c r="U39" s="797"/>
      <c r="V39" s="797"/>
      <c r="W39" s="797"/>
      <c r="X39" s="797"/>
      <c r="Y39" s="797"/>
      <c r="Z39" s="797"/>
      <c r="AA39" s="797"/>
      <c r="AB39" s="797"/>
      <c r="AC39" s="797"/>
      <c r="AD39" s="797"/>
      <c r="AE39" s="798"/>
      <c r="AF39" s="799"/>
      <c r="AG39" s="800"/>
      <c r="AH39" s="800"/>
      <c r="AI39" s="800"/>
      <c r="AJ39" s="801"/>
      <c r="AK39" s="847"/>
      <c r="AL39" s="843"/>
      <c r="AM39" s="843"/>
      <c r="AN39" s="843"/>
      <c r="AO39" s="843"/>
      <c r="AP39" s="843"/>
      <c r="AQ39" s="843"/>
      <c r="AR39" s="843"/>
      <c r="AS39" s="843"/>
      <c r="AT39" s="843"/>
      <c r="AU39" s="843"/>
      <c r="AV39" s="843"/>
      <c r="AW39" s="843"/>
      <c r="AX39" s="843"/>
      <c r="AY39" s="843"/>
      <c r="AZ39" s="844"/>
      <c r="BA39" s="844"/>
      <c r="BB39" s="844"/>
      <c r="BC39" s="844"/>
      <c r="BD39" s="844"/>
      <c r="BE39" s="845"/>
      <c r="BF39" s="845"/>
      <c r="BG39" s="845"/>
      <c r="BH39" s="845"/>
      <c r="BI39" s="846"/>
      <c r="BJ39" s="226"/>
      <c r="BK39" s="226"/>
      <c r="BL39" s="226"/>
      <c r="BM39" s="226"/>
      <c r="BN39" s="226"/>
      <c r="BO39" s="235"/>
      <c r="BP39" s="235"/>
      <c r="BQ39" s="232">
        <v>33</v>
      </c>
      <c r="BR39" s="233"/>
      <c r="BS39" s="786"/>
      <c r="BT39" s="787"/>
      <c r="BU39" s="787"/>
      <c r="BV39" s="787"/>
      <c r="BW39" s="787"/>
      <c r="BX39" s="787"/>
      <c r="BY39" s="787"/>
      <c r="BZ39" s="787"/>
      <c r="CA39" s="787"/>
      <c r="CB39" s="787"/>
      <c r="CC39" s="787"/>
      <c r="CD39" s="787"/>
      <c r="CE39" s="787"/>
      <c r="CF39" s="787"/>
      <c r="CG39" s="788"/>
      <c r="CH39" s="789"/>
      <c r="CI39" s="790"/>
      <c r="CJ39" s="790"/>
      <c r="CK39" s="790"/>
      <c r="CL39" s="791"/>
      <c r="CM39" s="789"/>
      <c r="CN39" s="790"/>
      <c r="CO39" s="790"/>
      <c r="CP39" s="790"/>
      <c r="CQ39" s="791"/>
      <c r="CR39" s="789"/>
      <c r="CS39" s="790"/>
      <c r="CT39" s="790"/>
      <c r="CU39" s="790"/>
      <c r="CV39" s="791"/>
      <c r="CW39" s="789"/>
      <c r="CX39" s="790"/>
      <c r="CY39" s="790"/>
      <c r="CZ39" s="790"/>
      <c r="DA39" s="791"/>
      <c r="DB39" s="789"/>
      <c r="DC39" s="790"/>
      <c r="DD39" s="790"/>
      <c r="DE39" s="790"/>
      <c r="DF39" s="791"/>
      <c r="DG39" s="789"/>
      <c r="DH39" s="790"/>
      <c r="DI39" s="790"/>
      <c r="DJ39" s="790"/>
      <c r="DK39" s="791"/>
      <c r="DL39" s="789"/>
      <c r="DM39" s="790"/>
      <c r="DN39" s="790"/>
      <c r="DO39" s="790"/>
      <c r="DP39" s="791"/>
      <c r="DQ39" s="789"/>
      <c r="DR39" s="790"/>
      <c r="DS39" s="790"/>
      <c r="DT39" s="790"/>
      <c r="DU39" s="791"/>
      <c r="DV39" s="786"/>
      <c r="DW39" s="787"/>
      <c r="DX39" s="787"/>
      <c r="DY39" s="787"/>
      <c r="DZ39" s="792"/>
      <c r="EA39" s="224"/>
    </row>
    <row r="40" spans="1:131" ht="26.25" customHeight="1" x14ac:dyDescent="0.2">
      <c r="A40" s="232">
        <v>13</v>
      </c>
      <c r="B40" s="793"/>
      <c r="C40" s="794"/>
      <c r="D40" s="794"/>
      <c r="E40" s="794"/>
      <c r="F40" s="794"/>
      <c r="G40" s="794"/>
      <c r="H40" s="794"/>
      <c r="I40" s="794"/>
      <c r="J40" s="794"/>
      <c r="K40" s="794"/>
      <c r="L40" s="794"/>
      <c r="M40" s="794"/>
      <c r="N40" s="794"/>
      <c r="O40" s="794"/>
      <c r="P40" s="795"/>
      <c r="Q40" s="796"/>
      <c r="R40" s="797"/>
      <c r="S40" s="797"/>
      <c r="T40" s="797"/>
      <c r="U40" s="797"/>
      <c r="V40" s="797"/>
      <c r="W40" s="797"/>
      <c r="X40" s="797"/>
      <c r="Y40" s="797"/>
      <c r="Z40" s="797"/>
      <c r="AA40" s="797"/>
      <c r="AB40" s="797"/>
      <c r="AC40" s="797"/>
      <c r="AD40" s="797"/>
      <c r="AE40" s="798"/>
      <c r="AF40" s="799"/>
      <c r="AG40" s="800"/>
      <c r="AH40" s="800"/>
      <c r="AI40" s="800"/>
      <c r="AJ40" s="801"/>
      <c r="AK40" s="847"/>
      <c r="AL40" s="843"/>
      <c r="AM40" s="843"/>
      <c r="AN40" s="843"/>
      <c r="AO40" s="843"/>
      <c r="AP40" s="843"/>
      <c r="AQ40" s="843"/>
      <c r="AR40" s="843"/>
      <c r="AS40" s="843"/>
      <c r="AT40" s="843"/>
      <c r="AU40" s="843"/>
      <c r="AV40" s="843"/>
      <c r="AW40" s="843"/>
      <c r="AX40" s="843"/>
      <c r="AY40" s="843"/>
      <c r="AZ40" s="844"/>
      <c r="BA40" s="844"/>
      <c r="BB40" s="844"/>
      <c r="BC40" s="844"/>
      <c r="BD40" s="844"/>
      <c r="BE40" s="845"/>
      <c r="BF40" s="845"/>
      <c r="BG40" s="845"/>
      <c r="BH40" s="845"/>
      <c r="BI40" s="846"/>
      <c r="BJ40" s="226"/>
      <c r="BK40" s="226"/>
      <c r="BL40" s="226"/>
      <c r="BM40" s="226"/>
      <c r="BN40" s="226"/>
      <c r="BO40" s="235"/>
      <c r="BP40" s="235"/>
      <c r="BQ40" s="232">
        <v>34</v>
      </c>
      <c r="BR40" s="233"/>
      <c r="BS40" s="786"/>
      <c r="BT40" s="787"/>
      <c r="BU40" s="787"/>
      <c r="BV40" s="787"/>
      <c r="BW40" s="787"/>
      <c r="BX40" s="787"/>
      <c r="BY40" s="787"/>
      <c r="BZ40" s="787"/>
      <c r="CA40" s="787"/>
      <c r="CB40" s="787"/>
      <c r="CC40" s="787"/>
      <c r="CD40" s="787"/>
      <c r="CE40" s="787"/>
      <c r="CF40" s="787"/>
      <c r="CG40" s="788"/>
      <c r="CH40" s="789"/>
      <c r="CI40" s="790"/>
      <c r="CJ40" s="790"/>
      <c r="CK40" s="790"/>
      <c r="CL40" s="791"/>
      <c r="CM40" s="789"/>
      <c r="CN40" s="790"/>
      <c r="CO40" s="790"/>
      <c r="CP40" s="790"/>
      <c r="CQ40" s="791"/>
      <c r="CR40" s="789"/>
      <c r="CS40" s="790"/>
      <c r="CT40" s="790"/>
      <c r="CU40" s="790"/>
      <c r="CV40" s="791"/>
      <c r="CW40" s="789"/>
      <c r="CX40" s="790"/>
      <c r="CY40" s="790"/>
      <c r="CZ40" s="790"/>
      <c r="DA40" s="791"/>
      <c r="DB40" s="789"/>
      <c r="DC40" s="790"/>
      <c r="DD40" s="790"/>
      <c r="DE40" s="790"/>
      <c r="DF40" s="791"/>
      <c r="DG40" s="789"/>
      <c r="DH40" s="790"/>
      <c r="DI40" s="790"/>
      <c r="DJ40" s="790"/>
      <c r="DK40" s="791"/>
      <c r="DL40" s="789"/>
      <c r="DM40" s="790"/>
      <c r="DN40" s="790"/>
      <c r="DO40" s="790"/>
      <c r="DP40" s="791"/>
      <c r="DQ40" s="789"/>
      <c r="DR40" s="790"/>
      <c r="DS40" s="790"/>
      <c r="DT40" s="790"/>
      <c r="DU40" s="791"/>
      <c r="DV40" s="786"/>
      <c r="DW40" s="787"/>
      <c r="DX40" s="787"/>
      <c r="DY40" s="787"/>
      <c r="DZ40" s="792"/>
      <c r="EA40" s="224"/>
    </row>
    <row r="41" spans="1:131" ht="26.25" customHeight="1" x14ac:dyDescent="0.2">
      <c r="A41" s="232">
        <v>14</v>
      </c>
      <c r="B41" s="793"/>
      <c r="C41" s="794"/>
      <c r="D41" s="794"/>
      <c r="E41" s="794"/>
      <c r="F41" s="794"/>
      <c r="G41" s="794"/>
      <c r="H41" s="794"/>
      <c r="I41" s="794"/>
      <c r="J41" s="794"/>
      <c r="K41" s="794"/>
      <c r="L41" s="794"/>
      <c r="M41" s="794"/>
      <c r="N41" s="794"/>
      <c r="O41" s="794"/>
      <c r="P41" s="795"/>
      <c r="Q41" s="796"/>
      <c r="R41" s="797"/>
      <c r="S41" s="797"/>
      <c r="T41" s="797"/>
      <c r="U41" s="797"/>
      <c r="V41" s="797"/>
      <c r="W41" s="797"/>
      <c r="X41" s="797"/>
      <c r="Y41" s="797"/>
      <c r="Z41" s="797"/>
      <c r="AA41" s="797"/>
      <c r="AB41" s="797"/>
      <c r="AC41" s="797"/>
      <c r="AD41" s="797"/>
      <c r="AE41" s="798"/>
      <c r="AF41" s="799"/>
      <c r="AG41" s="800"/>
      <c r="AH41" s="800"/>
      <c r="AI41" s="800"/>
      <c r="AJ41" s="801"/>
      <c r="AK41" s="847"/>
      <c r="AL41" s="843"/>
      <c r="AM41" s="843"/>
      <c r="AN41" s="843"/>
      <c r="AO41" s="843"/>
      <c r="AP41" s="843"/>
      <c r="AQ41" s="843"/>
      <c r="AR41" s="843"/>
      <c r="AS41" s="843"/>
      <c r="AT41" s="843"/>
      <c r="AU41" s="843"/>
      <c r="AV41" s="843"/>
      <c r="AW41" s="843"/>
      <c r="AX41" s="843"/>
      <c r="AY41" s="843"/>
      <c r="AZ41" s="844"/>
      <c r="BA41" s="844"/>
      <c r="BB41" s="844"/>
      <c r="BC41" s="844"/>
      <c r="BD41" s="844"/>
      <c r="BE41" s="845"/>
      <c r="BF41" s="845"/>
      <c r="BG41" s="845"/>
      <c r="BH41" s="845"/>
      <c r="BI41" s="846"/>
      <c r="BJ41" s="226"/>
      <c r="BK41" s="226"/>
      <c r="BL41" s="226"/>
      <c r="BM41" s="226"/>
      <c r="BN41" s="226"/>
      <c r="BO41" s="235"/>
      <c r="BP41" s="235"/>
      <c r="BQ41" s="232">
        <v>35</v>
      </c>
      <c r="BR41" s="233"/>
      <c r="BS41" s="786"/>
      <c r="BT41" s="787"/>
      <c r="BU41" s="787"/>
      <c r="BV41" s="787"/>
      <c r="BW41" s="787"/>
      <c r="BX41" s="787"/>
      <c r="BY41" s="787"/>
      <c r="BZ41" s="787"/>
      <c r="CA41" s="787"/>
      <c r="CB41" s="787"/>
      <c r="CC41" s="787"/>
      <c r="CD41" s="787"/>
      <c r="CE41" s="787"/>
      <c r="CF41" s="787"/>
      <c r="CG41" s="788"/>
      <c r="CH41" s="789"/>
      <c r="CI41" s="790"/>
      <c r="CJ41" s="790"/>
      <c r="CK41" s="790"/>
      <c r="CL41" s="791"/>
      <c r="CM41" s="789"/>
      <c r="CN41" s="790"/>
      <c r="CO41" s="790"/>
      <c r="CP41" s="790"/>
      <c r="CQ41" s="791"/>
      <c r="CR41" s="789"/>
      <c r="CS41" s="790"/>
      <c r="CT41" s="790"/>
      <c r="CU41" s="790"/>
      <c r="CV41" s="791"/>
      <c r="CW41" s="789"/>
      <c r="CX41" s="790"/>
      <c r="CY41" s="790"/>
      <c r="CZ41" s="790"/>
      <c r="DA41" s="791"/>
      <c r="DB41" s="789"/>
      <c r="DC41" s="790"/>
      <c r="DD41" s="790"/>
      <c r="DE41" s="790"/>
      <c r="DF41" s="791"/>
      <c r="DG41" s="789"/>
      <c r="DH41" s="790"/>
      <c r="DI41" s="790"/>
      <c r="DJ41" s="790"/>
      <c r="DK41" s="791"/>
      <c r="DL41" s="789"/>
      <c r="DM41" s="790"/>
      <c r="DN41" s="790"/>
      <c r="DO41" s="790"/>
      <c r="DP41" s="791"/>
      <c r="DQ41" s="789"/>
      <c r="DR41" s="790"/>
      <c r="DS41" s="790"/>
      <c r="DT41" s="790"/>
      <c r="DU41" s="791"/>
      <c r="DV41" s="786"/>
      <c r="DW41" s="787"/>
      <c r="DX41" s="787"/>
      <c r="DY41" s="787"/>
      <c r="DZ41" s="792"/>
      <c r="EA41" s="224"/>
    </row>
    <row r="42" spans="1:131" ht="26.25" customHeight="1" x14ac:dyDescent="0.2">
      <c r="A42" s="232">
        <v>15</v>
      </c>
      <c r="B42" s="793"/>
      <c r="C42" s="794"/>
      <c r="D42" s="794"/>
      <c r="E42" s="794"/>
      <c r="F42" s="794"/>
      <c r="G42" s="794"/>
      <c r="H42" s="794"/>
      <c r="I42" s="794"/>
      <c r="J42" s="794"/>
      <c r="K42" s="794"/>
      <c r="L42" s="794"/>
      <c r="M42" s="794"/>
      <c r="N42" s="794"/>
      <c r="O42" s="794"/>
      <c r="P42" s="795"/>
      <c r="Q42" s="796"/>
      <c r="R42" s="797"/>
      <c r="S42" s="797"/>
      <c r="T42" s="797"/>
      <c r="U42" s="797"/>
      <c r="V42" s="797"/>
      <c r="W42" s="797"/>
      <c r="X42" s="797"/>
      <c r="Y42" s="797"/>
      <c r="Z42" s="797"/>
      <c r="AA42" s="797"/>
      <c r="AB42" s="797"/>
      <c r="AC42" s="797"/>
      <c r="AD42" s="797"/>
      <c r="AE42" s="798"/>
      <c r="AF42" s="799"/>
      <c r="AG42" s="800"/>
      <c r="AH42" s="800"/>
      <c r="AI42" s="800"/>
      <c r="AJ42" s="801"/>
      <c r="AK42" s="847"/>
      <c r="AL42" s="843"/>
      <c r="AM42" s="843"/>
      <c r="AN42" s="843"/>
      <c r="AO42" s="843"/>
      <c r="AP42" s="843"/>
      <c r="AQ42" s="843"/>
      <c r="AR42" s="843"/>
      <c r="AS42" s="843"/>
      <c r="AT42" s="843"/>
      <c r="AU42" s="843"/>
      <c r="AV42" s="843"/>
      <c r="AW42" s="843"/>
      <c r="AX42" s="843"/>
      <c r="AY42" s="843"/>
      <c r="AZ42" s="844"/>
      <c r="BA42" s="844"/>
      <c r="BB42" s="844"/>
      <c r="BC42" s="844"/>
      <c r="BD42" s="844"/>
      <c r="BE42" s="845"/>
      <c r="BF42" s="845"/>
      <c r="BG42" s="845"/>
      <c r="BH42" s="845"/>
      <c r="BI42" s="846"/>
      <c r="BJ42" s="226"/>
      <c r="BK42" s="226"/>
      <c r="BL42" s="226"/>
      <c r="BM42" s="226"/>
      <c r="BN42" s="226"/>
      <c r="BO42" s="235"/>
      <c r="BP42" s="235"/>
      <c r="BQ42" s="232">
        <v>36</v>
      </c>
      <c r="BR42" s="233"/>
      <c r="BS42" s="786"/>
      <c r="BT42" s="787"/>
      <c r="BU42" s="787"/>
      <c r="BV42" s="787"/>
      <c r="BW42" s="787"/>
      <c r="BX42" s="787"/>
      <c r="BY42" s="787"/>
      <c r="BZ42" s="787"/>
      <c r="CA42" s="787"/>
      <c r="CB42" s="787"/>
      <c r="CC42" s="787"/>
      <c r="CD42" s="787"/>
      <c r="CE42" s="787"/>
      <c r="CF42" s="787"/>
      <c r="CG42" s="788"/>
      <c r="CH42" s="789"/>
      <c r="CI42" s="790"/>
      <c r="CJ42" s="790"/>
      <c r="CK42" s="790"/>
      <c r="CL42" s="791"/>
      <c r="CM42" s="789"/>
      <c r="CN42" s="790"/>
      <c r="CO42" s="790"/>
      <c r="CP42" s="790"/>
      <c r="CQ42" s="791"/>
      <c r="CR42" s="789"/>
      <c r="CS42" s="790"/>
      <c r="CT42" s="790"/>
      <c r="CU42" s="790"/>
      <c r="CV42" s="791"/>
      <c r="CW42" s="789"/>
      <c r="CX42" s="790"/>
      <c r="CY42" s="790"/>
      <c r="CZ42" s="790"/>
      <c r="DA42" s="791"/>
      <c r="DB42" s="789"/>
      <c r="DC42" s="790"/>
      <c r="DD42" s="790"/>
      <c r="DE42" s="790"/>
      <c r="DF42" s="791"/>
      <c r="DG42" s="789"/>
      <c r="DH42" s="790"/>
      <c r="DI42" s="790"/>
      <c r="DJ42" s="790"/>
      <c r="DK42" s="791"/>
      <c r="DL42" s="789"/>
      <c r="DM42" s="790"/>
      <c r="DN42" s="790"/>
      <c r="DO42" s="790"/>
      <c r="DP42" s="791"/>
      <c r="DQ42" s="789"/>
      <c r="DR42" s="790"/>
      <c r="DS42" s="790"/>
      <c r="DT42" s="790"/>
      <c r="DU42" s="791"/>
      <c r="DV42" s="786"/>
      <c r="DW42" s="787"/>
      <c r="DX42" s="787"/>
      <c r="DY42" s="787"/>
      <c r="DZ42" s="792"/>
      <c r="EA42" s="224"/>
    </row>
    <row r="43" spans="1:131" ht="26.25" customHeight="1" x14ac:dyDescent="0.2">
      <c r="A43" s="232">
        <v>16</v>
      </c>
      <c r="B43" s="793"/>
      <c r="C43" s="794"/>
      <c r="D43" s="794"/>
      <c r="E43" s="794"/>
      <c r="F43" s="794"/>
      <c r="G43" s="794"/>
      <c r="H43" s="794"/>
      <c r="I43" s="794"/>
      <c r="J43" s="794"/>
      <c r="K43" s="794"/>
      <c r="L43" s="794"/>
      <c r="M43" s="794"/>
      <c r="N43" s="794"/>
      <c r="O43" s="794"/>
      <c r="P43" s="795"/>
      <c r="Q43" s="796"/>
      <c r="R43" s="797"/>
      <c r="S43" s="797"/>
      <c r="T43" s="797"/>
      <c r="U43" s="797"/>
      <c r="V43" s="797"/>
      <c r="W43" s="797"/>
      <c r="X43" s="797"/>
      <c r="Y43" s="797"/>
      <c r="Z43" s="797"/>
      <c r="AA43" s="797"/>
      <c r="AB43" s="797"/>
      <c r="AC43" s="797"/>
      <c r="AD43" s="797"/>
      <c r="AE43" s="798"/>
      <c r="AF43" s="799"/>
      <c r="AG43" s="800"/>
      <c r="AH43" s="800"/>
      <c r="AI43" s="800"/>
      <c r="AJ43" s="801"/>
      <c r="AK43" s="847"/>
      <c r="AL43" s="843"/>
      <c r="AM43" s="843"/>
      <c r="AN43" s="843"/>
      <c r="AO43" s="843"/>
      <c r="AP43" s="843"/>
      <c r="AQ43" s="843"/>
      <c r="AR43" s="843"/>
      <c r="AS43" s="843"/>
      <c r="AT43" s="843"/>
      <c r="AU43" s="843"/>
      <c r="AV43" s="843"/>
      <c r="AW43" s="843"/>
      <c r="AX43" s="843"/>
      <c r="AY43" s="843"/>
      <c r="AZ43" s="844"/>
      <c r="BA43" s="844"/>
      <c r="BB43" s="844"/>
      <c r="BC43" s="844"/>
      <c r="BD43" s="844"/>
      <c r="BE43" s="845"/>
      <c r="BF43" s="845"/>
      <c r="BG43" s="845"/>
      <c r="BH43" s="845"/>
      <c r="BI43" s="846"/>
      <c r="BJ43" s="226"/>
      <c r="BK43" s="226"/>
      <c r="BL43" s="226"/>
      <c r="BM43" s="226"/>
      <c r="BN43" s="226"/>
      <c r="BO43" s="235"/>
      <c r="BP43" s="235"/>
      <c r="BQ43" s="232">
        <v>37</v>
      </c>
      <c r="BR43" s="233"/>
      <c r="BS43" s="786"/>
      <c r="BT43" s="787"/>
      <c r="BU43" s="787"/>
      <c r="BV43" s="787"/>
      <c r="BW43" s="787"/>
      <c r="BX43" s="787"/>
      <c r="BY43" s="787"/>
      <c r="BZ43" s="787"/>
      <c r="CA43" s="787"/>
      <c r="CB43" s="787"/>
      <c r="CC43" s="787"/>
      <c r="CD43" s="787"/>
      <c r="CE43" s="787"/>
      <c r="CF43" s="787"/>
      <c r="CG43" s="788"/>
      <c r="CH43" s="789"/>
      <c r="CI43" s="790"/>
      <c r="CJ43" s="790"/>
      <c r="CK43" s="790"/>
      <c r="CL43" s="791"/>
      <c r="CM43" s="789"/>
      <c r="CN43" s="790"/>
      <c r="CO43" s="790"/>
      <c r="CP43" s="790"/>
      <c r="CQ43" s="791"/>
      <c r="CR43" s="789"/>
      <c r="CS43" s="790"/>
      <c r="CT43" s="790"/>
      <c r="CU43" s="790"/>
      <c r="CV43" s="791"/>
      <c r="CW43" s="789"/>
      <c r="CX43" s="790"/>
      <c r="CY43" s="790"/>
      <c r="CZ43" s="790"/>
      <c r="DA43" s="791"/>
      <c r="DB43" s="789"/>
      <c r="DC43" s="790"/>
      <c r="DD43" s="790"/>
      <c r="DE43" s="790"/>
      <c r="DF43" s="791"/>
      <c r="DG43" s="789"/>
      <c r="DH43" s="790"/>
      <c r="DI43" s="790"/>
      <c r="DJ43" s="790"/>
      <c r="DK43" s="791"/>
      <c r="DL43" s="789"/>
      <c r="DM43" s="790"/>
      <c r="DN43" s="790"/>
      <c r="DO43" s="790"/>
      <c r="DP43" s="791"/>
      <c r="DQ43" s="789"/>
      <c r="DR43" s="790"/>
      <c r="DS43" s="790"/>
      <c r="DT43" s="790"/>
      <c r="DU43" s="791"/>
      <c r="DV43" s="786"/>
      <c r="DW43" s="787"/>
      <c r="DX43" s="787"/>
      <c r="DY43" s="787"/>
      <c r="DZ43" s="792"/>
      <c r="EA43" s="224"/>
    </row>
    <row r="44" spans="1:131" ht="26.25" customHeight="1" x14ac:dyDescent="0.2">
      <c r="A44" s="232">
        <v>17</v>
      </c>
      <c r="B44" s="793"/>
      <c r="C44" s="794"/>
      <c r="D44" s="794"/>
      <c r="E44" s="794"/>
      <c r="F44" s="794"/>
      <c r="G44" s="794"/>
      <c r="H44" s="794"/>
      <c r="I44" s="794"/>
      <c r="J44" s="794"/>
      <c r="K44" s="794"/>
      <c r="L44" s="794"/>
      <c r="M44" s="794"/>
      <c r="N44" s="794"/>
      <c r="O44" s="794"/>
      <c r="P44" s="795"/>
      <c r="Q44" s="796"/>
      <c r="R44" s="797"/>
      <c r="S44" s="797"/>
      <c r="T44" s="797"/>
      <c r="U44" s="797"/>
      <c r="V44" s="797"/>
      <c r="W44" s="797"/>
      <c r="X44" s="797"/>
      <c r="Y44" s="797"/>
      <c r="Z44" s="797"/>
      <c r="AA44" s="797"/>
      <c r="AB44" s="797"/>
      <c r="AC44" s="797"/>
      <c r="AD44" s="797"/>
      <c r="AE44" s="798"/>
      <c r="AF44" s="799"/>
      <c r="AG44" s="800"/>
      <c r="AH44" s="800"/>
      <c r="AI44" s="800"/>
      <c r="AJ44" s="801"/>
      <c r="AK44" s="847"/>
      <c r="AL44" s="843"/>
      <c r="AM44" s="843"/>
      <c r="AN44" s="843"/>
      <c r="AO44" s="843"/>
      <c r="AP44" s="843"/>
      <c r="AQ44" s="843"/>
      <c r="AR44" s="843"/>
      <c r="AS44" s="843"/>
      <c r="AT44" s="843"/>
      <c r="AU44" s="843"/>
      <c r="AV44" s="843"/>
      <c r="AW44" s="843"/>
      <c r="AX44" s="843"/>
      <c r="AY44" s="843"/>
      <c r="AZ44" s="844"/>
      <c r="BA44" s="844"/>
      <c r="BB44" s="844"/>
      <c r="BC44" s="844"/>
      <c r="BD44" s="844"/>
      <c r="BE44" s="845"/>
      <c r="BF44" s="845"/>
      <c r="BG44" s="845"/>
      <c r="BH44" s="845"/>
      <c r="BI44" s="846"/>
      <c r="BJ44" s="226"/>
      <c r="BK44" s="226"/>
      <c r="BL44" s="226"/>
      <c r="BM44" s="226"/>
      <c r="BN44" s="226"/>
      <c r="BO44" s="235"/>
      <c r="BP44" s="235"/>
      <c r="BQ44" s="232">
        <v>38</v>
      </c>
      <c r="BR44" s="233"/>
      <c r="BS44" s="786"/>
      <c r="BT44" s="787"/>
      <c r="BU44" s="787"/>
      <c r="BV44" s="787"/>
      <c r="BW44" s="787"/>
      <c r="BX44" s="787"/>
      <c r="BY44" s="787"/>
      <c r="BZ44" s="787"/>
      <c r="CA44" s="787"/>
      <c r="CB44" s="787"/>
      <c r="CC44" s="787"/>
      <c r="CD44" s="787"/>
      <c r="CE44" s="787"/>
      <c r="CF44" s="787"/>
      <c r="CG44" s="788"/>
      <c r="CH44" s="789"/>
      <c r="CI44" s="790"/>
      <c r="CJ44" s="790"/>
      <c r="CK44" s="790"/>
      <c r="CL44" s="791"/>
      <c r="CM44" s="789"/>
      <c r="CN44" s="790"/>
      <c r="CO44" s="790"/>
      <c r="CP44" s="790"/>
      <c r="CQ44" s="791"/>
      <c r="CR44" s="789"/>
      <c r="CS44" s="790"/>
      <c r="CT44" s="790"/>
      <c r="CU44" s="790"/>
      <c r="CV44" s="791"/>
      <c r="CW44" s="789"/>
      <c r="CX44" s="790"/>
      <c r="CY44" s="790"/>
      <c r="CZ44" s="790"/>
      <c r="DA44" s="791"/>
      <c r="DB44" s="789"/>
      <c r="DC44" s="790"/>
      <c r="DD44" s="790"/>
      <c r="DE44" s="790"/>
      <c r="DF44" s="791"/>
      <c r="DG44" s="789"/>
      <c r="DH44" s="790"/>
      <c r="DI44" s="790"/>
      <c r="DJ44" s="790"/>
      <c r="DK44" s="791"/>
      <c r="DL44" s="789"/>
      <c r="DM44" s="790"/>
      <c r="DN44" s="790"/>
      <c r="DO44" s="790"/>
      <c r="DP44" s="791"/>
      <c r="DQ44" s="789"/>
      <c r="DR44" s="790"/>
      <c r="DS44" s="790"/>
      <c r="DT44" s="790"/>
      <c r="DU44" s="791"/>
      <c r="DV44" s="786"/>
      <c r="DW44" s="787"/>
      <c r="DX44" s="787"/>
      <c r="DY44" s="787"/>
      <c r="DZ44" s="792"/>
      <c r="EA44" s="224"/>
    </row>
    <row r="45" spans="1:131" ht="26.25" customHeight="1" x14ac:dyDescent="0.2">
      <c r="A45" s="232">
        <v>18</v>
      </c>
      <c r="B45" s="793"/>
      <c r="C45" s="794"/>
      <c r="D45" s="794"/>
      <c r="E45" s="794"/>
      <c r="F45" s="794"/>
      <c r="G45" s="794"/>
      <c r="H45" s="794"/>
      <c r="I45" s="794"/>
      <c r="J45" s="794"/>
      <c r="K45" s="794"/>
      <c r="L45" s="794"/>
      <c r="M45" s="794"/>
      <c r="N45" s="794"/>
      <c r="O45" s="794"/>
      <c r="P45" s="795"/>
      <c r="Q45" s="796"/>
      <c r="R45" s="797"/>
      <c r="S45" s="797"/>
      <c r="T45" s="797"/>
      <c r="U45" s="797"/>
      <c r="V45" s="797"/>
      <c r="W45" s="797"/>
      <c r="X45" s="797"/>
      <c r="Y45" s="797"/>
      <c r="Z45" s="797"/>
      <c r="AA45" s="797"/>
      <c r="AB45" s="797"/>
      <c r="AC45" s="797"/>
      <c r="AD45" s="797"/>
      <c r="AE45" s="798"/>
      <c r="AF45" s="799"/>
      <c r="AG45" s="800"/>
      <c r="AH45" s="800"/>
      <c r="AI45" s="800"/>
      <c r="AJ45" s="801"/>
      <c r="AK45" s="847"/>
      <c r="AL45" s="843"/>
      <c r="AM45" s="843"/>
      <c r="AN45" s="843"/>
      <c r="AO45" s="843"/>
      <c r="AP45" s="843"/>
      <c r="AQ45" s="843"/>
      <c r="AR45" s="843"/>
      <c r="AS45" s="843"/>
      <c r="AT45" s="843"/>
      <c r="AU45" s="843"/>
      <c r="AV45" s="843"/>
      <c r="AW45" s="843"/>
      <c r="AX45" s="843"/>
      <c r="AY45" s="843"/>
      <c r="AZ45" s="844"/>
      <c r="BA45" s="844"/>
      <c r="BB45" s="844"/>
      <c r="BC45" s="844"/>
      <c r="BD45" s="844"/>
      <c r="BE45" s="845"/>
      <c r="BF45" s="845"/>
      <c r="BG45" s="845"/>
      <c r="BH45" s="845"/>
      <c r="BI45" s="846"/>
      <c r="BJ45" s="226"/>
      <c r="BK45" s="226"/>
      <c r="BL45" s="226"/>
      <c r="BM45" s="226"/>
      <c r="BN45" s="226"/>
      <c r="BO45" s="235"/>
      <c r="BP45" s="235"/>
      <c r="BQ45" s="232">
        <v>39</v>
      </c>
      <c r="BR45" s="233"/>
      <c r="BS45" s="786"/>
      <c r="BT45" s="787"/>
      <c r="BU45" s="787"/>
      <c r="BV45" s="787"/>
      <c r="BW45" s="787"/>
      <c r="BX45" s="787"/>
      <c r="BY45" s="787"/>
      <c r="BZ45" s="787"/>
      <c r="CA45" s="787"/>
      <c r="CB45" s="787"/>
      <c r="CC45" s="787"/>
      <c r="CD45" s="787"/>
      <c r="CE45" s="787"/>
      <c r="CF45" s="787"/>
      <c r="CG45" s="788"/>
      <c r="CH45" s="789"/>
      <c r="CI45" s="790"/>
      <c r="CJ45" s="790"/>
      <c r="CK45" s="790"/>
      <c r="CL45" s="791"/>
      <c r="CM45" s="789"/>
      <c r="CN45" s="790"/>
      <c r="CO45" s="790"/>
      <c r="CP45" s="790"/>
      <c r="CQ45" s="791"/>
      <c r="CR45" s="789"/>
      <c r="CS45" s="790"/>
      <c r="CT45" s="790"/>
      <c r="CU45" s="790"/>
      <c r="CV45" s="791"/>
      <c r="CW45" s="789"/>
      <c r="CX45" s="790"/>
      <c r="CY45" s="790"/>
      <c r="CZ45" s="790"/>
      <c r="DA45" s="791"/>
      <c r="DB45" s="789"/>
      <c r="DC45" s="790"/>
      <c r="DD45" s="790"/>
      <c r="DE45" s="790"/>
      <c r="DF45" s="791"/>
      <c r="DG45" s="789"/>
      <c r="DH45" s="790"/>
      <c r="DI45" s="790"/>
      <c r="DJ45" s="790"/>
      <c r="DK45" s="791"/>
      <c r="DL45" s="789"/>
      <c r="DM45" s="790"/>
      <c r="DN45" s="790"/>
      <c r="DO45" s="790"/>
      <c r="DP45" s="791"/>
      <c r="DQ45" s="789"/>
      <c r="DR45" s="790"/>
      <c r="DS45" s="790"/>
      <c r="DT45" s="790"/>
      <c r="DU45" s="791"/>
      <c r="DV45" s="786"/>
      <c r="DW45" s="787"/>
      <c r="DX45" s="787"/>
      <c r="DY45" s="787"/>
      <c r="DZ45" s="792"/>
      <c r="EA45" s="224"/>
    </row>
    <row r="46" spans="1:131" ht="26.25" customHeight="1" x14ac:dyDescent="0.2">
      <c r="A46" s="232">
        <v>19</v>
      </c>
      <c r="B46" s="793"/>
      <c r="C46" s="794"/>
      <c r="D46" s="794"/>
      <c r="E46" s="794"/>
      <c r="F46" s="794"/>
      <c r="G46" s="794"/>
      <c r="H46" s="794"/>
      <c r="I46" s="794"/>
      <c r="J46" s="794"/>
      <c r="K46" s="794"/>
      <c r="L46" s="794"/>
      <c r="M46" s="794"/>
      <c r="N46" s="794"/>
      <c r="O46" s="794"/>
      <c r="P46" s="795"/>
      <c r="Q46" s="796"/>
      <c r="R46" s="797"/>
      <c r="S46" s="797"/>
      <c r="T46" s="797"/>
      <c r="U46" s="797"/>
      <c r="V46" s="797"/>
      <c r="W46" s="797"/>
      <c r="X46" s="797"/>
      <c r="Y46" s="797"/>
      <c r="Z46" s="797"/>
      <c r="AA46" s="797"/>
      <c r="AB46" s="797"/>
      <c r="AC46" s="797"/>
      <c r="AD46" s="797"/>
      <c r="AE46" s="798"/>
      <c r="AF46" s="799"/>
      <c r="AG46" s="800"/>
      <c r="AH46" s="800"/>
      <c r="AI46" s="800"/>
      <c r="AJ46" s="801"/>
      <c r="AK46" s="847"/>
      <c r="AL46" s="843"/>
      <c r="AM46" s="843"/>
      <c r="AN46" s="843"/>
      <c r="AO46" s="843"/>
      <c r="AP46" s="843"/>
      <c r="AQ46" s="843"/>
      <c r="AR46" s="843"/>
      <c r="AS46" s="843"/>
      <c r="AT46" s="843"/>
      <c r="AU46" s="843"/>
      <c r="AV46" s="843"/>
      <c r="AW46" s="843"/>
      <c r="AX46" s="843"/>
      <c r="AY46" s="843"/>
      <c r="AZ46" s="844"/>
      <c r="BA46" s="844"/>
      <c r="BB46" s="844"/>
      <c r="BC46" s="844"/>
      <c r="BD46" s="844"/>
      <c r="BE46" s="845"/>
      <c r="BF46" s="845"/>
      <c r="BG46" s="845"/>
      <c r="BH46" s="845"/>
      <c r="BI46" s="846"/>
      <c r="BJ46" s="226"/>
      <c r="BK46" s="226"/>
      <c r="BL46" s="226"/>
      <c r="BM46" s="226"/>
      <c r="BN46" s="226"/>
      <c r="BO46" s="235"/>
      <c r="BP46" s="235"/>
      <c r="BQ46" s="232">
        <v>40</v>
      </c>
      <c r="BR46" s="233"/>
      <c r="BS46" s="786"/>
      <c r="BT46" s="787"/>
      <c r="BU46" s="787"/>
      <c r="BV46" s="787"/>
      <c r="BW46" s="787"/>
      <c r="BX46" s="787"/>
      <c r="BY46" s="787"/>
      <c r="BZ46" s="787"/>
      <c r="CA46" s="787"/>
      <c r="CB46" s="787"/>
      <c r="CC46" s="787"/>
      <c r="CD46" s="787"/>
      <c r="CE46" s="787"/>
      <c r="CF46" s="787"/>
      <c r="CG46" s="788"/>
      <c r="CH46" s="789"/>
      <c r="CI46" s="790"/>
      <c r="CJ46" s="790"/>
      <c r="CK46" s="790"/>
      <c r="CL46" s="791"/>
      <c r="CM46" s="789"/>
      <c r="CN46" s="790"/>
      <c r="CO46" s="790"/>
      <c r="CP46" s="790"/>
      <c r="CQ46" s="791"/>
      <c r="CR46" s="789"/>
      <c r="CS46" s="790"/>
      <c r="CT46" s="790"/>
      <c r="CU46" s="790"/>
      <c r="CV46" s="791"/>
      <c r="CW46" s="789"/>
      <c r="CX46" s="790"/>
      <c r="CY46" s="790"/>
      <c r="CZ46" s="790"/>
      <c r="DA46" s="791"/>
      <c r="DB46" s="789"/>
      <c r="DC46" s="790"/>
      <c r="DD46" s="790"/>
      <c r="DE46" s="790"/>
      <c r="DF46" s="791"/>
      <c r="DG46" s="789"/>
      <c r="DH46" s="790"/>
      <c r="DI46" s="790"/>
      <c r="DJ46" s="790"/>
      <c r="DK46" s="791"/>
      <c r="DL46" s="789"/>
      <c r="DM46" s="790"/>
      <c r="DN46" s="790"/>
      <c r="DO46" s="790"/>
      <c r="DP46" s="791"/>
      <c r="DQ46" s="789"/>
      <c r="DR46" s="790"/>
      <c r="DS46" s="790"/>
      <c r="DT46" s="790"/>
      <c r="DU46" s="791"/>
      <c r="DV46" s="786"/>
      <c r="DW46" s="787"/>
      <c r="DX46" s="787"/>
      <c r="DY46" s="787"/>
      <c r="DZ46" s="792"/>
      <c r="EA46" s="224"/>
    </row>
    <row r="47" spans="1:131" ht="26.25" customHeight="1" x14ac:dyDescent="0.2">
      <c r="A47" s="232">
        <v>20</v>
      </c>
      <c r="B47" s="793"/>
      <c r="C47" s="794"/>
      <c r="D47" s="794"/>
      <c r="E47" s="794"/>
      <c r="F47" s="794"/>
      <c r="G47" s="794"/>
      <c r="H47" s="794"/>
      <c r="I47" s="794"/>
      <c r="J47" s="794"/>
      <c r="K47" s="794"/>
      <c r="L47" s="794"/>
      <c r="M47" s="794"/>
      <c r="N47" s="794"/>
      <c r="O47" s="794"/>
      <c r="P47" s="795"/>
      <c r="Q47" s="796"/>
      <c r="R47" s="797"/>
      <c r="S47" s="797"/>
      <c r="T47" s="797"/>
      <c r="U47" s="797"/>
      <c r="V47" s="797"/>
      <c r="W47" s="797"/>
      <c r="X47" s="797"/>
      <c r="Y47" s="797"/>
      <c r="Z47" s="797"/>
      <c r="AA47" s="797"/>
      <c r="AB47" s="797"/>
      <c r="AC47" s="797"/>
      <c r="AD47" s="797"/>
      <c r="AE47" s="798"/>
      <c r="AF47" s="799"/>
      <c r="AG47" s="800"/>
      <c r="AH47" s="800"/>
      <c r="AI47" s="800"/>
      <c r="AJ47" s="801"/>
      <c r="AK47" s="847"/>
      <c r="AL47" s="843"/>
      <c r="AM47" s="843"/>
      <c r="AN47" s="843"/>
      <c r="AO47" s="843"/>
      <c r="AP47" s="843"/>
      <c r="AQ47" s="843"/>
      <c r="AR47" s="843"/>
      <c r="AS47" s="843"/>
      <c r="AT47" s="843"/>
      <c r="AU47" s="843"/>
      <c r="AV47" s="843"/>
      <c r="AW47" s="843"/>
      <c r="AX47" s="843"/>
      <c r="AY47" s="843"/>
      <c r="AZ47" s="844"/>
      <c r="BA47" s="844"/>
      <c r="BB47" s="844"/>
      <c r="BC47" s="844"/>
      <c r="BD47" s="844"/>
      <c r="BE47" s="845"/>
      <c r="BF47" s="845"/>
      <c r="BG47" s="845"/>
      <c r="BH47" s="845"/>
      <c r="BI47" s="846"/>
      <c r="BJ47" s="226"/>
      <c r="BK47" s="226"/>
      <c r="BL47" s="226"/>
      <c r="BM47" s="226"/>
      <c r="BN47" s="226"/>
      <c r="BO47" s="235"/>
      <c r="BP47" s="235"/>
      <c r="BQ47" s="232">
        <v>41</v>
      </c>
      <c r="BR47" s="233"/>
      <c r="BS47" s="786"/>
      <c r="BT47" s="787"/>
      <c r="BU47" s="787"/>
      <c r="BV47" s="787"/>
      <c r="BW47" s="787"/>
      <c r="BX47" s="787"/>
      <c r="BY47" s="787"/>
      <c r="BZ47" s="787"/>
      <c r="CA47" s="787"/>
      <c r="CB47" s="787"/>
      <c r="CC47" s="787"/>
      <c r="CD47" s="787"/>
      <c r="CE47" s="787"/>
      <c r="CF47" s="787"/>
      <c r="CG47" s="788"/>
      <c r="CH47" s="789"/>
      <c r="CI47" s="790"/>
      <c r="CJ47" s="790"/>
      <c r="CK47" s="790"/>
      <c r="CL47" s="791"/>
      <c r="CM47" s="789"/>
      <c r="CN47" s="790"/>
      <c r="CO47" s="790"/>
      <c r="CP47" s="790"/>
      <c r="CQ47" s="791"/>
      <c r="CR47" s="789"/>
      <c r="CS47" s="790"/>
      <c r="CT47" s="790"/>
      <c r="CU47" s="790"/>
      <c r="CV47" s="791"/>
      <c r="CW47" s="789"/>
      <c r="CX47" s="790"/>
      <c r="CY47" s="790"/>
      <c r="CZ47" s="790"/>
      <c r="DA47" s="791"/>
      <c r="DB47" s="789"/>
      <c r="DC47" s="790"/>
      <c r="DD47" s="790"/>
      <c r="DE47" s="790"/>
      <c r="DF47" s="791"/>
      <c r="DG47" s="789"/>
      <c r="DH47" s="790"/>
      <c r="DI47" s="790"/>
      <c r="DJ47" s="790"/>
      <c r="DK47" s="791"/>
      <c r="DL47" s="789"/>
      <c r="DM47" s="790"/>
      <c r="DN47" s="790"/>
      <c r="DO47" s="790"/>
      <c r="DP47" s="791"/>
      <c r="DQ47" s="789"/>
      <c r="DR47" s="790"/>
      <c r="DS47" s="790"/>
      <c r="DT47" s="790"/>
      <c r="DU47" s="791"/>
      <c r="DV47" s="786"/>
      <c r="DW47" s="787"/>
      <c r="DX47" s="787"/>
      <c r="DY47" s="787"/>
      <c r="DZ47" s="792"/>
      <c r="EA47" s="224"/>
    </row>
    <row r="48" spans="1:131" ht="26.25" customHeight="1" x14ac:dyDescent="0.2">
      <c r="A48" s="232">
        <v>21</v>
      </c>
      <c r="B48" s="793"/>
      <c r="C48" s="794"/>
      <c r="D48" s="794"/>
      <c r="E48" s="794"/>
      <c r="F48" s="794"/>
      <c r="G48" s="794"/>
      <c r="H48" s="794"/>
      <c r="I48" s="794"/>
      <c r="J48" s="794"/>
      <c r="K48" s="794"/>
      <c r="L48" s="794"/>
      <c r="M48" s="794"/>
      <c r="N48" s="794"/>
      <c r="O48" s="794"/>
      <c r="P48" s="795"/>
      <c r="Q48" s="796"/>
      <c r="R48" s="797"/>
      <c r="S48" s="797"/>
      <c r="T48" s="797"/>
      <c r="U48" s="797"/>
      <c r="V48" s="797"/>
      <c r="W48" s="797"/>
      <c r="X48" s="797"/>
      <c r="Y48" s="797"/>
      <c r="Z48" s="797"/>
      <c r="AA48" s="797"/>
      <c r="AB48" s="797"/>
      <c r="AC48" s="797"/>
      <c r="AD48" s="797"/>
      <c r="AE48" s="798"/>
      <c r="AF48" s="799"/>
      <c r="AG48" s="800"/>
      <c r="AH48" s="800"/>
      <c r="AI48" s="800"/>
      <c r="AJ48" s="801"/>
      <c r="AK48" s="847"/>
      <c r="AL48" s="843"/>
      <c r="AM48" s="843"/>
      <c r="AN48" s="843"/>
      <c r="AO48" s="843"/>
      <c r="AP48" s="843"/>
      <c r="AQ48" s="843"/>
      <c r="AR48" s="843"/>
      <c r="AS48" s="843"/>
      <c r="AT48" s="843"/>
      <c r="AU48" s="843"/>
      <c r="AV48" s="843"/>
      <c r="AW48" s="843"/>
      <c r="AX48" s="843"/>
      <c r="AY48" s="843"/>
      <c r="AZ48" s="844"/>
      <c r="BA48" s="844"/>
      <c r="BB48" s="844"/>
      <c r="BC48" s="844"/>
      <c r="BD48" s="844"/>
      <c r="BE48" s="845"/>
      <c r="BF48" s="845"/>
      <c r="BG48" s="845"/>
      <c r="BH48" s="845"/>
      <c r="BI48" s="846"/>
      <c r="BJ48" s="226"/>
      <c r="BK48" s="226"/>
      <c r="BL48" s="226"/>
      <c r="BM48" s="226"/>
      <c r="BN48" s="226"/>
      <c r="BO48" s="235"/>
      <c r="BP48" s="235"/>
      <c r="BQ48" s="232">
        <v>42</v>
      </c>
      <c r="BR48" s="233"/>
      <c r="BS48" s="786"/>
      <c r="BT48" s="787"/>
      <c r="BU48" s="787"/>
      <c r="BV48" s="787"/>
      <c r="BW48" s="787"/>
      <c r="BX48" s="787"/>
      <c r="BY48" s="787"/>
      <c r="BZ48" s="787"/>
      <c r="CA48" s="787"/>
      <c r="CB48" s="787"/>
      <c r="CC48" s="787"/>
      <c r="CD48" s="787"/>
      <c r="CE48" s="787"/>
      <c r="CF48" s="787"/>
      <c r="CG48" s="788"/>
      <c r="CH48" s="789"/>
      <c r="CI48" s="790"/>
      <c r="CJ48" s="790"/>
      <c r="CK48" s="790"/>
      <c r="CL48" s="791"/>
      <c r="CM48" s="789"/>
      <c r="CN48" s="790"/>
      <c r="CO48" s="790"/>
      <c r="CP48" s="790"/>
      <c r="CQ48" s="791"/>
      <c r="CR48" s="789"/>
      <c r="CS48" s="790"/>
      <c r="CT48" s="790"/>
      <c r="CU48" s="790"/>
      <c r="CV48" s="791"/>
      <c r="CW48" s="789"/>
      <c r="CX48" s="790"/>
      <c r="CY48" s="790"/>
      <c r="CZ48" s="790"/>
      <c r="DA48" s="791"/>
      <c r="DB48" s="789"/>
      <c r="DC48" s="790"/>
      <c r="DD48" s="790"/>
      <c r="DE48" s="790"/>
      <c r="DF48" s="791"/>
      <c r="DG48" s="789"/>
      <c r="DH48" s="790"/>
      <c r="DI48" s="790"/>
      <c r="DJ48" s="790"/>
      <c r="DK48" s="791"/>
      <c r="DL48" s="789"/>
      <c r="DM48" s="790"/>
      <c r="DN48" s="790"/>
      <c r="DO48" s="790"/>
      <c r="DP48" s="791"/>
      <c r="DQ48" s="789"/>
      <c r="DR48" s="790"/>
      <c r="DS48" s="790"/>
      <c r="DT48" s="790"/>
      <c r="DU48" s="791"/>
      <c r="DV48" s="786"/>
      <c r="DW48" s="787"/>
      <c r="DX48" s="787"/>
      <c r="DY48" s="787"/>
      <c r="DZ48" s="792"/>
      <c r="EA48" s="224"/>
    </row>
    <row r="49" spans="1:131" ht="26.25" customHeight="1" x14ac:dyDescent="0.2">
      <c r="A49" s="232">
        <v>22</v>
      </c>
      <c r="B49" s="793"/>
      <c r="C49" s="794"/>
      <c r="D49" s="794"/>
      <c r="E49" s="794"/>
      <c r="F49" s="794"/>
      <c r="G49" s="794"/>
      <c r="H49" s="794"/>
      <c r="I49" s="794"/>
      <c r="J49" s="794"/>
      <c r="K49" s="794"/>
      <c r="L49" s="794"/>
      <c r="M49" s="794"/>
      <c r="N49" s="794"/>
      <c r="O49" s="794"/>
      <c r="P49" s="795"/>
      <c r="Q49" s="796"/>
      <c r="R49" s="797"/>
      <c r="S49" s="797"/>
      <c r="T49" s="797"/>
      <c r="U49" s="797"/>
      <c r="V49" s="797"/>
      <c r="W49" s="797"/>
      <c r="X49" s="797"/>
      <c r="Y49" s="797"/>
      <c r="Z49" s="797"/>
      <c r="AA49" s="797"/>
      <c r="AB49" s="797"/>
      <c r="AC49" s="797"/>
      <c r="AD49" s="797"/>
      <c r="AE49" s="798"/>
      <c r="AF49" s="799"/>
      <c r="AG49" s="800"/>
      <c r="AH49" s="800"/>
      <c r="AI49" s="800"/>
      <c r="AJ49" s="801"/>
      <c r="AK49" s="847"/>
      <c r="AL49" s="843"/>
      <c r="AM49" s="843"/>
      <c r="AN49" s="843"/>
      <c r="AO49" s="843"/>
      <c r="AP49" s="843"/>
      <c r="AQ49" s="843"/>
      <c r="AR49" s="843"/>
      <c r="AS49" s="843"/>
      <c r="AT49" s="843"/>
      <c r="AU49" s="843"/>
      <c r="AV49" s="843"/>
      <c r="AW49" s="843"/>
      <c r="AX49" s="843"/>
      <c r="AY49" s="843"/>
      <c r="AZ49" s="844"/>
      <c r="BA49" s="844"/>
      <c r="BB49" s="844"/>
      <c r="BC49" s="844"/>
      <c r="BD49" s="844"/>
      <c r="BE49" s="845"/>
      <c r="BF49" s="845"/>
      <c r="BG49" s="845"/>
      <c r="BH49" s="845"/>
      <c r="BI49" s="846"/>
      <c r="BJ49" s="226"/>
      <c r="BK49" s="226"/>
      <c r="BL49" s="226"/>
      <c r="BM49" s="226"/>
      <c r="BN49" s="226"/>
      <c r="BO49" s="235"/>
      <c r="BP49" s="235"/>
      <c r="BQ49" s="232">
        <v>43</v>
      </c>
      <c r="BR49" s="233"/>
      <c r="BS49" s="786"/>
      <c r="BT49" s="787"/>
      <c r="BU49" s="787"/>
      <c r="BV49" s="787"/>
      <c r="BW49" s="787"/>
      <c r="BX49" s="787"/>
      <c r="BY49" s="787"/>
      <c r="BZ49" s="787"/>
      <c r="CA49" s="787"/>
      <c r="CB49" s="787"/>
      <c r="CC49" s="787"/>
      <c r="CD49" s="787"/>
      <c r="CE49" s="787"/>
      <c r="CF49" s="787"/>
      <c r="CG49" s="788"/>
      <c r="CH49" s="789"/>
      <c r="CI49" s="790"/>
      <c r="CJ49" s="790"/>
      <c r="CK49" s="790"/>
      <c r="CL49" s="791"/>
      <c r="CM49" s="789"/>
      <c r="CN49" s="790"/>
      <c r="CO49" s="790"/>
      <c r="CP49" s="790"/>
      <c r="CQ49" s="791"/>
      <c r="CR49" s="789"/>
      <c r="CS49" s="790"/>
      <c r="CT49" s="790"/>
      <c r="CU49" s="790"/>
      <c r="CV49" s="791"/>
      <c r="CW49" s="789"/>
      <c r="CX49" s="790"/>
      <c r="CY49" s="790"/>
      <c r="CZ49" s="790"/>
      <c r="DA49" s="791"/>
      <c r="DB49" s="789"/>
      <c r="DC49" s="790"/>
      <c r="DD49" s="790"/>
      <c r="DE49" s="790"/>
      <c r="DF49" s="791"/>
      <c r="DG49" s="789"/>
      <c r="DH49" s="790"/>
      <c r="DI49" s="790"/>
      <c r="DJ49" s="790"/>
      <c r="DK49" s="791"/>
      <c r="DL49" s="789"/>
      <c r="DM49" s="790"/>
      <c r="DN49" s="790"/>
      <c r="DO49" s="790"/>
      <c r="DP49" s="791"/>
      <c r="DQ49" s="789"/>
      <c r="DR49" s="790"/>
      <c r="DS49" s="790"/>
      <c r="DT49" s="790"/>
      <c r="DU49" s="791"/>
      <c r="DV49" s="786"/>
      <c r="DW49" s="787"/>
      <c r="DX49" s="787"/>
      <c r="DY49" s="787"/>
      <c r="DZ49" s="792"/>
      <c r="EA49" s="224"/>
    </row>
    <row r="50" spans="1:131" ht="26.25" customHeight="1" x14ac:dyDescent="0.2">
      <c r="A50" s="232">
        <v>23</v>
      </c>
      <c r="B50" s="793"/>
      <c r="C50" s="794"/>
      <c r="D50" s="794"/>
      <c r="E50" s="794"/>
      <c r="F50" s="794"/>
      <c r="G50" s="794"/>
      <c r="H50" s="794"/>
      <c r="I50" s="794"/>
      <c r="J50" s="794"/>
      <c r="K50" s="794"/>
      <c r="L50" s="794"/>
      <c r="M50" s="794"/>
      <c r="N50" s="794"/>
      <c r="O50" s="794"/>
      <c r="P50" s="795"/>
      <c r="Q50" s="848"/>
      <c r="R50" s="849"/>
      <c r="S50" s="849"/>
      <c r="T50" s="849"/>
      <c r="U50" s="849"/>
      <c r="V50" s="849"/>
      <c r="W50" s="849"/>
      <c r="X50" s="849"/>
      <c r="Y50" s="849"/>
      <c r="Z50" s="849"/>
      <c r="AA50" s="849"/>
      <c r="AB50" s="849"/>
      <c r="AC50" s="849"/>
      <c r="AD50" s="849"/>
      <c r="AE50" s="850"/>
      <c r="AF50" s="799"/>
      <c r="AG50" s="800"/>
      <c r="AH50" s="800"/>
      <c r="AI50" s="800"/>
      <c r="AJ50" s="801"/>
      <c r="AK50" s="852"/>
      <c r="AL50" s="849"/>
      <c r="AM50" s="849"/>
      <c r="AN50" s="849"/>
      <c r="AO50" s="849"/>
      <c r="AP50" s="849"/>
      <c r="AQ50" s="849"/>
      <c r="AR50" s="849"/>
      <c r="AS50" s="849"/>
      <c r="AT50" s="849"/>
      <c r="AU50" s="849"/>
      <c r="AV50" s="849"/>
      <c r="AW50" s="849"/>
      <c r="AX50" s="849"/>
      <c r="AY50" s="849"/>
      <c r="AZ50" s="851"/>
      <c r="BA50" s="851"/>
      <c r="BB50" s="851"/>
      <c r="BC50" s="851"/>
      <c r="BD50" s="851"/>
      <c r="BE50" s="845"/>
      <c r="BF50" s="845"/>
      <c r="BG50" s="845"/>
      <c r="BH50" s="845"/>
      <c r="BI50" s="846"/>
      <c r="BJ50" s="226"/>
      <c r="BK50" s="226"/>
      <c r="BL50" s="226"/>
      <c r="BM50" s="226"/>
      <c r="BN50" s="226"/>
      <c r="BO50" s="235"/>
      <c r="BP50" s="235"/>
      <c r="BQ50" s="232">
        <v>44</v>
      </c>
      <c r="BR50" s="233"/>
      <c r="BS50" s="786"/>
      <c r="BT50" s="787"/>
      <c r="BU50" s="787"/>
      <c r="BV50" s="787"/>
      <c r="BW50" s="787"/>
      <c r="BX50" s="787"/>
      <c r="BY50" s="787"/>
      <c r="BZ50" s="787"/>
      <c r="CA50" s="787"/>
      <c r="CB50" s="787"/>
      <c r="CC50" s="787"/>
      <c r="CD50" s="787"/>
      <c r="CE50" s="787"/>
      <c r="CF50" s="787"/>
      <c r="CG50" s="788"/>
      <c r="CH50" s="789"/>
      <c r="CI50" s="790"/>
      <c r="CJ50" s="790"/>
      <c r="CK50" s="790"/>
      <c r="CL50" s="791"/>
      <c r="CM50" s="789"/>
      <c r="CN50" s="790"/>
      <c r="CO50" s="790"/>
      <c r="CP50" s="790"/>
      <c r="CQ50" s="791"/>
      <c r="CR50" s="789"/>
      <c r="CS50" s="790"/>
      <c r="CT50" s="790"/>
      <c r="CU50" s="790"/>
      <c r="CV50" s="791"/>
      <c r="CW50" s="789"/>
      <c r="CX50" s="790"/>
      <c r="CY50" s="790"/>
      <c r="CZ50" s="790"/>
      <c r="DA50" s="791"/>
      <c r="DB50" s="789"/>
      <c r="DC50" s="790"/>
      <c r="DD50" s="790"/>
      <c r="DE50" s="790"/>
      <c r="DF50" s="791"/>
      <c r="DG50" s="789"/>
      <c r="DH50" s="790"/>
      <c r="DI50" s="790"/>
      <c r="DJ50" s="790"/>
      <c r="DK50" s="791"/>
      <c r="DL50" s="789"/>
      <c r="DM50" s="790"/>
      <c r="DN50" s="790"/>
      <c r="DO50" s="790"/>
      <c r="DP50" s="791"/>
      <c r="DQ50" s="789"/>
      <c r="DR50" s="790"/>
      <c r="DS50" s="790"/>
      <c r="DT50" s="790"/>
      <c r="DU50" s="791"/>
      <c r="DV50" s="786"/>
      <c r="DW50" s="787"/>
      <c r="DX50" s="787"/>
      <c r="DY50" s="787"/>
      <c r="DZ50" s="792"/>
      <c r="EA50" s="224"/>
    </row>
    <row r="51" spans="1:131" ht="26.25" customHeight="1" x14ac:dyDescent="0.2">
      <c r="A51" s="232">
        <v>24</v>
      </c>
      <c r="B51" s="793"/>
      <c r="C51" s="794"/>
      <c r="D51" s="794"/>
      <c r="E51" s="794"/>
      <c r="F51" s="794"/>
      <c r="G51" s="794"/>
      <c r="H51" s="794"/>
      <c r="I51" s="794"/>
      <c r="J51" s="794"/>
      <c r="K51" s="794"/>
      <c r="L51" s="794"/>
      <c r="M51" s="794"/>
      <c r="N51" s="794"/>
      <c r="O51" s="794"/>
      <c r="P51" s="795"/>
      <c r="Q51" s="848"/>
      <c r="R51" s="849"/>
      <c r="S51" s="849"/>
      <c r="T51" s="849"/>
      <c r="U51" s="849"/>
      <c r="V51" s="849"/>
      <c r="W51" s="849"/>
      <c r="X51" s="849"/>
      <c r="Y51" s="849"/>
      <c r="Z51" s="849"/>
      <c r="AA51" s="849"/>
      <c r="AB51" s="849"/>
      <c r="AC51" s="849"/>
      <c r="AD51" s="849"/>
      <c r="AE51" s="850"/>
      <c r="AF51" s="799"/>
      <c r="AG51" s="800"/>
      <c r="AH51" s="800"/>
      <c r="AI51" s="800"/>
      <c r="AJ51" s="801"/>
      <c r="AK51" s="852"/>
      <c r="AL51" s="849"/>
      <c r="AM51" s="849"/>
      <c r="AN51" s="849"/>
      <c r="AO51" s="849"/>
      <c r="AP51" s="849"/>
      <c r="AQ51" s="849"/>
      <c r="AR51" s="849"/>
      <c r="AS51" s="849"/>
      <c r="AT51" s="849"/>
      <c r="AU51" s="849"/>
      <c r="AV51" s="849"/>
      <c r="AW51" s="849"/>
      <c r="AX51" s="849"/>
      <c r="AY51" s="849"/>
      <c r="AZ51" s="851"/>
      <c r="BA51" s="851"/>
      <c r="BB51" s="851"/>
      <c r="BC51" s="851"/>
      <c r="BD51" s="851"/>
      <c r="BE51" s="845"/>
      <c r="BF51" s="845"/>
      <c r="BG51" s="845"/>
      <c r="BH51" s="845"/>
      <c r="BI51" s="846"/>
      <c r="BJ51" s="226"/>
      <c r="BK51" s="226"/>
      <c r="BL51" s="226"/>
      <c r="BM51" s="226"/>
      <c r="BN51" s="226"/>
      <c r="BO51" s="235"/>
      <c r="BP51" s="235"/>
      <c r="BQ51" s="232">
        <v>45</v>
      </c>
      <c r="BR51" s="233"/>
      <c r="BS51" s="786"/>
      <c r="BT51" s="787"/>
      <c r="BU51" s="787"/>
      <c r="BV51" s="787"/>
      <c r="BW51" s="787"/>
      <c r="BX51" s="787"/>
      <c r="BY51" s="787"/>
      <c r="BZ51" s="787"/>
      <c r="CA51" s="787"/>
      <c r="CB51" s="787"/>
      <c r="CC51" s="787"/>
      <c r="CD51" s="787"/>
      <c r="CE51" s="787"/>
      <c r="CF51" s="787"/>
      <c r="CG51" s="788"/>
      <c r="CH51" s="789"/>
      <c r="CI51" s="790"/>
      <c r="CJ51" s="790"/>
      <c r="CK51" s="790"/>
      <c r="CL51" s="791"/>
      <c r="CM51" s="789"/>
      <c r="CN51" s="790"/>
      <c r="CO51" s="790"/>
      <c r="CP51" s="790"/>
      <c r="CQ51" s="791"/>
      <c r="CR51" s="789"/>
      <c r="CS51" s="790"/>
      <c r="CT51" s="790"/>
      <c r="CU51" s="790"/>
      <c r="CV51" s="791"/>
      <c r="CW51" s="789"/>
      <c r="CX51" s="790"/>
      <c r="CY51" s="790"/>
      <c r="CZ51" s="790"/>
      <c r="DA51" s="791"/>
      <c r="DB51" s="789"/>
      <c r="DC51" s="790"/>
      <c r="DD51" s="790"/>
      <c r="DE51" s="790"/>
      <c r="DF51" s="791"/>
      <c r="DG51" s="789"/>
      <c r="DH51" s="790"/>
      <c r="DI51" s="790"/>
      <c r="DJ51" s="790"/>
      <c r="DK51" s="791"/>
      <c r="DL51" s="789"/>
      <c r="DM51" s="790"/>
      <c r="DN51" s="790"/>
      <c r="DO51" s="790"/>
      <c r="DP51" s="791"/>
      <c r="DQ51" s="789"/>
      <c r="DR51" s="790"/>
      <c r="DS51" s="790"/>
      <c r="DT51" s="790"/>
      <c r="DU51" s="791"/>
      <c r="DV51" s="786"/>
      <c r="DW51" s="787"/>
      <c r="DX51" s="787"/>
      <c r="DY51" s="787"/>
      <c r="DZ51" s="792"/>
      <c r="EA51" s="224"/>
    </row>
    <row r="52" spans="1:131" ht="26.25" customHeight="1" x14ac:dyDescent="0.2">
      <c r="A52" s="232">
        <v>25</v>
      </c>
      <c r="B52" s="793"/>
      <c r="C52" s="794"/>
      <c r="D52" s="794"/>
      <c r="E52" s="794"/>
      <c r="F52" s="794"/>
      <c r="G52" s="794"/>
      <c r="H52" s="794"/>
      <c r="I52" s="794"/>
      <c r="J52" s="794"/>
      <c r="K52" s="794"/>
      <c r="L52" s="794"/>
      <c r="M52" s="794"/>
      <c r="N52" s="794"/>
      <c r="O52" s="794"/>
      <c r="P52" s="795"/>
      <c r="Q52" s="848"/>
      <c r="R52" s="849"/>
      <c r="S52" s="849"/>
      <c r="T52" s="849"/>
      <c r="U52" s="849"/>
      <c r="V52" s="849"/>
      <c r="W52" s="849"/>
      <c r="X52" s="849"/>
      <c r="Y52" s="849"/>
      <c r="Z52" s="849"/>
      <c r="AA52" s="849"/>
      <c r="AB52" s="849"/>
      <c r="AC52" s="849"/>
      <c r="AD52" s="849"/>
      <c r="AE52" s="850"/>
      <c r="AF52" s="799"/>
      <c r="AG52" s="800"/>
      <c r="AH52" s="800"/>
      <c r="AI52" s="800"/>
      <c r="AJ52" s="801"/>
      <c r="AK52" s="852"/>
      <c r="AL52" s="849"/>
      <c r="AM52" s="849"/>
      <c r="AN52" s="849"/>
      <c r="AO52" s="849"/>
      <c r="AP52" s="849"/>
      <c r="AQ52" s="849"/>
      <c r="AR52" s="849"/>
      <c r="AS52" s="849"/>
      <c r="AT52" s="849"/>
      <c r="AU52" s="849"/>
      <c r="AV52" s="849"/>
      <c r="AW52" s="849"/>
      <c r="AX52" s="849"/>
      <c r="AY52" s="849"/>
      <c r="AZ52" s="851"/>
      <c r="BA52" s="851"/>
      <c r="BB52" s="851"/>
      <c r="BC52" s="851"/>
      <c r="BD52" s="851"/>
      <c r="BE52" s="845"/>
      <c r="BF52" s="845"/>
      <c r="BG52" s="845"/>
      <c r="BH52" s="845"/>
      <c r="BI52" s="846"/>
      <c r="BJ52" s="226"/>
      <c r="BK52" s="226"/>
      <c r="BL52" s="226"/>
      <c r="BM52" s="226"/>
      <c r="BN52" s="226"/>
      <c r="BO52" s="235"/>
      <c r="BP52" s="235"/>
      <c r="BQ52" s="232">
        <v>46</v>
      </c>
      <c r="BR52" s="233"/>
      <c r="BS52" s="786"/>
      <c r="BT52" s="787"/>
      <c r="BU52" s="787"/>
      <c r="BV52" s="787"/>
      <c r="BW52" s="787"/>
      <c r="BX52" s="787"/>
      <c r="BY52" s="787"/>
      <c r="BZ52" s="787"/>
      <c r="CA52" s="787"/>
      <c r="CB52" s="787"/>
      <c r="CC52" s="787"/>
      <c r="CD52" s="787"/>
      <c r="CE52" s="787"/>
      <c r="CF52" s="787"/>
      <c r="CG52" s="788"/>
      <c r="CH52" s="789"/>
      <c r="CI52" s="790"/>
      <c r="CJ52" s="790"/>
      <c r="CK52" s="790"/>
      <c r="CL52" s="791"/>
      <c r="CM52" s="789"/>
      <c r="CN52" s="790"/>
      <c r="CO52" s="790"/>
      <c r="CP52" s="790"/>
      <c r="CQ52" s="791"/>
      <c r="CR52" s="789"/>
      <c r="CS52" s="790"/>
      <c r="CT52" s="790"/>
      <c r="CU52" s="790"/>
      <c r="CV52" s="791"/>
      <c r="CW52" s="789"/>
      <c r="CX52" s="790"/>
      <c r="CY52" s="790"/>
      <c r="CZ52" s="790"/>
      <c r="DA52" s="791"/>
      <c r="DB52" s="789"/>
      <c r="DC52" s="790"/>
      <c r="DD52" s="790"/>
      <c r="DE52" s="790"/>
      <c r="DF52" s="791"/>
      <c r="DG52" s="789"/>
      <c r="DH52" s="790"/>
      <c r="DI52" s="790"/>
      <c r="DJ52" s="790"/>
      <c r="DK52" s="791"/>
      <c r="DL52" s="789"/>
      <c r="DM52" s="790"/>
      <c r="DN52" s="790"/>
      <c r="DO52" s="790"/>
      <c r="DP52" s="791"/>
      <c r="DQ52" s="789"/>
      <c r="DR52" s="790"/>
      <c r="DS52" s="790"/>
      <c r="DT52" s="790"/>
      <c r="DU52" s="791"/>
      <c r="DV52" s="786"/>
      <c r="DW52" s="787"/>
      <c r="DX52" s="787"/>
      <c r="DY52" s="787"/>
      <c r="DZ52" s="792"/>
      <c r="EA52" s="224"/>
    </row>
    <row r="53" spans="1:131" ht="26.25" customHeight="1" x14ac:dyDescent="0.2">
      <c r="A53" s="232">
        <v>26</v>
      </c>
      <c r="B53" s="793"/>
      <c r="C53" s="794"/>
      <c r="D53" s="794"/>
      <c r="E53" s="794"/>
      <c r="F53" s="794"/>
      <c r="G53" s="794"/>
      <c r="H53" s="794"/>
      <c r="I53" s="794"/>
      <c r="J53" s="794"/>
      <c r="K53" s="794"/>
      <c r="L53" s="794"/>
      <c r="M53" s="794"/>
      <c r="N53" s="794"/>
      <c r="O53" s="794"/>
      <c r="P53" s="795"/>
      <c r="Q53" s="848"/>
      <c r="R53" s="849"/>
      <c r="S53" s="849"/>
      <c r="T53" s="849"/>
      <c r="U53" s="849"/>
      <c r="V53" s="849"/>
      <c r="W53" s="849"/>
      <c r="X53" s="849"/>
      <c r="Y53" s="849"/>
      <c r="Z53" s="849"/>
      <c r="AA53" s="849"/>
      <c r="AB53" s="849"/>
      <c r="AC53" s="849"/>
      <c r="AD53" s="849"/>
      <c r="AE53" s="850"/>
      <c r="AF53" s="799"/>
      <c r="AG53" s="800"/>
      <c r="AH53" s="800"/>
      <c r="AI53" s="800"/>
      <c r="AJ53" s="801"/>
      <c r="AK53" s="852"/>
      <c r="AL53" s="849"/>
      <c r="AM53" s="849"/>
      <c r="AN53" s="849"/>
      <c r="AO53" s="849"/>
      <c r="AP53" s="849"/>
      <c r="AQ53" s="849"/>
      <c r="AR53" s="849"/>
      <c r="AS53" s="849"/>
      <c r="AT53" s="849"/>
      <c r="AU53" s="849"/>
      <c r="AV53" s="849"/>
      <c r="AW53" s="849"/>
      <c r="AX53" s="849"/>
      <c r="AY53" s="849"/>
      <c r="AZ53" s="851"/>
      <c r="BA53" s="851"/>
      <c r="BB53" s="851"/>
      <c r="BC53" s="851"/>
      <c r="BD53" s="851"/>
      <c r="BE53" s="845"/>
      <c r="BF53" s="845"/>
      <c r="BG53" s="845"/>
      <c r="BH53" s="845"/>
      <c r="BI53" s="846"/>
      <c r="BJ53" s="226"/>
      <c r="BK53" s="226"/>
      <c r="BL53" s="226"/>
      <c r="BM53" s="226"/>
      <c r="BN53" s="226"/>
      <c r="BO53" s="235"/>
      <c r="BP53" s="235"/>
      <c r="BQ53" s="232">
        <v>47</v>
      </c>
      <c r="BR53" s="233"/>
      <c r="BS53" s="786"/>
      <c r="BT53" s="787"/>
      <c r="BU53" s="787"/>
      <c r="BV53" s="787"/>
      <c r="BW53" s="787"/>
      <c r="BX53" s="787"/>
      <c r="BY53" s="787"/>
      <c r="BZ53" s="787"/>
      <c r="CA53" s="787"/>
      <c r="CB53" s="787"/>
      <c r="CC53" s="787"/>
      <c r="CD53" s="787"/>
      <c r="CE53" s="787"/>
      <c r="CF53" s="787"/>
      <c r="CG53" s="788"/>
      <c r="CH53" s="789"/>
      <c r="CI53" s="790"/>
      <c r="CJ53" s="790"/>
      <c r="CK53" s="790"/>
      <c r="CL53" s="791"/>
      <c r="CM53" s="789"/>
      <c r="CN53" s="790"/>
      <c r="CO53" s="790"/>
      <c r="CP53" s="790"/>
      <c r="CQ53" s="791"/>
      <c r="CR53" s="789"/>
      <c r="CS53" s="790"/>
      <c r="CT53" s="790"/>
      <c r="CU53" s="790"/>
      <c r="CV53" s="791"/>
      <c r="CW53" s="789"/>
      <c r="CX53" s="790"/>
      <c r="CY53" s="790"/>
      <c r="CZ53" s="790"/>
      <c r="DA53" s="791"/>
      <c r="DB53" s="789"/>
      <c r="DC53" s="790"/>
      <c r="DD53" s="790"/>
      <c r="DE53" s="790"/>
      <c r="DF53" s="791"/>
      <c r="DG53" s="789"/>
      <c r="DH53" s="790"/>
      <c r="DI53" s="790"/>
      <c r="DJ53" s="790"/>
      <c r="DK53" s="791"/>
      <c r="DL53" s="789"/>
      <c r="DM53" s="790"/>
      <c r="DN53" s="790"/>
      <c r="DO53" s="790"/>
      <c r="DP53" s="791"/>
      <c r="DQ53" s="789"/>
      <c r="DR53" s="790"/>
      <c r="DS53" s="790"/>
      <c r="DT53" s="790"/>
      <c r="DU53" s="791"/>
      <c r="DV53" s="786"/>
      <c r="DW53" s="787"/>
      <c r="DX53" s="787"/>
      <c r="DY53" s="787"/>
      <c r="DZ53" s="792"/>
      <c r="EA53" s="224"/>
    </row>
    <row r="54" spans="1:131" ht="26.25" customHeight="1" x14ac:dyDescent="0.2">
      <c r="A54" s="232">
        <v>27</v>
      </c>
      <c r="B54" s="793"/>
      <c r="C54" s="794"/>
      <c r="D54" s="794"/>
      <c r="E54" s="794"/>
      <c r="F54" s="794"/>
      <c r="G54" s="794"/>
      <c r="H54" s="794"/>
      <c r="I54" s="794"/>
      <c r="J54" s="794"/>
      <c r="K54" s="794"/>
      <c r="L54" s="794"/>
      <c r="M54" s="794"/>
      <c r="N54" s="794"/>
      <c r="O54" s="794"/>
      <c r="P54" s="795"/>
      <c r="Q54" s="848"/>
      <c r="R54" s="849"/>
      <c r="S54" s="849"/>
      <c r="T54" s="849"/>
      <c r="U54" s="849"/>
      <c r="V54" s="849"/>
      <c r="W54" s="849"/>
      <c r="X54" s="849"/>
      <c r="Y54" s="849"/>
      <c r="Z54" s="849"/>
      <c r="AA54" s="849"/>
      <c r="AB54" s="849"/>
      <c r="AC54" s="849"/>
      <c r="AD54" s="849"/>
      <c r="AE54" s="850"/>
      <c r="AF54" s="799"/>
      <c r="AG54" s="800"/>
      <c r="AH54" s="800"/>
      <c r="AI54" s="800"/>
      <c r="AJ54" s="801"/>
      <c r="AK54" s="852"/>
      <c r="AL54" s="849"/>
      <c r="AM54" s="849"/>
      <c r="AN54" s="849"/>
      <c r="AO54" s="849"/>
      <c r="AP54" s="849"/>
      <c r="AQ54" s="849"/>
      <c r="AR54" s="849"/>
      <c r="AS54" s="849"/>
      <c r="AT54" s="849"/>
      <c r="AU54" s="849"/>
      <c r="AV54" s="849"/>
      <c r="AW54" s="849"/>
      <c r="AX54" s="849"/>
      <c r="AY54" s="849"/>
      <c r="AZ54" s="851"/>
      <c r="BA54" s="851"/>
      <c r="BB54" s="851"/>
      <c r="BC54" s="851"/>
      <c r="BD54" s="851"/>
      <c r="BE54" s="845"/>
      <c r="BF54" s="845"/>
      <c r="BG54" s="845"/>
      <c r="BH54" s="845"/>
      <c r="BI54" s="846"/>
      <c r="BJ54" s="226"/>
      <c r="BK54" s="226"/>
      <c r="BL54" s="226"/>
      <c r="BM54" s="226"/>
      <c r="BN54" s="226"/>
      <c r="BO54" s="235"/>
      <c r="BP54" s="235"/>
      <c r="BQ54" s="232">
        <v>48</v>
      </c>
      <c r="BR54" s="233"/>
      <c r="BS54" s="786"/>
      <c r="BT54" s="787"/>
      <c r="BU54" s="787"/>
      <c r="BV54" s="787"/>
      <c r="BW54" s="787"/>
      <c r="BX54" s="787"/>
      <c r="BY54" s="787"/>
      <c r="BZ54" s="787"/>
      <c r="CA54" s="787"/>
      <c r="CB54" s="787"/>
      <c r="CC54" s="787"/>
      <c r="CD54" s="787"/>
      <c r="CE54" s="787"/>
      <c r="CF54" s="787"/>
      <c r="CG54" s="788"/>
      <c r="CH54" s="789"/>
      <c r="CI54" s="790"/>
      <c r="CJ54" s="790"/>
      <c r="CK54" s="790"/>
      <c r="CL54" s="791"/>
      <c r="CM54" s="789"/>
      <c r="CN54" s="790"/>
      <c r="CO54" s="790"/>
      <c r="CP54" s="790"/>
      <c r="CQ54" s="791"/>
      <c r="CR54" s="789"/>
      <c r="CS54" s="790"/>
      <c r="CT54" s="790"/>
      <c r="CU54" s="790"/>
      <c r="CV54" s="791"/>
      <c r="CW54" s="789"/>
      <c r="CX54" s="790"/>
      <c r="CY54" s="790"/>
      <c r="CZ54" s="790"/>
      <c r="DA54" s="791"/>
      <c r="DB54" s="789"/>
      <c r="DC54" s="790"/>
      <c r="DD54" s="790"/>
      <c r="DE54" s="790"/>
      <c r="DF54" s="791"/>
      <c r="DG54" s="789"/>
      <c r="DH54" s="790"/>
      <c r="DI54" s="790"/>
      <c r="DJ54" s="790"/>
      <c r="DK54" s="791"/>
      <c r="DL54" s="789"/>
      <c r="DM54" s="790"/>
      <c r="DN54" s="790"/>
      <c r="DO54" s="790"/>
      <c r="DP54" s="791"/>
      <c r="DQ54" s="789"/>
      <c r="DR54" s="790"/>
      <c r="DS54" s="790"/>
      <c r="DT54" s="790"/>
      <c r="DU54" s="791"/>
      <c r="DV54" s="786"/>
      <c r="DW54" s="787"/>
      <c r="DX54" s="787"/>
      <c r="DY54" s="787"/>
      <c r="DZ54" s="792"/>
      <c r="EA54" s="224"/>
    </row>
    <row r="55" spans="1:131" ht="26.25" customHeight="1" x14ac:dyDescent="0.2">
      <c r="A55" s="232">
        <v>28</v>
      </c>
      <c r="B55" s="793"/>
      <c r="C55" s="794"/>
      <c r="D55" s="794"/>
      <c r="E55" s="794"/>
      <c r="F55" s="794"/>
      <c r="G55" s="794"/>
      <c r="H55" s="794"/>
      <c r="I55" s="794"/>
      <c r="J55" s="794"/>
      <c r="K55" s="794"/>
      <c r="L55" s="794"/>
      <c r="M55" s="794"/>
      <c r="N55" s="794"/>
      <c r="O55" s="794"/>
      <c r="P55" s="795"/>
      <c r="Q55" s="848"/>
      <c r="R55" s="849"/>
      <c r="S55" s="849"/>
      <c r="T55" s="849"/>
      <c r="U55" s="849"/>
      <c r="V55" s="849"/>
      <c r="W55" s="849"/>
      <c r="X55" s="849"/>
      <c r="Y55" s="849"/>
      <c r="Z55" s="849"/>
      <c r="AA55" s="849"/>
      <c r="AB55" s="849"/>
      <c r="AC55" s="849"/>
      <c r="AD55" s="849"/>
      <c r="AE55" s="850"/>
      <c r="AF55" s="799"/>
      <c r="AG55" s="800"/>
      <c r="AH55" s="800"/>
      <c r="AI55" s="800"/>
      <c r="AJ55" s="801"/>
      <c r="AK55" s="852"/>
      <c r="AL55" s="849"/>
      <c r="AM55" s="849"/>
      <c r="AN55" s="849"/>
      <c r="AO55" s="849"/>
      <c r="AP55" s="849"/>
      <c r="AQ55" s="849"/>
      <c r="AR55" s="849"/>
      <c r="AS55" s="849"/>
      <c r="AT55" s="849"/>
      <c r="AU55" s="849"/>
      <c r="AV55" s="849"/>
      <c r="AW55" s="849"/>
      <c r="AX55" s="849"/>
      <c r="AY55" s="849"/>
      <c r="AZ55" s="851"/>
      <c r="BA55" s="851"/>
      <c r="BB55" s="851"/>
      <c r="BC55" s="851"/>
      <c r="BD55" s="851"/>
      <c r="BE55" s="845"/>
      <c r="BF55" s="845"/>
      <c r="BG55" s="845"/>
      <c r="BH55" s="845"/>
      <c r="BI55" s="846"/>
      <c r="BJ55" s="226"/>
      <c r="BK55" s="226"/>
      <c r="BL55" s="226"/>
      <c r="BM55" s="226"/>
      <c r="BN55" s="226"/>
      <c r="BO55" s="235"/>
      <c r="BP55" s="235"/>
      <c r="BQ55" s="232">
        <v>49</v>
      </c>
      <c r="BR55" s="233"/>
      <c r="BS55" s="786"/>
      <c r="BT55" s="787"/>
      <c r="BU55" s="787"/>
      <c r="BV55" s="787"/>
      <c r="BW55" s="787"/>
      <c r="BX55" s="787"/>
      <c r="BY55" s="787"/>
      <c r="BZ55" s="787"/>
      <c r="CA55" s="787"/>
      <c r="CB55" s="787"/>
      <c r="CC55" s="787"/>
      <c r="CD55" s="787"/>
      <c r="CE55" s="787"/>
      <c r="CF55" s="787"/>
      <c r="CG55" s="788"/>
      <c r="CH55" s="789"/>
      <c r="CI55" s="790"/>
      <c r="CJ55" s="790"/>
      <c r="CK55" s="790"/>
      <c r="CL55" s="791"/>
      <c r="CM55" s="789"/>
      <c r="CN55" s="790"/>
      <c r="CO55" s="790"/>
      <c r="CP55" s="790"/>
      <c r="CQ55" s="791"/>
      <c r="CR55" s="789"/>
      <c r="CS55" s="790"/>
      <c r="CT55" s="790"/>
      <c r="CU55" s="790"/>
      <c r="CV55" s="791"/>
      <c r="CW55" s="789"/>
      <c r="CX55" s="790"/>
      <c r="CY55" s="790"/>
      <c r="CZ55" s="790"/>
      <c r="DA55" s="791"/>
      <c r="DB55" s="789"/>
      <c r="DC55" s="790"/>
      <c r="DD55" s="790"/>
      <c r="DE55" s="790"/>
      <c r="DF55" s="791"/>
      <c r="DG55" s="789"/>
      <c r="DH55" s="790"/>
      <c r="DI55" s="790"/>
      <c r="DJ55" s="790"/>
      <c r="DK55" s="791"/>
      <c r="DL55" s="789"/>
      <c r="DM55" s="790"/>
      <c r="DN55" s="790"/>
      <c r="DO55" s="790"/>
      <c r="DP55" s="791"/>
      <c r="DQ55" s="789"/>
      <c r="DR55" s="790"/>
      <c r="DS55" s="790"/>
      <c r="DT55" s="790"/>
      <c r="DU55" s="791"/>
      <c r="DV55" s="786"/>
      <c r="DW55" s="787"/>
      <c r="DX55" s="787"/>
      <c r="DY55" s="787"/>
      <c r="DZ55" s="792"/>
      <c r="EA55" s="224"/>
    </row>
    <row r="56" spans="1:131" ht="26.25" customHeight="1" x14ac:dyDescent="0.2">
      <c r="A56" s="232">
        <v>29</v>
      </c>
      <c r="B56" s="793"/>
      <c r="C56" s="794"/>
      <c r="D56" s="794"/>
      <c r="E56" s="794"/>
      <c r="F56" s="794"/>
      <c r="G56" s="794"/>
      <c r="H56" s="794"/>
      <c r="I56" s="794"/>
      <c r="J56" s="794"/>
      <c r="K56" s="794"/>
      <c r="L56" s="794"/>
      <c r="M56" s="794"/>
      <c r="N56" s="794"/>
      <c r="O56" s="794"/>
      <c r="P56" s="795"/>
      <c r="Q56" s="848"/>
      <c r="R56" s="849"/>
      <c r="S56" s="849"/>
      <c r="T56" s="849"/>
      <c r="U56" s="849"/>
      <c r="V56" s="849"/>
      <c r="W56" s="849"/>
      <c r="X56" s="849"/>
      <c r="Y56" s="849"/>
      <c r="Z56" s="849"/>
      <c r="AA56" s="849"/>
      <c r="AB56" s="849"/>
      <c r="AC56" s="849"/>
      <c r="AD56" s="849"/>
      <c r="AE56" s="850"/>
      <c r="AF56" s="799"/>
      <c r="AG56" s="800"/>
      <c r="AH56" s="800"/>
      <c r="AI56" s="800"/>
      <c r="AJ56" s="801"/>
      <c r="AK56" s="852"/>
      <c r="AL56" s="849"/>
      <c r="AM56" s="849"/>
      <c r="AN56" s="849"/>
      <c r="AO56" s="849"/>
      <c r="AP56" s="849"/>
      <c r="AQ56" s="849"/>
      <c r="AR56" s="849"/>
      <c r="AS56" s="849"/>
      <c r="AT56" s="849"/>
      <c r="AU56" s="849"/>
      <c r="AV56" s="849"/>
      <c r="AW56" s="849"/>
      <c r="AX56" s="849"/>
      <c r="AY56" s="849"/>
      <c r="AZ56" s="851"/>
      <c r="BA56" s="851"/>
      <c r="BB56" s="851"/>
      <c r="BC56" s="851"/>
      <c r="BD56" s="851"/>
      <c r="BE56" s="845"/>
      <c r="BF56" s="845"/>
      <c r="BG56" s="845"/>
      <c r="BH56" s="845"/>
      <c r="BI56" s="846"/>
      <c r="BJ56" s="226"/>
      <c r="BK56" s="226"/>
      <c r="BL56" s="226"/>
      <c r="BM56" s="226"/>
      <c r="BN56" s="226"/>
      <c r="BO56" s="235"/>
      <c r="BP56" s="235"/>
      <c r="BQ56" s="232">
        <v>50</v>
      </c>
      <c r="BR56" s="233"/>
      <c r="BS56" s="786"/>
      <c r="BT56" s="787"/>
      <c r="BU56" s="787"/>
      <c r="BV56" s="787"/>
      <c r="BW56" s="787"/>
      <c r="BX56" s="787"/>
      <c r="BY56" s="787"/>
      <c r="BZ56" s="787"/>
      <c r="CA56" s="787"/>
      <c r="CB56" s="787"/>
      <c r="CC56" s="787"/>
      <c r="CD56" s="787"/>
      <c r="CE56" s="787"/>
      <c r="CF56" s="787"/>
      <c r="CG56" s="788"/>
      <c r="CH56" s="789"/>
      <c r="CI56" s="790"/>
      <c r="CJ56" s="790"/>
      <c r="CK56" s="790"/>
      <c r="CL56" s="791"/>
      <c r="CM56" s="789"/>
      <c r="CN56" s="790"/>
      <c r="CO56" s="790"/>
      <c r="CP56" s="790"/>
      <c r="CQ56" s="791"/>
      <c r="CR56" s="789"/>
      <c r="CS56" s="790"/>
      <c r="CT56" s="790"/>
      <c r="CU56" s="790"/>
      <c r="CV56" s="791"/>
      <c r="CW56" s="789"/>
      <c r="CX56" s="790"/>
      <c r="CY56" s="790"/>
      <c r="CZ56" s="790"/>
      <c r="DA56" s="791"/>
      <c r="DB56" s="789"/>
      <c r="DC56" s="790"/>
      <c r="DD56" s="790"/>
      <c r="DE56" s="790"/>
      <c r="DF56" s="791"/>
      <c r="DG56" s="789"/>
      <c r="DH56" s="790"/>
      <c r="DI56" s="790"/>
      <c r="DJ56" s="790"/>
      <c r="DK56" s="791"/>
      <c r="DL56" s="789"/>
      <c r="DM56" s="790"/>
      <c r="DN56" s="790"/>
      <c r="DO56" s="790"/>
      <c r="DP56" s="791"/>
      <c r="DQ56" s="789"/>
      <c r="DR56" s="790"/>
      <c r="DS56" s="790"/>
      <c r="DT56" s="790"/>
      <c r="DU56" s="791"/>
      <c r="DV56" s="786"/>
      <c r="DW56" s="787"/>
      <c r="DX56" s="787"/>
      <c r="DY56" s="787"/>
      <c r="DZ56" s="792"/>
      <c r="EA56" s="224"/>
    </row>
    <row r="57" spans="1:131" ht="26.25" customHeight="1" x14ac:dyDescent="0.2">
      <c r="A57" s="232">
        <v>30</v>
      </c>
      <c r="B57" s="793"/>
      <c r="C57" s="794"/>
      <c r="D57" s="794"/>
      <c r="E57" s="794"/>
      <c r="F57" s="794"/>
      <c r="G57" s="794"/>
      <c r="H57" s="794"/>
      <c r="I57" s="794"/>
      <c r="J57" s="794"/>
      <c r="K57" s="794"/>
      <c r="L57" s="794"/>
      <c r="M57" s="794"/>
      <c r="N57" s="794"/>
      <c r="O57" s="794"/>
      <c r="P57" s="795"/>
      <c r="Q57" s="848"/>
      <c r="R57" s="849"/>
      <c r="S57" s="849"/>
      <c r="T57" s="849"/>
      <c r="U57" s="849"/>
      <c r="V57" s="849"/>
      <c r="W57" s="849"/>
      <c r="X57" s="849"/>
      <c r="Y57" s="849"/>
      <c r="Z57" s="849"/>
      <c r="AA57" s="849"/>
      <c r="AB57" s="849"/>
      <c r="AC57" s="849"/>
      <c r="AD57" s="849"/>
      <c r="AE57" s="850"/>
      <c r="AF57" s="799"/>
      <c r="AG57" s="800"/>
      <c r="AH57" s="800"/>
      <c r="AI57" s="800"/>
      <c r="AJ57" s="801"/>
      <c r="AK57" s="852"/>
      <c r="AL57" s="849"/>
      <c r="AM57" s="849"/>
      <c r="AN57" s="849"/>
      <c r="AO57" s="849"/>
      <c r="AP57" s="849"/>
      <c r="AQ57" s="849"/>
      <c r="AR57" s="849"/>
      <c r="AS57" s="849"/>
      <c r="AT57" s="849"/>
      <c r="AU57" s="849"/>
      <c r="AV57" s="849"/>
      <c r="AW57" s="849"/>
      <c r="AX57" s="849"/>
      <c r="AY57" s="849"/>
      <c r="AZ57" s="851"/>
      <c r="BA57" s="851"/>
      <c r="BB57" s="851"/>
      <c r="BC57" s="851"/>
      <c r="BD57" s="851"/>
      <c r="BE57" s="845"/>
      <c r="BF57" s="845"/>
      <c r="BG57" s="845"/>
      <c r="BH57" s="845"/>
      <c r="BI57" s="846"/>
      <c r="BJ57" s="226"/>
      <c r="BK57" s="226"/>
      <c r="BL57" s="226"/>
      <c r="BM57" s="226"/>
      <c r="BN57" s="226"/>
      <c r="BO57" s="235"/>
      <c r="BP57" s="235"/>
      <c r="BQ57" s="232">
        <v>51</v>
      </c>
      <c r="BR57" s="233"/>
      <c r="BS57" s="786"/>
      <c r="BT57" s="787"/>
      <c r="BU57" s="787"/>
      <c r="BV57" s="787"/>
      <c r="BW57" s="787"/>
      <c r="BX57" s="787"/>
      <c r="BY57" s="787"/>
      <c r="BZ57" s="787"/>
      <c r="CA57" s="787"/>
      <c r="CB57" s="787"/>
      <c r="CC57" s="787"/>
      <c r="CD57" s="787"/>
      <c r="CE57" s="787"/>
      <c r="CF57" s="787"/>
      <c r="CG57" s="788"/>
      <c r="CH57" s="789"/>
      <c r="CI57" s="790"/>
      <c r="CJ57" s="790"/>
      <c r="CK57" s="790"/>
      <c r="CL57" s="791"/>
      <c r="CM57" s="789"/>
      <c r="CN57" s="790"/>
      <c r="CO57" s="790"/>
      <c r="CP57" s="790"/>
      <c r="CQ57" s="791"/>
      <c r="CR57" s="789"/>
      <c r="CS57" s="790"/>
      <c r="CT57" s="790"/>
      <c r="CU57" s="790"/>
      <c r="CV57" s="791"/>
      <c r="CW57" s="789"/>
      <c r="CX57" s="790"/>
      <c r="CY57" s="790"/>
      <c r="CZ57" s="790"/>
      <c r="DA57" s="791"/>
      <c r="DB57" s="789"/>
      <c r="DC57" s="790"/>
      <c r="DD57" s="790"/>
      <c r="DE57" s="790"/>
      <c r="DF57" s="791"/>
      <c r="DG57" s="789"/>
      <c r="DH57" s="790"/>
      <c r="DI57" s="790"/>
      <c r="DJ57" s="790"/>
      <c r="DK57" s="791"/>
      <c r="DL57" s="789"/>
      <c r="DM57" s="790"/>
      <c r="DN57" s="790"/>
      <c r="DO57" s="790"/>
      <c r="DP57" s="791"/>
      <c r="DQ57" s="789"/>
      <c r="DR57" s="790"/>
      <c r="DS57" s="790"/>
      <c r="DT57" s="790"/>
      <c r="DU57" s="791"/>
      <c r="DV57" s="786"/>
      <c r="DW57" s="787"/>
      <c r="DX57" s="787"/>
      <c r="DY57" s="787"/>
      <c r="DZ57" s="792"/>
      <c r="EA57" s="224"/>
    </row>
    <row r="58" spans="1:131" ht="26.25" customHeight="1" x14ac:dyDescent="0.2">
      <c r="A58" s="232">
        <v>31</v>
      </c>
      <c r="B58" s="793"/>
      <c r="C58" s="794"/>
      <c r="D58" s="794"/>
      <c r="E58" s="794"/>
      <c r="F58" s="794"/>
      <c r="G58" s="794"/>
      <c r="H58" s="794"/>
      <c r="I58" s="794"/>
      <c r="J58" s="794"/>
      <c r="K58" s="794"/>
      <c r="L58" s="794"/>
      <c r="M58" s="794"/>
      <c r="N58" s="794"/>
      <c r="O58" s="794"/>
      <c r="P58" s="795"/>
      <c r="Q58" s="848"/>
      <c r="R58" s="849"/>
      <c r="S58" s="849"/>
      <c r="T58" s="849"/>
      <c r="U58" s="849"/>
      <c r="V58" s="849"/>
      <c r="W58" s="849"/>
      <c r="X58" s="849"/>
      <c r="Y58" s="849"/>
      <c r="Z58" s="849"/>
      <c r="AA58" s="849"/>
      <c r="AB58" s="849"/>
      <c r="AC58" s="849"/>
      <c r="AD58" s="849"/>
      <c r="AE58" s="850"/>
      <c r="AF58" s="799"/>
      <c r="AG58" s="800"/>
      <c r="AH58" s="800"/>
      <c r="AI58" s="800"/>
      <c r="AJ58" s="801"/>
      <c r="AK58" s="852"/>
      <c r="AL58" s="849"/>
      <c r="AM58" s="849"/>
      <c r="AN58" s="849"/>
      <c r="AO58" s="849"/>
      <c r="AP58" s="849"/>
      <c r="AQ58" s="849"/>
      <c r="AR58" s="849"/>
      <c r="AS58" s="849"/>
      <c r="AT58" s="849"/>
      <c r="AU58" s="849"/>
      <c r="AV58" s="849"/>
      <c r="AW58" s="849"/>
      <c r="AX58" s="849"/>
      <c r="AY58" s="849"/>
      <c r="AZ58" s="851"/>
      <c r="BA58" s="851"/>
      <c r="BB58" s="851"/>
      <c r="BC58" s="851"/>
      <c r="BD58" s="851"/>
      <c r="BE58" s="845"/>
      <c r="BF58" s="845"/>
      <c r="BG58" s="845"/>
      <c r="BH58" s="845"/>
      <c r="BI58" s="846"/>
      <c r="BJ58" s="226"/>
      <c r="BK58" s="226"/>
      <c r="BL58" s="226"/>
      <c r="BM58" s="226"/>
      <c r="BN58" s="226"/>
      <c r="BO58" s="235"/>
      <c r="BP58" s="235"/>
      <c r="BQ58" s="232">
        <v>52</v>
      </c>
      <c r="BR58" s="233"/>
      <c r="BS58" s="786"/>
      <c r="BT58" s="787"/>
      <c r="BU58" s="787"/>
      <c r="BV58" s="787"/>
      <c r="BW58" s="787"/>
      <c r="BX58" s="787"/>
      <c r="BY58" s="787"/>
      <c r="BZ58" s="787"/>
      <c r="CA58" s="787"/>
      <c r="CB58" s="787"/>
      <c r="CC58" s="787"/>
      <c r="CD58" s="787"/>
      <c r="CE58" s="787"/>
      <c r="CF58" s="787"/>
      <c r="CG58" s="788"/>
      <c r="CH58" s="789"/>
      <c r="CI58" s="790"/>
      <c r="CJ58" s="790"/>
      <c r="CK58" s="790"/>
      <c r="CL58" s="791"/>
      <c r="CM58" s="789"/>
      <c r="CN58" s="790"/>
      <c r="CO58" s="790"/>
      <c r="CP58" s="790"/>
      <c r="CQ58" s="791"/>
      <c r="CR58" s="789"/>
      <c r="CS58" s="790"/>
      <c r="CT58" s="790"/>
      <c r="CU58" s="790"/>
      <c r="CV58" s="791"/>
      <c r="CW58" s="789"/>
      <c r="CX58" s="790"/>
      <c r="CY58" s="790"/>
      <c r="CZ58" s="790"/>
      <c r="DA58" s="791"/>
      <c r="DB58" s="789"/>
      <c r="DC58" s="790"/>
      <c r="DD58" s="790"/>
      <c r="DE58" s="790"/>
      <c r="DF58" s="791"/>
      <c r="DG58" s="789"/>
      <c r="DH58" s="790"/>
      <c r="DI58" s="790"/>
      <c r="DJ58" s="790"/>
      <c r="DK58" s="791"/>
      <c r="DL58" s="789"/>
      <c r="DM58" s="790"/>
      <c r="DN58" s="790"/>
      <c r="DO58" s="790"/>
      <c r="DP58" s="791"/>
      <c r="DQ58" s="789"/>
      <c r="DR58" s="790"/>
      <c r="DS58" s="790"/>
      <c r="DT58" s="790"/>
      <c r="DU58" s="791"/>
      <c r="DV58" s="786"/>
      <c r="DW58" s="787"/>
      <c r="DX58" s="787"/>
      <c r="DY58" s="787"/>
      <c r="DZ58" s="792"/>
      <c r="EA58" s="224"/>
    </row>
    <row r="59" spans="1:131" ht="26.25" customHeight="1" x14ac:dyDescent="0.2">
      <c r="A59" s="232">
        <v>32</v>
      </c>
      <c r="B59" s="793"/>
      <c r="C59" s="794"/>
      <c r="D59" s="794"/>
      <c r="E59" s="794"/>
      <c r="F59" s="794"/>
      <c r="G59" s="794"/>
      <c r="H59" s="794"/>
      <c r="I59" s="794"/>
      <c r="J59" s="794"/>
      <c r="K59" s="794"/>
      <c r="L59" s="794"/>
      <c r="M59" s="794"/>
      <c r="N59" s="794"/>
      <c r="O59" s="794"/>
      <c r="P59" s="795"/>
      <c r="Q59" s="848"/>
      <c r="R59" s="849"/>
      <c r="S59" s="849"/>
      <c r="T59" s="849"/>
      <c r="U59" s="849"/>
      <c r="V59" s="849"/>
      <c r="W59" s="849"/>
      <c r="X59" s="849"/>
      <c r="Y59" s="849"/>
      <c r="Z59" s="849"/>
      <c r="AA59" s="849"/>
      <c r="AB59" s="849"/>
      <c r="AC59" s="849"/>
      <c r="AD59" s="849"/>
      <c r="AE59" s="850"/>
      <c r="AF59" s="799"/>
      <c r="AG59" s="800"/>
      <c r="AH59" s="800"/>
      <c r="AI59" s="800"/>
      <c r="AJ59" s="801"/>
      <c r="AK59" s="852"/>
      <c r="AL59" s="849"/>
      <c r="AM59" s="849"/>
      <c r="AN59" s="849"/>
      <c r="AO59" s="849"/>
      <c r="AP59" s="849"/>
      <c r="AQ59" s="849"/>
      <c r="AR59" s="849"/>
      <c r="AS59" s="849"/>
      <c r="AT59" s="849"/>
      <c r="AU59" s="849"/>
      <c r="AV59" s="849"/>
      <c r="AW59" s="849"/>
      <c r="AX59" s="849"/>
      <c r="AY59" s="849"/>
      <c r="AZ59" s="851"/>
      <c r="BA59" s="851"/>
      <c r="BB59" s="851"/>
      <c r="BC59" s="851"/>
      <c r="BD59" s="851"/>
      <c r="BE59" s="845"/>
      <c r="BF59" s="845"/>
      <c r="BG59" s="845"/>
      <c r="BH59" s="845"/>
      <c r="BI59" s="846"/>
      <c r="BJ59" s="226"/>
      <c r="BK59" s="226"/>
      <c r="BL59" s="226"/>
      <c r="BM59" s="226"/>
      <c r="BN59" s="226"/>
      <c r="BO59" s="235"/>
      <c r="BP59" s="235"/>
      <c r="BQ59" s="232">
        <v>53</v>
      </c>
      <c r="BR59" s="233"/>
      <c r="BS59" s="786"/>
      <c r="BT59" s="787"/>
      <c r="BU59" s="787"/>
      <c r="BV59" s="787"/>
      <c r="BW59" s="787"/>
      <c r="BX59" s="787"/>
      <c r="BY59" s="787"/>
      <c r="BZ59" s="787"/>
      <c r="CA59" s="787"/>
      <c r="CB59" s="787"/>
      <c r="CC59" s="787"/>
      <c r="CD59" s="787"/>
      <c r="CE59" s="787"/>
      <c r="CF59" s="787"/>
      <c r="CG59" s="788"/>
      <c r="CH59" s="789"/>
      <c r="CI59" s="790"/>
      <c r="CJ59" s="790"/>
      <c r="CK59" s="790"/>
      <c r="CL59" s="791"/>
      <c r="CM59" s="789"/>
      <c r="CN59" s="790"/>
      <c r="CO59" s="790"/>
      <c r="CP59" s="790"/>
      <c r="CQ59" s="791"/>
      <c r="CR59" s="789"/>
      <c r="CS59" s="790"/>
      <c r="CT59" s="790"/>
      <c r="CU59" s="790"/>
      <c r="CV59" s="791"/>
      <c r="CW59" s="789"/>
      <c r="CX59" s="790"/>
      <c r="CY59" s="790"/>
      <c r="CZ59" s="790"/>
      <c r="DA59" s="791"/>
      <c r="DB59" s="789"/>
      <c r="DC59" s="790"/>
      <c r="DD59" s="790"/>
      <c r="DE59" s="790"/>
      <c r="DF59" s="791"/>
      <c r="DG59" s="789"/>
      <c r="DH59" s="790"/>
      <c r="DI59" s="790"/>
      <c r="DJ59" s="790"/>
      <c r="DK59" s="791"/>
      <c r="DL59" s="789"/>
      <c r="DM59" s="790"/>
      <c r="DN59" s="790"/>
      <c r="DO59" s="790"/>
      <c r="DP59" s="791"/>
      <c r="DQ59" s="789"/>
      <c r="DR59" s="790"/>
      <c r="DS59" s="790"/>
      <c r="DT59" s="790"/>
      <c r="DU59" s="791"/>
      <c r="DV59" s="786"/>
      <c r="DW59" s="787"/>
      <c r="DX59" s="787"/>
      <c r="DY59" s="787"/>
      <c r="DZ59" s="792"/>
      <c r="EA59" s="224"/>
    </row>
    <row r="60" spans="1:131" ht="26.25" customHeight="1" x14ac:dyDescent="0.2">
      <c r="A60" s="232">
        <v>33</v>
      </c>
      <c r="B60" s="793"/>
      <c r="C60" s="794"/>
      <c r="D60" s="794"/>
      <c r="E60" s="794"/>
      <c r="F60" s="794"/>
      <c r="G60" s="794"/>
      <c r="H60" s="794"/>
      <c r="I60" s="794"/>
      <c r="J60" s="794"/>
      <c r="K60" s="794"/>
      <c r="L60" s="794"/>
      <c r="M60" s="794"/>
      <c r="N60" s="794"/>
      <c r="O60" s="794"/>
      <c r="P60" s="795"/>
      <c r="Q60" s="848"/>
      <c r="R60" s="849"/>
      <c r="S60" s="849"/>
      <c r="T60" s="849"/>
      <c r="U60" s="849"/>
      <c r="V60" s="849"/>
      <c r="W60" s="849"/>
      <c r="X60" s="849"/>
      <c r="Y60" s="849"/>
      <c r="Z60" s="849"/>
      <c r="AA60" s="849"/>
      <c r="AB60" s="849"/>
      <c r="AC60" s="849"/>
      <c r="AD60" s="849"/>
      <c r="AE60" s="850"/>
      <c r="AF60" s="799"/>
      <c r="AG60" s="800"/>
      <c r="AH60" s="800"/>
      <c r="AI60" s="800"/>
      <c r="AJ60" s="801"/>
      <c r="AK60" s="852"/>
      <c r="AL60" s="849"/>
      <c r="AM60" s="849"/>
      <c r="AN60" s="849"/>
      <c r="AO60" s="849"/>
      <c r="AP60" s="849"/>
      <c r="AQ60" s="849"/>
      <c r="AR60" s="849"/>
      <c r="AS60" s="849"/>
      <c r="AT60" s="849"/>
      <c r="AU60" s="849"/>
      <c r="AV60" s="849"/>
      <c r="AW60" s="849"/>
      <c r="AX60" s="849"/>
      <c r="AY60" s="849"/>
      <c r="AZ60" s="851"/>
      <c r="BA60" s="851"/>
      <c r="BB60" s="851"/>
      <c r="BC60" s="851"/>
      <c r="BD60" s="851"/>
      <c r="BE60" s="845"/>
      <c r="BF60" s="845"/>
      <c r="BG60" s="845"/>
      <c r="BH60" s="845"/>
      <c r="BI60" s="846"/>
      <c r="BJ60" s="226"/>
      <c r="BK60" s="226"/>
      <c r="BL60" s="226"/>
      <c r="BM60" s="226"/>
      <c r="BN60" s="226"/>
      <c r="BO60" s="235"/>
      <c r="BP60" s="235"/>
      <c r="BQ60" s="232">
        <v>54</v>
      </c>
      <c r="BR60" s="233"/>
      <c r="BS60" s="786"/>
      <c r="BT60" s="787"/>
      <c r="BU60" s="787"/>
      <c r="BV60" s="787"/>
      <c r="BW60" s="787"/>
      <c r="BX60" s="787"/>
      <c r="BY60" s="787"/>
      <c r="BZ60" s="787"/>
      <c r="CA60" s="787"/>
      <c r="CB60" s="787"/>
      <c r="CC60" s="787"/>
      <c r="CD60" s="787"/>
      <c r="CE60" s="787"/>
      <c r="CF60" s="787"/>
      <c r="CG60" s="788"/>
      <c r="CH60" s="789"/>
      <c r="CI60" s="790"/>
      <c r="CJ60" s="790"/>
      <c r="CK60" s="790"/>
      <c r="CL60" s="791"/>
      <c r="CM60" s="789"/>
      <c r="CN60" s="790"/>
      <c r="CO60" s="790"/>
      <c r="CP60" s="790"/>
      <c r="CQ60" s="791"/>
      <c r="CR60" s="789"/>
      <c r="CS60" s="790"/>
      <c r="CT60" s="790"/>
      <c r="CU60" s="790"/>
      <c r="CV60" s="791"/>
      <c r="CW60" s="789"/>
      <c r="CX60" s="790"/>
      <c r="CY60" s="790"/>
      <c r="CZ60" s="790"/>
      <c r="DA60" s="791"/>
      <c r="DB60" s="789"/>
      <c r="DC60" s="790"/>
      <c r="DD60" s="790"/>
      <c r="DE60" s="790"/>
      <c r="DF60" s="791"/>
      <c r="DG60" s="789"/>
      <c r="DH60" s="790"/>
      <c r="DI60" s="790"/>
      <c r="DJ60" s="790"/>
      <c r="DK60" s="791"/>
      <c r="DL60" s="789"/>
      <c r="DM60" s="790"/>
      <c r="DN60" s="790"/>
      <c r="DO60" s="790"/>
      <c r="DP60" s="791"/>
      <c r="DQ60" s="789"/>
      <c r="DR60" s="790"/>
      <c r="DS60" s="790"/>
      <c r="DT60" s="790"/>
      <c r="DU60" s="791"/>
      <c r="DV60" s="786"/>
      <c r="DW60" s="787"/>
      <c r="DX60" s="787"/>
      <c r="DY60" s="787"/>
      <c r="DZ60" s="792"/>
      <c r="EA60" s="224"/>
    </row>
    <row r="61" spans="1:131" ht="26.25" customHeight="1" thickBot="1" x14ac:dyDescent="0.25">
      <c r="A61" s="232">
        <v>34</v>
      </c>
      <c r="B61" s="793"/>
      <c r="C61" s="794"/>
      <c r="D61" s="794"/>
      <c r="E61" s="794"/>
      <c r="F61" s="794"/>
      <c r="G61" s="794"/>
      <c r="H61" s="794"/>
      <c r="I61" s="794"/>
      <c r="J61" s="794"/>
      <c r="K61" s="794"/>
      <c r="L61" s="794"/>
      <c r="M61" s="794"/>
      <c r="N61" s="794"/>
      <c r="O61" s="794"/>
      <c r="P61" s="795"/>
      <c r="Q61" s="848"/>
      <c r="R61" s="849"/>
      <c r="S61" s="849"/>
      <c r="T61" s="849"/>
      <c r="U61" s="849"/>
      <c r="V61" s="849"/>
      <c r="W61" s="849"/>
      <c r="X61" s="849"/>
      <c r="Y61" s="849"/>
      <c r="Z61" s="849"/>
      <c r="AA61" s="849"/>
      <c r="AB61" s="849"/>
      <c r="AC61" s="849"/>
      <c r="AD61" s="849"/>
      <c r="AE61" s="850"/>
      <c r="AF61" s="799"/>
      <c r="AG61" s="800"/>
      <c r="AH61" s="800"/>
      <c r="AI61" s="800"/>
      <c r="AJ61" s="801"/>
      <c r="AK61" s="852"/>
      <c r="AL61" s="849"/>
      <c r="AM61" s="849"/>
      <c r="AN61" s="849"/>
      <c r="AO61" s="849"/>
      <c r="AP61" s="849"/>
      <c r="AQ61" s="849"/>
      <c r="AR61" s="849"/>
      <c r="AS61" s="849"/>
      <c r="AT61" s="849"/>
      <c r="AU61" s="849"/>
      <c r="AV61" s="849"/>
      <c r="AW61" s="849"/>
      <c r="AX61" s="849"/>
      <c r="AY61" s="849"/>
      <c r="AZ61" s="851"/>
      <c r="BA61" s="851"/>
      <c r="BB61" s="851"/>
      <c r="BC61" s="851"/>
      <c r="BD61" s="851"/>
      <c r="BE61" s="845"/>
      <c r="BF61" s="845"/>
      <c r="BG61" s="845"/>
      <c r="BH61" s="845"/>
      <c r="BI61" s="846"/>
      <c r="BJ61" s="226"/>
      <c r="BK61" s="226"/>
      <c r="BL61" s="226"/>
      <c r="BM61" s="226"/>
      <c r="BN61" s="226"/>
      <c r="BO61" s="235"/>
      <c r="BP61" s="235"/>
      <c r="BQ61" s="232">
        <v>55</v>
      </c>
      <c r="BR61" s="233"/>
      <c r="BS61" s="786"/>
      <c r="BT61" s="787"/>
      <c r="BU61" s="787"/>
      <c r="BV61" s="787"/>
      <c r="BW61" s="787"/>
      <c r="BX61" s="787"/>
      <c r="BY61" s="787"/>
      <c r="BZ61" s="787"/>
      <c r="CA61" s="787"/>
      <c r="CB61" s="787"/>
      <c r="CC61" s="787"/>
      <c r="CD61" s="787"/>
      <c r="CE61" s="787"/>
      <c r="CF61" s="787"/>
      <c r="CG61" s="788"/>
      <c r="CH61" s="789"/>
      <c r="CI61" s="790"/>
      <c r="CJ61" s="790"/>
      <c r="CK61" s="790"/>
      <c r="CL61" s="791"/>
      <c r="CM61" s="789"/>
      <c r="CN61" s="790"/>
      <c r="CO61" s="790"/>
      <c r="CP61" s="790"/>
      <c r="CQ61" s="791"/>
      <c r="CR61" s="789"/>
      <c r="CS61" s="790"/>
      <c r="CT61" s="790"/>
      <c r="CU61" s="790"/>
      <c r="CV61" s="791"/>
      <c r="CW61" s="789"/>
      <c r="CX61" s="790"/>
      <c r="CY61" s="790"/>
      <c r="CZ61" s="790"/>
      <c r="DA61" s="791"/>
      <c r="DB61" s="789"/>
      <c r="DC61" s="790"/>
      <c r="DD61" s="790"/>
      <c r="DE61" s="790"/>
      <c r="DF61" s="791"/>
      <c r="DG61" s="789"/>
      <c r="DH61" s="790"/>
      <c r="DI61" s="790"/>
      <c r="DJ61" s="790"/>
      <c r="DK61" s="791"/>
      <c r="DL61" s="789"/>
      <c r="DM61" s="790"/>
      <c r="DN61" s="790"/>
      <c r="DO61" s="790"/>
      <c r="DP61" s="791"/>
      <c r="DQ61" s="789"/>
      <c r="DR61" s="790"/>
      <c r="DS61" s="790"/>
      <c r="DT61" s="790"/>
      <c r="DU61" s="791"/>
      <c r="DV61" s="786"/>
      <c r="DW61" s="787"/>
      <c r="DX61" s="787"/>
      <c r="DY61" s="787"/>
      <c r="DZ61" s="792"/>
      <c r="EA61" s="224"/>
    </row>
    <row r="62" spans="1:131" ht="26.25" customHeight="1" x14ac:dyDescent="0.2">
      <c r="A62" s="232">
        <v>35</v>
      </c>
      <c r="B62" s="793"/>
      <c r="C62" s="794"/>
      <c r="D62" s="794"/>
      <c r="E62" s="794"/>
      <c r="F62" s="794"/>
      <c r="G62" s="794"/>
      <c r="H62" s="794"/>
      <c r="I62" s="794"/>
      <c r="J62" s="794"/>
      <c r="K62" s="794"/>
      <c r="L62" s="794"/>
      <c r="M62" s="794"/>
      <c r="N62" s="794"/>
      <c r="O62" s="794"/>
      <c r="P62" s="795"/>
      <c r="Q62" s="848"/>
      <c r="R62" s="849"/>
      <c r="S62" s="849"/>
      <c r="T62" s="849"/>
      <c r="U62" s="849"/>
      <c r="V62" s="849"/>
      <c r="W62" s="849"/>
      <c r="X62" s="849"/>
      <c r="Y62" s="849"/>
      <c r="Z62" s="849"/>
      <c r="AA62" s="849"/>
      <c r="AB62" s="849"/>
      <c r="AC62" s="849"/>
      <c r="AD62" s="849"/>
      <c r="AE62" s="850"/>
      <c r="AF62" s="799"/>
      <c r="AG62" s="800"/>
      <c r="AH62" s="800"/>
      <c r="AI62" s="800"/>
      <c r="AJ62" s="801"/>
      <c r="AK62" s="852"/>
      <c r="AL62" s="849"/>
      <c r="AM62" s="849"/>
      <c r="AN62" s="849"/>
      <c r="AO62" s="849"/>
      <c r="AP62" s="849"/>
      <c r="AQ62" s="849"/>
      <c r="AR62" s="849"/>
      <c r="AS62" s="849"/>
      <c r="AT62" s="849"/>
      <c r="AU62" s="849"/>
      <c r="AV62" s="849"/>
      <c r="AW62" s="849"/>
      <c r="AX62" s="849"/>
      <c r="AY62" s="849"/>
      <c r="AZ62" s="851"/>
      <c r="BA62" s="851"/>
      <c r="BB62" s="851"/>
      <c r="BC62" s="851"/>
      <c r="BD62" s="851"/>
      <c r="BE62" s="845"/>
      <c r="BF62" s="845"/>
      <c r="BG62" s="845"/>
      <c r="BH62" s="845"/>
      <c r="BI62" s="846"/>
      <c r="BJ62" s="860" t="s">
        <v>395</v>
      </c>
      <c r="BK62" s="819"/>
      <c r="BL62" s="819"/>
      <c r="BM62" s="819"/>
      <c r="BN62" s="820"/>
      <c r="BO62" s="235"/>
      <c r="BP62" s="235"/>
      <c r="BQ62" s="232">
        <v>56</v>
      </c>
      <c r="BR62" s="233"/>
      <c r="BS62" s="786"/>
      <c r="BT62" s="787"/>
      <c r="BU62" s="787"/>
      <c r="BV62" s="787"/>
      <c r="BW62" s="787"/>
      <c r="BX62" s="787"/>
      <c r="BY62" s="787"/>
      <c r="BZ62" s="787"/>
      <c r="CA62" s="787"/>
      <c r="CB62" s="787"/>
      <c r="CC62" s="787"/>
      <c r="CD62" s="787"/>
      <c r="CE62" s="787"/>
      <c r="CF62" s="787"/>
      <c r="CG62" s="788"/>
      <c r="CH62" s="789"/>
      <c r="CI62" s="790"/>
      <c r="CJ62" s="790"/>
      <c r="CK62" s="790"/>
      <c r="CL62" s="791"/>
      <c r="CM62" s="789"/>
      <c r="CN62" s="790"/>
      <c r="CO62" s="790"/>
      <c r="CP62" s="790"/>
      <c r="CQ62" s="791"/>
      <c r="CR62" s="789"/>
      <c r="CS62" s="790"/>
      <c r="CT62" s="790"/>
      <c r="CU62" s="790"/>
      <c r="CV62" s="791"/>
      <c r="CW62" s="789"/>
      <c r="CX62" s="790"/>
      <c r="CY62" s="790"/>
      <c r="CZ62" s="790"/>
      <c r="DA62" s="791"/>
      <c r="DB62" s="789"/>
      <c r="DC62" s="790"/>
      <c r="DD62" s="790"/>
      <c r="DE62" s="790"/>
      <c r="DF62" s="791"/>
      <c r="DG62" s="789"/>
      <c r="DH62" s="790"/>
      <c r="DI62" s="790"/>
      <c r="DJ62" s="790"/>
      <c r="DK62" s="791"/>
      <c r="DL62" s="789"/>
      <c r="DM62" s="790"/>
      <c r="DN62" s="790"/>
      <c r="DO62" s="790"/>
      <c r="DP62" s="791"/>
      <c r="DQ62" s="789"/>
      <c r="DR62" s="790"/>
      <c r="DS62" s="790"/>
      <c r="DT62" s="790"/>
      <c r="DU62" s="791"/>
      <c r="DV62" s="786"/>
      <c r="DW62" s="787"/>
      <c r="DX62" s="787"/>
      <c r="DY62" s="787"/>
      <c r="DZ62" s="792"/>
      <c r="EA62" s="224"/>
    </row>
    <row r="63" spans="1:131" ht="26.25" customHeight="1" thickBot="1" x14ac:dyDescent="0.25">
      <c r="A63" s="234" t="s">
        <v>376</v>
      </c>
      <c r="B63" s="802" t="s">
        <v>396</v>
      </c>
      <c r="C63" s="803"/>
      <c r="D63" s="803"/>
      <c r="E63" s="803"/>
      <c r="F63" s="803"/>
      <c r="G63" s="803"/>
      <c r="H63" s="803"/>
      <c r="I63" s="803"/>
      <c r="J63" s="803"/>
      <c r="K63" s="803"/>
      <c r="L63" s="803"/>
      <c r="M63" s="803"/>
      <c r="N63" s="803"/>
      <c r="O63" s="803"/>
      <c r="P63" s="804"/>
      <c r="Q63" s="853"/>
      <c r="R63" s="854"/>
      <c r="S63" s="854"/>
      <c r="T63" s="854"/>
      <c r="U63" s="854"/>
      <c r="V63" s="854"/>
      <c r="W63" s="854"/>
      <c r="X63" s="854"/>
      <c r="Y63" s="854"/>
      <c r="Z63" s="854"/>
      <c r="AA63" s="854"/>
      <c r="AB63" s="854"/>
      <c r="AC63" s="854"/>
      <c r="AD63" s="854"/>
      <c r="AE63" s="855"/>
      <c r="AF63" s="856">
        <v>3344</v>
      </c>
      <c r="AG63" s="857"/>
      <c r="AH63" s="857"/>
      <c r="AI63" s="857"/>
      <c r="AJ63" s="858"/>
      <c r="AK63" s="859"/>
      <c r="AL63" s="854"/>
      <c r="AM63" s="854"/>
      <c r="AN63" s="854"/>
      <c r="AO63" s="854"/>
      <c r="AP63" s="857">
        <v>16320</v>
      </c>
      <c r="AQ63" s="857"/>
      <c r="AR63" s="857"/>
      <c r="AS63" s="857"/>
      <c r="AT63" s="857"/>
      <c r="AU63" s="857">
        <v>10200</v>
      </c>
      <c r="AV63" s="857"/>
      <c r="AW63" s="857"/>
      <c r="AX63" s="857"/>
      <c r="AY63" s="857"/>
      <c r="AZ63" s="861"/>
      <c r="BA63" s="861"/>
      <c r="BB63" s="861"/>
      <c r="BC63" s="861"/>
      <c r="BD63" s="861"/>
      <c r="BE63" s="862"/>
      <c r="BF63" s="862"/>
      <c r="BG63" s="862"/>
      <c r="BH63" s="862"/>
      <c r="BI63" s="863"/>
      <c r="BJ63" s="864" t="s">
        <v>122</v>
      </c>
      <c r="BK63" s="865"/>
      <c r="BL63" s="865"/>
      <c r="BM63" s="865"/>
      <c r="BN63" s="866"/>
      <c r="BO63" s="235"/>
      <c r="BP63" s="235"/>
      <c r="BQ63" s="232">
        <v>57</v>
      </c>
      <c r="BR63" s="233"/>
      <c r="BS63" s="786"/>
      <c r="BT63" s="787"/>
      <c r="BU63" s="787"/>
      <c r="BV63" s="787"/>
      <c r="BW63" s="787"/>
      <c r="BX63" s="787"/>
      <c r="BY63" s="787"/>
      <c r="BZ63" s="787"/>
      <c r="CA63" s="787"/>
      <c r="CB63" s="787"/>
      <c r="CC63" s="787"/>
      <c r="CD63" s="787"/>
      <c r="CE63" s="787"/>
      <c r="CF63" s="787"/>
      <c r="CG63" s="788"/>
      <c r="CH63" s="789"/>
      <c r="CI63" s="790"/>
      <c r="CJ63" s="790"/>
      <c r="CK63" s="790"/>
      <c r="CL63" s="791"/>
      <c r="CM63" s="789"/>
      <c r="CN63" s="790"/>
      <c r="CO63" s="790"/>
      <c r="CP63" s="790"/>
      <c r="CQ63" s="791"/>
      <c r="CR63" s="789"/>
      <c r="CS63" s="790"/>
      <c r="CT63" s="790"/>
      <c r="CU63" s="790"/>
      <c r="CV63" s="791"/>
      <c r="CW63" s="789"/>
      <c r="CX63" s="790"/>
      <c r="CY63" s="790"/>
      <c r="CZ63" s="790"/>
      <c r="DA63" s="791"/>
      <c r="DB63" s="789"/>
      <c r="DC63" s="790"/>
      <c r="DD63" s="790"/>
      <c r="DE63" s="790"/>
      <c r="DF63" s="791"/>
      <c r="DG63" s="789"/>
      <c r="DH63" s="790"/>
      <c r="DI63" s="790"/>
      <c r="DJ63" s="790"/>
      <c r="DK63" s="791"/>
      <c r="DL63" s="789"/>
      <c r="DM63" s="790"/>
      <c r="DN63" s="790"/>
      <c r="DO63" s="790"/>
      <c r="DP63" s="791"/>
      <c r="DQ63" s="789"/>
      <c r="DR63" s="790"/>
      <c r="DS63" s="790"/>
      <c r="DT63" s="790"/>
      <c r="DU63" s="791"/>
      <c r="DV63" s="786"/>
      <c r="DW63" s="787"/>
      <c r="DX63" s="787"/>
      <c r="DY63" s="787"/>
      <c r="DZ63" s="792"/>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786"/>
      <c r="BT64" s="787"/>
      <c r="BU64" s="787"/>
      <c r="BV64" s="787"/>
      <c r="BW64" s="787"/>
      <c r="BX64" s="787"/>
      <c r="BY64" s="787"/>
      <c r="BZ64" s="787"/>
      <c r="CA64" s="787"/>
      <c r="CB64" s="787"/>
      <c r="CC64" s="787"/>
      <c r="CD64" s="787"/>
      <c r="CE64" s="787"/>
      <c r="CF64" s="787"/>
      <c r="CG64" s="788"/>
      <c r="CH64" s="789"/>
      <c r="CI64" s="790"/>
      <c r="CJ64" s="790"/>
      <c r="CK64" s="790"/>
      <c r="CL64" s="791"/>
      <c r="CM64" s="789"/>
      <c r="CN64" s="790"/>
      <c r="CO64" s="790"/>
      <c r="CP64" s="790"/>
      <c r="CQ64" s="791"/>
      <c r="CR64" s="789"/>
      <c r="CS64" s="790"/>
      <c r="CT64" s="790"/>
      <c r="CU64" s="790"/>
      <c r="CV64" s="791"/>
      <c r="CW64" s="789"/>
      <c r="CX64" s="790"/>
      <c r="CY64" s="790"/>
      <c r="CZ64" s="790"/>
      <c r="DA64" s="791"/>
      <c r="DB64" s="789"/>
      <c r="DC64" s="790"/>
      <c r="DD64" s="790"/>
      <c r="DE64" s="790"/>
      <c r="DF64" s="791"/>
      <c r="DG64" s="789"/>
      <c r="DH64" s="790"/>
      <c r="DI64" s="790"/>
      <c r="DJ64" s="790"/>
      <c r="DK64" s="791"/>
      <c r="DL64" s="789"/>
      <c r="DM64" s="790"/>
      <c r="DN64" s="790"/>
      <c r="DO64" s="790"/>
      <c r="DP64" s="791"/>
      <c r="DQ64" s="789"/>
      <c r="DR64" s="790"/>
      <c r="DS64" s="790"/>
      <c r="DT64" s="790"/>
      <c r="DU64" s="791"/>
      <c r="DV64" s="786"/>
      <c r="DW64" s="787"/>
      <c r="DX64" s="787"/>
      <c r="DY64" s="787"/>
      <c r="DZ64" s="792"/>
      <c r="EA64" s="224"/>
    </row>
    <row r="65" spans="1:131" ht="26.25" customHeight="1" thickBot="1" x14ac:dyDescent="0.25">
      <c r="A65" s="226" t="s">
        <v>397</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786"/>
      <c r="BT65" s="787"/>
      <c r="BU65" s="787"/>
      <c r="BV65" s="787"/>
      <c r="BW65" s="787"/>
      <c r="BX65" s="787"/>
      <c r="BY65" s="787"/>
      <c r="BZ65" s="787"/>
      <c r="CA65" s="787"/>
      <c r="CB65" s="787"/>
      <c r="CC65" s="787"/>
      <c r="CD65" s="787"/>
      <c r="CE65" s="787"/>
      <c r="CF65" s="787"/>
      <c r="CG65" s="788"/>
      <c r="CH65" s="789"/>
      <c r="CI65" s="790"/>
      <c r="CJ65" s="790"/>
      <c r="CK65" s="790"/>
      <c r="CL65" s="791"/>
      <c r="CM65" s="789"/>
      <c r="CN65" s="790"/>
      <c r="CO65" s="790"/>
      <c r="CP65" s="790"/>
      <c r="CQ65" s="791"/>
      <c r="CR65" s="789"/>
      <c r="CS65" s="790"/>
      <c r="CT65" s="790"/>
      <c r="CU65" s="790"/>
      <c r="CV65" s="791"/>
      <c r="CW65" s="789"/>
      <c r="CX65" s="790"/>
      <c r="CY65" s="790"/>
      <c r="CZ65" s="790"/>
      <c r="DA65" s="791"/>
      <c r="DB65" s="789"/>
      <c r="DC65" s="790"/>
      <c r="DD65" s="790"/>
      <c r="DE65" s="790"/>
      <c r="DF65" s="791"/>
      <c r="DG65" s="789"/>
      <c r="DH65" s="790"/>
      <c r="DI65" s="790"/>
      <c r="DJ65" s="790"/>
      <c r="DK65" s="791"/>
      <c r="DL65" s="789"/>
      <c r="DM65" s="790"/>
      <c r="DN65" s="790"/>
      <c r="DO65" s="790"/>
      <c r="DP65" s="791"/>
      <c r="DQ65" s="789"/>
      <c r="DR65" s="790"/>
      <c r="DS65" s="790"/>
      <c r="DT65" s="790"/>
      <c r="DU65" s="791"/>
      <c r="DV65" s="786"/>
      <c r="DW65" s="787"/>
      <c r="DX65" s="787"/>
      <c r="DY65" s="787"/>
      <c r="DZ65" s="792"/>
      <c r="EA65" s="224"/>
    </row>
    <row r="66" spans="1:131" ht="26.25" customHeight="1" x14ac:dyDescent="0.2">
      <c r="A66" s="740" t="s">
        <v>398</v>
      </c>
      <c r="B66" s="741"/>
      <c r="C66" s="741"/>
      <c r="D66" s="741"/>
      <c r="E66" s="741"/>
      <c r="F66" s="741"/>
      <c r="G66" s="741"/>
      <c r="H66" s="741"/>
      <c r="I66" s="741"/>
      <c r="J66" s="741"/>
      <c r="K66" s="741"/>
      <c r="L66" s="741"/>
      <c r="M66" s="741"/>
      <c r="N66" s="741"/>
      <c r="O66" s="741"/>
      <c r="P66" s="742"/>
      <c r="Q66" s="746" t="s">
        <v>380</v>
      </c>
      <c r="R66" s="747"/>
      <c r="S66" s="747"/>
      <c r="T66" s="747"/>
      <c r="U66" s="748"/>
      <c r="V66" s="746" t="s">
        <v>381</v>
      </c>
      <c r="W66" s="747"/>
      <c r="X66" s="747"/>
      <c r="Y66" s="747"/>
      <c r="Z66" s="748"/>
      <c r="AA66" s="746" t="s">
        <v>382</v>
      </c>
      <c r="AB66" s="747"/>
      <c r="AC66" s="747"/>
      <c r="AD66" s="747"/>
      <c r="AE66" s="748"/>
      <c r="AF66" s="867" t="s">
        <v>383</v>
      </c>
      <c r="AG66" s="828"/>
      <c r="AH66" s="828"/>
      <c r="AI66" s="828"/>
      <c r="AJ66" s="868"/>
      <c r="AK66" s="746" t="s">
        <v>384</v>
      </c>
      <c r="AL66" s="741"/>
      <c r="AM66" s="741"/>
      <c r="AN66" s="741"/>
      <c r="AO66" s="742"/>
      <c r="AP66" s="746" t="s">
        <v>385</v>
      </c>
      <c r="AQ66" s="747"/>
      <c r="AR66" s="747"/>
      <c r="AS66" s="747"/>
      <c r="AT66" s="748"/>
      <c r="AU66" s="746" t="s">
        <v>399</v>
      </c>
      <c r="AV66" s="747"/>
      <c r="AW66" s="747"/>
      <c r="AX66" s="747"/>
      <c r="AY66" s="748"/>
      <c r="AZ66" s="746" t="s">
        <v>364</v>
      </c>
      <c r="BA66" s="747"/>
      <c r="BB66" s="747"/>
      <c r="BC66" s="747"/>
      <c r="BD66" s="753"/>
      <c r="BE66" s="235"/>
      <c r="BF66" s="235"/>
      <c r="BG66" s="235"/>
      <c r="BH66" s="235"/>
      <c r="BI66" s="235"/>
      <c r="BJ66" s="235"/>
      <c r="BK66" s="235"/>
      <c r="BL66" s="235"/>
      <c r="BM66" s="235"/>
      <c r="BN66" s="235"/>
      <c r="BO66" s="235"/>
      <c r="BP66" s="235"/>
      <c r="BQ66" s="232">
        <v>60</v>
      </c>
      <c r="BR66" s="237"/>
      <c r="BS66" s="872"/>
      <c r="BT66" s="873"/>
      <c r="BU66" s="873"/>
      <c r="BV66" s="873"/>
      <c r="BW66" s="873"/>
      <c r="BX66" s="873"/>
      <c r="BY66" s="873"/>
      <c r="BZ66" s="873"/>
      <c r="CA66" s="873"/>
      <c r="CB66" s="873"/>
      <c r="CC66" s="873"/>
      <c r="CD66" s="873"/>
      <c r="CE66" s="873"/>
      <c r="CF66" s="873"/>
      <c r="CG66" s="878"/>
      <c r="CH66" s="875"/>
      <c r="CI66" s="876"/>
      <c r="CJ66" s="876"/>
      <c r="CK66" s="876"/>
      <c r="CL66" s="877"/>
      <c r="CM66" s="875"/>
      <c r="CN66" s="876"/>
      <c r="CO66" s="876"/>
      <c r="CP66" s="876"/>
      <c r="CQ66" s="877"/>
      <c r="CR66" s="875"/>
      <c r="CS66" s="876"/>
      <c r="CT66" s="876"/>
      <c r="CU66" s="876"/>
      <c r="CV66" s="877"/>
      <c r="CW66" s="875"/>
      <c r="CX66" s="876"/>
      <c r="CY66" s="876"/>
      <c r="CZ66" s="876"/>
      <c r="DA66" s="877"/>
      <c r="DB66" s="875"/>
      <c r="DC66" s="876"/>
      <c r="DD66" s="876"/>
      <c r="DE66" s="876"/>
      <c r="DF66" s="877"/>
      <c r="DG66" s="875"/>
      <c r="DH66" s="876"/>
      <c r="DI66" s="876"/>
      <c r="DJ66" s="876"/>
      <c r="DK66" s="877"/>
      <c r="DL66" s="875"/>
      <c r="DM66" s="876"/>
      <c r="DN66" s="876"/>
      <c r="DO66" s="876"/>
      <c r="DP66" s="877"/>
      <c r="DQ66" s="875"/>
      <c r="DR66" s="876"/>
      <c r="DS66" s="876"/>
      <c r="DT66" s="876"/>
      <c r="DU66" s="877"/>
      <c r="DV66" s="872"/>
      <c r="DW66" s="873"/>
      <c r="DX66" s="873"/>
      <c r="DY66" s="873"/>
      <c r="DZ66" s="874"/>
      <c r="EA66" s="224"/>
    </row>
    <row r="67" spans="1:131" ht="26.25" customHeight="1" thickBot="1" x14ac:dyDescent="0.25">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69"/>
      <c r="AG67" s="831"/>
      <c r="AH67" s="831"/>
      <c r="AI67" s="831"/>
      <c r="AJ67" s="870"/>
      <c r="AK67" s="871"/>
      <c r="AL67" s="744"/>
      <c r="AM67" s="744"/>
      <c r="AN67" s="744"/>
      <c r="AO67" s="745"/>
      <c r="AP67" s="749"/>
      <c r="AQ67" s="750"/>
      <c r="AR67" s="750"/>
      <c r="AS67" s="750"/>
      <c r="AT67" s="751"/>
      <c r="AU67" s="749"/>
      <c r="AV67" s="750"/>
      <c r="AW67" s="750"/>
      <c r="AX67" s="750"/>
      <c r="AY67" s="751"/>
      <c r="AZ67" s="749"/>
      <c r="BA67" s="750"/>
      <c r="BB67" s="750"/>
      <c r="BC67" s="750"/>
      <c r="BD67" s="755"/>
      <c r="BE67" s="235"/>
      <c r="BF67" s="235"/>
      <c r="BG67" s="235"/>
      <c r="BH67" s="235"/>
      <c r="BI67" s="235"/>
      <c r="BJ67" s="235"/>
      <c r="BK67" s="235"/>
      <c r="BL67" s="235"/>
      <c r="BM67" s="235"/>
      <c r="BN67" s="235"/>
      <c r="BO67" s="235"/>
      <c r="BP67" s="235"/>
      <c r="BQ67" s="232">
        <v>61</v>
      </c>
      <c r="BR67" s="237"/>
      <c r="BS67" s="872"/>
      <c r="BT67" s="873"/>
      <c r="BU67" s="873"/>
      <c r="BV67" s="873"/>
      <c r="BW67" s="873"/>
      <c r="BX67" s="873"/>
      <c r="BY67" s="873"/>
      <c r="BZ67" s="873"/>
      <c r="CA67" s="873"/>
      <c r="CB67" s="873"/>
      <c r="CC67" s="873"/>
      <c r="CD67" s="873"/>
      <c r="CE67" s="873"/>
      <c r="CF67" s="873"/>
      <c r="CG67" s="878"/>
      <c r="CH67" s="875"/>
      <c r="CI67" s="876"/>
      <c r="CJ67" s="876"/>
      <c r="CK67" s="876"/>
      <c r="CL67" s="877"/>
      <c r="CM67" s="875"/>
      <c r="CN67" s="876"/>
      <c r="CO67" s="876"/>
      <c r="CP67" s="876"/>
      <c r="CQ67" s="877"/>
      <c r="CR67" s="875"/>
      <c r="CS67" s="876"/>
      <c r="CT67" s="876"/>
      <c r="CU67" s="876"/>
      <c r="CV67" s="877"/>
      <c r="CW67" s="875"/>
      <c r="CX67" s="876"/>
      <c r="CY67" s="876"/>
      <c r="CZ67" s="876"/>
      <c r="DA67" s="877"/>
      <c r="DB67" s="875"/>
      <c r="DC67" s="876"/>
      <c r="DD67" s="876"/>
      <c r="DE67" s="876"/>
      <c r="DF67" s="877"/>
      <c r="DG67" s="875"/>
      <c r="DH67" s="876"/>
      <c r="DI67" s="876"/>
      <c r="DJ67" s="876"/>
      <c r="DK67" s="877"/>
      <c r="DL67" s="875"/>
      <c r="DM67" s="876"/>
      <c r="DN67" s="876"/>
      <c r="DO67" s="876"/>
      <c r="DP67" s="877"/>
      <c r="DQ67" s="875"/>
      <c r="DR67" s="876"/>
      <c r="DS67" s="876"/>
      <c r="DT67" s="876"/>
      <c r="DU67" s="877"/>
      <c r="DV67" s="872"/>
      <c r="DW67" s="873"/>
      <c r="DX67" s="873"/>
      <c r="DY67" s="873"/>
      <c r="DZ67" s="874"/>
      <c r="EA67" s="224"/>
    </row>
    <row r="68" spans="1:131" ht="26.25" customHeight="1" thickTop="1" x14ac:dyDescent="0.2">
      <c r="A68" s="230">
        <v>1</v>
      </c>
      <c r="B68" s="882" t="s">
        <v>546</v>
      </c>
      <c r="C68" s="883"/>
      <c r="D68" s="883"/>
      <c r="E68" s="883"/>
      <c r="F68" s="883"/>
      <c r="G68" s="883"/>
      <c r="H68" s="883"/>
      <c r="I68" s="883"/>
      <c r="J68" s="883"/>
      <c r="K68" s="883"/>
      <c r="L68" s="883"/>
      <c r="M68" s="883"/>
      <c r="N68" s="883"/>
      <c r="O68" s="883"/>
      <c r="P68" s="884"/>
      <c r="Q68" s="885">
        <v>9022</v>
      </c>
      <c r="R68" s="879"/>
      <c r="S68" s="879"/>
      <c r="T68" s="879"/>
      <c r="U68" s="879"/>
      <c r="V68" s="879">
        <v>8620</v>
      </c>
      <c r="W68" s="879"/>
      <c r="X68" s="879"/>
      <c r="Y68" s="879"/>
      <c r="Z68" s="879"/>
      <c r="AA68" s="879">
        <v>402</v>
      </c>
      <c r="AB68" s="879"/>
      <c r="AC68" s="879"/>
      <c r="AD68" s="879"/>
      <c r="AE68" s="879"/>
      <c r="AF68" s="879">
        <v>402</v>
      </c>
      <c r="AG68" s="879"/>
      <c r="AH68" s="879"/>
      <c r="AI68" s="879"/>
      <c r="AJ68" s="879"/>
      <c r="AK68" s="879" t="s">
        <v>556</v>
      </c>
      <c r="AL68" s="879"/>
      <c r="AM68" s="879"/>
      <c r="AN68" s="879"/>
      <c r="AO68" s="879"/>
      <c r="AP68" s="879">
        <v>158</v>
      </c>
      <c r="AQ68" s="879"/>
      <c r="AR68" s="879"/>
      <c r="AS68" s="879"/>
      <c r="AT68" s="879"/>
      <c r="AU68" s="879">
        <v>8</v>
      </c>
      <c r="AV68" s="879"/>
      <c r="AW68" s="879"/>
      <c r="AX68" s="879"/>
      <c r="AY68" s="879"/>
      <c r="AZ68" s="880"/>
      <c r="BA68" s="880"/>
      <c r="BB68" s="880"/>
      <c r="BC68" s="880"/>
      <c r="BD68" s="881"/>
      <c r="BE68" s="235"/>
      <c r="BF68" s="235"/>
      <c r="BG68" s="235"/>
      <c r="BH68" s="235"/>
      <c r="BI68" s="235"/>
      <c r="BJ68" s="235"/>
      <c r="BK68" s="235"/>
      <c r="BL68" s="235"/>
      <c r="BM68" s="235"/>
      <c r="BN68" s="235"/>
      <c r="BO68" s="235"/>
      <c r="BP68" s="235"/>
      <c r="BQ68" s="232">
        <v>62</v>
      </c>
      <c r="BR68" s="237"/>
      <c r="BS68" s="872"/>
      <c r="BT68" s="873"/>
      <c r="BU68" s="873"/>
      <c r="BV68" s="873"/>
      <c r="BW68" s="873"/>
      <c r="BX68" s="873"/>
      <c r="BY68" s="873"/>
      <c r="BZ68" s="873"/>
      <c r="CA68" s="873"/>
      <c r="CB68" s="873"/>
      <c r="CC68" s="873"/>
      <c r="CD68" s="873"/>
      <c r="CE68" s="873"/>
      <c r="CF68" s="873"/>
      <c r="CG68" s="878"/>
      <c r="CH68" s="875"/>
      <c r="CI68" s="876"/>
      <c r="CJ68" s="876"/>
      <c r="CK68" s="876"/>
      <c r="CL68" s="877"/>
      <c r="CM68" s="875"/>
      <c r="CN68" s="876"/>
      <c r="CO68" s="876"/>
      <c r="CP68" s="876"/>
      <c r="CQ68" s="877"/>
      <c r="CR68" s="875"/>
      <c r="CS68" s="876"/>
      <c r="CT68" s="876"/>
      <c r="CU68" s="876"/>
      <c r="CV68" s="877"/>
      <c r="CW68" s="875"/>
      <c r="CX68" s="876"/>
      <c r="CY68" s="876"/>
      <c r="CZ68" s="876"/>
      <c r="DA68" s="877"/>
      <c r="DB68" s="875"/>
      <c r="DC68" s="876"/>
      <c r="DD68" s="876"/>
      <c r="DE68" s="876"/>
      <c r="DF68" s="877"/>
      <c r="DG68" s="875"/>
      <c r="DH68" s="876"/>
      <c r="DI68" s="876"/>
      <c r="DJ68" s="876"/>
      <c r="DK68" s="877"/>
      <c r="DL68" s="875"/>
      <c r="DM68" s="876"/>
      <c r="DN68" s="876"/>
      <c r="DO68" s="876"/>
      <c r="DP68" s="877"/>
      <c r="DQ68" s="875"/>
      <c r="DR68" s="876"/>
      <c r="DS68" s="876"/>
      <c r="DT68" s="876"/>
      <c r="DU68" s="877"/>
      <c r="DV68" s="872"/>
      <c r="DW68" s="873"/>
      <c r="DX68" s="873"/>
      <c r="DY68" s="873"/>
      <c r="DZ68" s="874"/>
      <c r="EA68" s="224"/>
    </row>
    <row r="69" spans="1:131" ht="26.25" customHeight="1" x14ac:dyDescent="0.2">
      <c r="A69" s="232">
        <v>2</v>
      </c>
      <c r="B69" s="886" t="s">
        <v>547</v>
      </c>
      <c r="C69" s="887"/>
      <c r="D69" s="887"/>
      <c r="E69" s="887"/>
      <c r="F69" s="887"/>
      <c r="G69" s="887"/>
      <c r="H69" s="887"/>
      <c r="I69" s="887"/>
      <c r="J69" s="887"/>
      <c r="K69" s="887"/>
      <c r="L69" s="887"/>
      <c r="M69" s="887"/>
      <c r="N69" s="887"/>
      <c r="O69" s="887"/>
      <c r="P69" s="888"/>
      <c r="Q69" s="889">
        <v>992</v>
      </c>
      <c r="R69" s="843"/>
      <c r="S69" s="843"/>
      <c r="T69" s="843"/>
      <c r="U69" s="843"/>
      <c r="V69" s="843">
        <v>963</v>
      </c>
      <c r="W69" s="843"/>
      <c r="X69" s="843"/>
      <c r="Y69" s="843"/>
      <c r="Z69" s="843"/>
      <c r="AA69" s="843">
        <v>29</v>
      </c>
      <c r="AB69" s="843"/>
      <c r="AC69" s="843"/>
      <c r="AD69" s="843"/>
      <c r="AE69" s="843"/>
      <c r="AF69" s="843">
        <v>29</v>
      </c>
      <c r="AG69" s="843"/>
      <c r="AH69" s="843"/>
      <c r="AI69" s="843"/>
      <c r="AJ69" s="843"/>
      <c r="AK69" s="843">
        <v>50</v>
      </c>
      <c r="AL69" s="843"/>
      <c r="AM69" s="843"/>
      <c r="AN69" s="843"/>
      <c r="AO69" s="843"/>
      <c r="AP69" s="843" t="s">
        <v>556</v>
      </c>
      <c r="AQ69" s="843"/>
      <c r="AR69" s="843"/>
      <c r="AS69" s="843"/>
      <c r="AT69" s="843"/>
      <c r="AU69" s="843" t="s">
        <v>556</v>
      </c>
      <c r="AV69" s="843"/>
      <c r="AW69" s="843"/>
      <c r="AX69" s="843"/>
      <c r="AY69" s="843"/>
      <c r="AZ69" s="845"/>
      <c r="BA69" s="845"/>
      <c r="BB69" s="845"/>
      <c r="BC69" s="845"/>
      <c r="BD69" s="846"/>
      <c r="BE69" s="235"/>
      <c r="BF69" s="235"/>
      <c r="BG69" s="235"/>
      <c r="BH69" s="235"/>
      <c r="BI69" s="235"/>
      <c r="BJ69" s="235"/>
      <c r="BK69" s="235"/>
      <c r="BL69" s="235"/>
      <c r="BM69" s="235"/>
      <c r="BN69" s="235"/>
      <c r="BO69" s="235"/>
      <c r="BP69" s="235"/>
      <c r="BQ69" s="232">
        <v>63</v>
      </c>
      <c r="BR69" s="237"/>
      <c r="BS69" s="872"/>
      <c r="BT69" s="873"/>
      <c r="BU69" s="873"/>
      <c r="BV69" s="873"/>
      <c r="BW69" s="873"/>
      <c r="BX69" s="873"/>
      <c r="BY69" s="873"/>
      <c r="BZ69" s="873"/>
      <c r="CA69" s="873"/>
      <c r="CB69" s="873"/>
      <c r="CC69" s="873"/>
      <c r="CD69" s="873"/>
      <c r="CE69" s="873"/>
      <c r="CF69" s="873"/>
      <c r="CG69" s="878"/>
      <c r="CH69" s="875"/>
      <c r="CI69" s="876"/>
      <c r="CJ69" s="876"/>
      <c r="CK69" s="876"/>
      <c r="CL69" s="877"/>
      <c r="CM69" s="875"/>
      <c r="CN69" s="876"/>
      <c r="CO69" s="876"/>
      <c r="CP69" s="876"/>
      <c r="CQ69" s="877"/>
      <c r="CR69" s="875"/>
      <c r="CS69" s="876"/>
      <c r="CT69" s="876"/>
      <c r="CU69" s="876"/>
      <c r="CV69" s="877"/>
      <c r="CW69" s="875"/>
      <c r="CX69" s="876"/>
      <c r="CY69" s="876"/>
      <c r="CZ69" s="876"/>
      <c r="DA69" s="877"/>
      <c r="DB69" s="875"/>
      <c r="DC69" s="876"/>
      <c r="DD69" s="876"/>
      <c r="DE69" s="876"/>
      <c r="DF69" s="877"/>
      <c r="DG69" s="875"/>
      <c r="DH69" s="876"/>
      <c r="DI69" s="876"/>
      <c r="DJ69" s="876"/>
      <c r="DK69" s="877"/>
      <c r="DL69" s="875"/>
      <c r="DM69" s="876"/>
      <c r="DN69" s="876"/>
      <c r="DO69" s="876"/>
      <c r="DP69" s="877"/>
      <c r="DQ69" s="875"/>
      <c r="DR69" s="876"/>
      <c r="DS69" s="876"/>
      <c r="DT69" s="876"/>
      <c r="DU69" s="877"/>
      <c r="DV69" s="872"/>
      <c r="DW69" s="873"/>
      <c r="DX69" s="873"/>
      <c r="DY69" s="873"/>
      <c r="DZ69" s="874"/>
      <c r="EA69" s="224"/>
    </row>
    <row r="70" spans="1:131" ht="26.25" customHeight="1" x14ac:dyDescent="0.2">
      <c r="A70" s="232">
        <v>3</v>
      </c>
      <c r="B70" s="886" t="s">
        <v>548</v>
      </c>
      <c r="C70" s="887"/>
      <c r="D70" s="887"/>
      <c r="E70" s="887"/>
      <c r="F70" s="887"/>
      <c r="G70" s="887"/>
      <c r="H70" s="887"/>
      <c r="I70" s="887"/>
      <c r="J70" s="887"/>
      <c r="K70" s="887"/>
      <c r="L70" s="887"/>
      <c r="M70" s="887"/>
      <c r="N70" s="887"/>
      <c r="O70" s="887"/>
      <c r="P70" s="888"/>
      <c r="Q70" s="889">
        <v>249</v>
      </c>
      <c r="R70" s="843"/>
      <c r="S70" s="843"/>
      <c r="T70" s="843"/>
      <c r="U70" s="843"/>
      <c r="V70" s="843">
        <v>194</v>
      </c>
      <c r="W70" s="843"/>
      <c r="X70" s="843"/>
      <c r="Y70" s="843"/>
      <c r="Z70" s="843"/>
      <c r="AA70" s="843">
        <v>55</v>
      </c>
      <c r="AB70" s="843"/>
      <c r="AC70" s="843"/>
      <c r="AD70" s="843"/>
      <c r="AE70" s="843"/>
      <c r="AF70" s="843">
        <v>55</v>
      </c>
      <c r="AG70" s="843"/>
      <c r="AH70" s="843"/>
      <c r="AI70" s="843"/>
      <c r="AJ70" s="843"/>
      <c r="AK70" s="843">
        <v>17</v>
      </c>
      <c r="AL70" s="843"/>
      <c r="AM70" s="843"/>
      <c r="AN70" s="843"/>
      <c r="AO70" s="843"/>
      <c r="AP70" s="843" t="s">
        <v>556</v>
      </c>
      <c r="AQ70" s="843"/>
      <c r="AR70" s="843"/>
      <c r="AS70" s="843"/>
      <c r="AT70" s="843"/>
      <c r="AU70" s="843" t="s">
        <v>556</v>
      </c>
      <c r="AV70" s="843"/>
      <c r="AW70" s="843"/>
      <c r="AX70" s="843"/>
      <c r="AY70" s="843"/>
      <c r="AZ70" s="845"/>
      <c r="BA70" s="845"/>
      <c r="BB70" s="845"/>
      <c r="BC70" s="845"/>
      <c r="BD70" s="846"/>
      <c r="BE70" s="235"/>
      <c r="BF70" s="235"/>
      <c r="BG70" s="235"/>
      <c r="BH70" s="235"/>
      <c r="BI70" s="235"/>
      <c r="BJ70" s="235"/>
      <c r="BK70" s="235"/>
      <c r="BL70" s="235"/>
      <c r="BM70" s="235"/>
      <c r="BN70" s="235"/>
      <c r="BO70" s="235"/>
      <c r="BP70" s="235"/>
      <c r="BQ70" s="232">
        <v>64</v>
      </c>
      <c r="BR70" s="237"/>
      <c r="BS70" s="872"/>
      <c r="BT70" s="873"/>
      <c r="BU70" s="873"/>
      <c r="BV70" s="873"/>
      <c r="BW70" s="873"/>
      <c r="BX70" s="873"/>
      <c r="BY70" s="873"/>
      <c r="BZ70" s="873"/>
      <c r="CA70" s="873"/>
      <c r="CB70" s="873"/>
      <c r="CC70" s="873"/>
      <c r="CD70" s="873"/>
      <c r="CE70" s="873"/>
      <c r="CF70" s="873"/>
      <c r="CG70" s="878"/>
      <c r="CH70" s="875"/>
      <c r="CI70" s="876"/>
      <c r="CJ70" s="876"/>
      <c r="CK70" s="876"/>
      <c r="CL70" s="877"/>
      <c r="CM70" s="875"/>
      <c r="CN70" s="876"/>
      <c r="CO70" s="876"/>
      <c r="CP70" s="876"/>
      <c r="CQ70" s="877"/>
      <c r="CR70" s="875"/>
      <c r="CS70" s="876"/>
      <c r="CT70" s="876"/>
      <c r="CU70" s="876"/>
      <c r="CV70" s="877"/>
      <c r="CW70" s="875"/>
      <c r="CX70" s="876"/>
      <c r="CY70" s="876"/>
      <c r="CZ70" s="876"/>
      <c r="DA70" s="877"/>
      <c r="DB70" s="875"/>
      <c r="DC70" s="876"/>
      <c r="DD70" s="876"/>
      <c r="DE70" s="876"/>
      <c r="DF70" s="877"/>
      <c r="DG70" s="875"/>
      <c r="DH70" s="876"/>
      <c r="DI70" s="876"/>
      <c r="DJ70" s="876"/>
      <c r="DK70" s="877"/>
      <c r="DL70" s="875"/>
      <c r="DM70" s="876"/>
      <c r="DN70" s="876"/>
      <c r="DO70" s="876"/>
      <c r="DP70" s="877"/>
      <c r="DQ70" s="875"/>
      <c r="DR70" s="876"/>
      <c r="DS70" s="876"/>
      <c r="DT70" s="876"/>
      <c r="DU70" s="877"/>
      <c r="DV70" s="872"/>
      <c r="DW70" s="873"/>
      <c r="DX70" s="873"/>
      <c r="DY70" s="873"/>
      <c r="DZ70" s="874"/>
      <c r="EA70" s="224"/>
    </row>
    <row r="71" spans="1:131" ht="26.25" customHeight="1" x14ac:dyDescent="0.2">
      <c r="A71" s="232">
        <v>4</v>
      </c>
      <c r="B71" s="886" t="s">
        <v>549</v>
      </c>
      <c r="C71" s="887"/>
      <c r="D71" s="887"/>
      <c r="E71" s="887"/>
      <c r="F71" s="887"/>
      <c r="G71" s="887"/>
      <c r="H71" s="887"/>
      <c r="I71" s="887"/>
      <c r="J71" s="887"/>
      <c r="K71" s="887"/>
      <c r="L71" s="887"/>
      <c r="M71" s="887"/>
      <c r="N71" s="887"/>
      <c r="O71" s="887"/>
      <c r="P71" s="888"/>
      <c r="Q71" s="889">
        <v>280</v>
      </c>
      <c r="R71" s="843"/>
      <c r="S71" s="843"/>
      <c r="T71" s="843"/>
      <c r="U71" s="843"/>
      <c r="V71" s="843">
        <v>255</v>
      </c>
      <c r="W71" s="843"/>
      <c r="X71" s="843"/>
      <c r="Y71" s="843"/>
      <c r="Z71" s="843"/>
      <c r="AA71" s="843">
        <v>25</v>
      </c>
      <c r="AB71" s="843"/>
      <c r="AC71" s="843"/>
      <c r="AD71" s="843"/>
      <c r="AE71" s="843"/>
      <c r="AF71" s="843">
        <v>25</v>
      </c>
      <c r="AG71" s="843"/>
      <c r="AH71" s="843"/>
      <c r="AI71" s="843"/>
      <c r="AJ71" s="843"/>
      <c r="AK71" s="843" t="s">
        <v>556</v>
      </c>
      <c r="AL71" s="843"/>
      <c r="AM71" s="843"/>
      <c r="AN71" s="843"/>
      <c r="AO71" s="843"/>
      <c r="AP71" s="843" t="s">
        <v>556</v>
      </c>
      <c r="AQ71" s="843"/>
      <c r="AR71" s="843"/>
      <c r="AS71" s="843"/>
      <c r="AT71" s="843"/>
      <c r="AU71" s="843" t="s">
        <v>556</v>
      </c>
      <c r="AV71" s="843"/>
      <c r="AW71" s="843"/>
      <c r="AX71" s="843"/>
      <c r="AY71" s="843"/>
      <c r="AZ71" s="845"/>
      <c r="BA71" s="845"/>
      <c r="BB71" s="845"/>
      <c r="BC71" s="845"/>
      <c r="BD71" s="846"/>
      <c r="BE71" s="235"/>
      <c r="BF71" s="235"/>
      <c r="BG71" s="235"/>
      <c r="BH71" s="235"/>
      <c r="BI71" s="235"/>
      <c r="BJ71" s="235"/>
      <c r="BK71" s="235"/>
      <c r="BL71" s="235"/>
      <c r="BM71" s="235"/>
      <c r="BN71" s="235"/>
      <c r="BO71" s="235"/>
      <c r="BP71" s="235"/>
      <c r="BQ71" s="232">
        <v>65</v>
      </c>
      <c r="BR71" s="237"/>
      <c r="BS71" s="872"/>
      <c r="BT71" s="873"/>
      <c r="BU71" s="873"/>
      <c r="BV71" s="873"/>
      <c r="BW71" s="873"/>
      <c r="BX71" s="873"/>
      <c r="BY71" s="873"/>
      <c r="BZ71" s="873"/>
      <c r="CA71" s="873"/>
      <c r="CB71" s="873"/>
      <c r="CC71" s="873"/>
      <c r="CD71" s="873"/>
      <c r="CE71" s="873"/>
      <c r="CF71" s="873"/>
      <c r="CG71" s="878"/>
      <c r="CH71" s="875"/>
      <c r="CI71" s="876"/>
      <c r="CJ71" s="876"/>
      <c r="CK71" s="876"/>
      <c r="CL71" s="877"/>
      <c r="CM71" s="875"/>
      <c r="CN71" s="876"/>
      <c r="CO71" s="876"/>
      <c r="CP71" s="876"/>
      <c r="CQ71" s="877"/>
      <c r="CR71" s="875"/>
      <c r="CS71" s="876"/>
      <c r="CT71" s="876"/>
      <c r="CU71" s="876"/>
      <c r="CV71" s="877"/>
      <c r="CW71" s="875"/>
      <c r="CX71" s="876"/>
      <c r="CY71" s="876"/>
      <c r="CZ71" s="876"/>
      <c r="DA71" s="877"/>
      <c r="DB71" s="875"/>
      <c r="DC71" s="876"/>
      <c r="DD71" s="876"/>
      <c r="DE71" s="876"/>
      <c r="DF71" s="877"/>
      <c r="DG71" s="875"/>
      <c r="DH71" s="876"/>
      <c r="DI71" s="876"/>
      <c r="DJ71" s="876"/>
      <c r="DK71" s="877"/>
      <c r="DL71" s="875"/>
      <c r="DM71" s="876"/>
      <c r="DN71" s="876"/>
      <c r="DO71" s="876"/>
      <c r="DP71" s="877"/>
      <c r="DQ71" s="875"/>
      <c r="DR71" s="876"/>
      <c r="DS71" s="876"/>
      <c r="DT71" s="876"/>
      <c r="DU71" s="877"/>
      <c r="DV71" s="872"/>
      <c r="DW71" s="873"/>
      <c r="DX71" s="873"/>
      <c r="DY71" s="873"/>
      <c r="DZ71" s="874"/>
      <c r="EA71" s="224"/>
    </row>
    <row r="72" spans="1:131" ht="26.25" customHeight="1" x14ac:dyDescent="0.2">
      <c r="A72" s="232">
        <v>5</v>
      </c>
      <c r="B72" s="886" t="s">
        <v>550</v>
      </c>
      <c r="C72" s="887"/>
      <c r="D72" s="887"/>
      <c r="E72" s="887"/>
      <c r="F72" s="887"/>
      <c r="G72" s="887"/>
      <c r="H72" s="887"/>
      <c r="I72" s="887"/>
      <c r="J72" s="887"/>
      <c r="K72" s="887"/>
      <c r="L72" s="887"/>
      <c r="M72" s="887"/>
      <c r="N72" s="887"/>
      <c r="O72" s="887"/>
      <c r="P72" s="888"/>
      <c r="Q72" s="889">
        <v>9878</v>
      </c>
      <c r="R72" s="843"/>
      <c r="S72" s="843"/>
      <c r="T72" s="843"/>
      <c r="U72" s="843"/>
      <c r="V72" s="843">
        <v>9787</v>
      </c>
      <c r="W72" s="843"/>
      <c r="X72" s="843"/>
      <c r="Y72" s="843"/>
      <c r="Z72" s="843"/>
      <c r="AA72" s="843">
        <v>92</v>
      </c>
      <c r="AB72" s="843"/>
      <c r="AC72" s="843"/>
      <c r="AD72" s="843"/>
      <c r="AE72" s="843"/>
      <c r="AF72" s="843">
        <v>92</v>
      </c>
      <c r="AG72" s="843"/>
      <c r="AH72" s="843"/>
      <c r="AI72" s="843"/>
      <c r="AJ72" s="843"/>
      <c r="AK72" s="843">
        <v>5083</v>
      </c>
      <c r="AL72" s="843"/>
      <c r="AM72" s="843"/>
      <c r="AN72" s="843"/>
      <c r="AO72" s="843"/>
      <c r="AP72" s="843" t="s">
        <v>556</v>
      </c>
      <c r="AQ72" s="843"/>
      <c r="AR72" s="843"/>
      <c r="AS72" s="843"/>
      <c r="AT72" s="843"/>
      <c r="AU72" s="843" t="s">
        <v>556</v>
      </c>
      <c r="AV72" s="843"/>
      <c r="AW72" s="843"/>
      <c r="AX72" s="843"/>
      <c r="AY72" s="843"/>
      <c r="AZ72" s="845"/>
      <c r="BA72" s="845"/>
      <c r="BB72" s="845"/>
      <c r="BC72" s="845"/>
      <c r="BD72" s="846"/>
      <c r="BE72" s="235"/>
      <c r="BF72" s="235"/>
      <c r="BG72" s="235"/>
      <c r="BH72" s="235"/>
      <c r="BI72" s="235"/>
      <c r="BJ72" s="235"/>
      <c r="BK72" s="235"/>
      <c r="BL72" s="235"/>
      <c r="BM72" s="235"/>
      <c r="BN72" s="235"/>
      <c r="BO72" s="235"/>
      <c r="BP72" s="235"/>
      <c r="BQ72" s="232">
        <v>66</v>
      </c>
      <c r="BR72" s="237"/>
      <c r="BS72" s="872"/>
      <c r="BT72" s="873"/>
      <c r="BU72" s="873"/>
      <c r="BV72" s="873"/>
      <c r="BW72" s="873"/>
      <c r="BX72" s="873"/>
      <c r="BY72" s="873"/>
      <c r="BZ72" s="873"/>
      <c r="CA72" s="873"/>
      <c r="CB72" s="873"/>
      <c r="CC72" s="873"/>
      <c r="CD72" s="873"/>
      <c r="CE72" s="873"/>
      <c r="CF72" s="873"/>
      <c r="CG72" s="878"/>
      <c r="CH72" s="875"/>
      <c r="CI72" s="876"/>
      <c r="CJ72" s="876"/>
      <c r="CK72" s="876"/>
      <c r="CL72" s="877"/>
      <c r="CM72" s="875"/>
      <c r="CN72" s="876"/>
      <c r="CO72" s="876"/>
      <c r="CP72" s="876"/>
      <c r="CQ72" s="877"/>
      <c r="CR72" s="875"/>
      <c r="CS72" s="876"/>
      <c r="CT72" s="876"/>
      <c r="CU72" s="876"/>
      <c r="CV72" s="877"/>
      <c r="CW72" s="875"/>
      <c r="CX72" s="876"/>
      <c r="CY72" s="876"/>
      <c r="CZ72" s="876"/>
      <c r="DA72" s="877"/>
      <c r="DB72" s="875"/>
      <c r="DC72" s="876"/>
      <c r="DD72" s="876"/>
      <c r="DE72" s="876"/>
      <c r="DF72" s="877"/>
      <c r="DG72" s="875"/>
      <c r="DH72" s="876"/>
      <c r="DI72" s="876"/>
      <c r="DJ72" s="876"/>
      <c r="DK72" s="877"/>
      <c r="DL72" s="875"/>
      <c r="DM72" s="876"/>
      <c r="DN72" s="876"/>
      <c r="DO72" s="876"/>
      <c r="DP72" s="877"/>
      <c r="DQ72" s="875"/>
      <c r="DR72" s="876"/>
      <c r="DS72" s="876"/>
      <c r="DT72" s="876"/>
      <c r="DU72" s="877"/>
      <c r="DV72" s="872"/>
      <c r="DW72" s="873"/>
      <c r="DX72" s="873"/>
      <c r="DY72" s="873"/>
      <c r="DZ72" s="874"/>
      <c r="EA72" s="224"/>
    </row>
    <row r="73" spans="1:131" ht="26.25" customHeight="1" x14ac:dyDescent="0.2">
      <c r="A73" s="232">
        <v>6</v>
      </c>
      <c r="B73" s="886" t="s">
        <v>551</v>
      </c>
      <c r="C73" s="887"/>
      <c r="D73" s="887"/>
      <c r="E73" s="887"/>
      <c r="F73" s="887"/>
      <c r="G73" s="887"/>
      <c r="H73" s="887"/>
      <c r="I73" s="887"/>
      <c r="J73" s="887"/>
      <c r="K73" s="887"/>
      <c r="L73" s="887"/>
      <c r="M73" s="887"/>
      <c r="N73" s="887"/>
      <c r="O73" s="887"/>
      <c r="P73" s="888"/>
      <c r="Q73" s="889">
        <v>1600855</v>
      </c>
      <c r="R73" s="843"/>
      <c r="S73" s="843"/>
      <c r="T73" s="843"/>
      <c r="U73" s="843"/>
      <c r="V73" s="843">
        <v>1567252</v>
      </c>
      <c r="W73" s="843"/>
      <c r="X73" s="843"/>
      <c r="Y73" s="843"/>
      <c r="Z73" s="843"/>
      <c r="AA73" s="843">
        <v>33603</v>
      </c>
      <c r="AB73" s="843"/>
      <c r="AC73" s="843"/>
      <c r="AD73" s="843"/>
      <c r="AE73" s="843"/>
      <c r="AF73" s="843">
        <v>33603</v>
      </c>
      <c r="AG73" s="843"/>
      <c r="AH73" s="843"/>
      <c r="AI73" s="843"/>
      <c r="AJ73" s="843"/>
      <c r="AK73" s="843">
        <v>22693</v>
      </c>
      <c r="AL73" s="843"/>
      <c r="AM73" s="843"/>
      <c r="AN73" s="843"/>
      <c r="AO73" s="843"/>
      <c r="AP73" s="843" t="s">
        <v>556</v>
      </c>
      <c r="AQ73" s="843"/>
      <c r="AR73" s="843"/>
      <c r="AS73" s="843"/>
      <c r="AT73" s="843"/>
      <c r="AU73" s="843" t="s">
        <v>556</v>
      </c>
      <c r="AV73" s="843"/>
      <c r="AW73" s="843"/>
      <c r="AX73" s="843"/>
      <c r="AY73" s="843"/>
      <c r="AZ73" s="845"/>
      <c r="BA73" s="845"/>
      <c r="BB73" s="845"/>
      <c r="BC73" s="845"/>
      <c r="BD73" s="846"/>
      <c r="BE73" s="235"/>
      <c r="BF73" s="235"/>
      <c r="BG73" s="235"/>
      <c r="BH73" s="235"/>
      <c r="BI73" s="235"/>
      <c r="BJ73" s="235"/>
      <c r="BK73" s="235"/>
      <c r="BL73" s="235"/>
      <c r="BM73" s="235"/>
      <c r="BN73" s="235"/>
      <c r="BO73" s="235"/>
      <c r="BP73" s="235"/>
      <c r="BQ73" s="232">
        <v>67</v>
      </c>
      <c r="BR73" s="237"/>
      <c r="BS73" s="872"/>
      <c r="BT73" s="873"/>
      <c r="BU73" s="873"/>
      <c r="BV73" s="873"/>
      <c r="BW73" s="873"/>
      <c r="BX73" s="873"/>
      <c r="BY73" s="873"/>
      <c r="BZ73" s="873"/>
      <c r="CA73" s="873"/>
      <c r="CB73" s="873"/>
      <c r="CC73" s="873"/>
      <c r="CD73" s="873"/>
      <c r="CE73" s="873"/>
      <c r="CF73" s="873"/>
      <c r="CG73" s="878"/>
      <c r="CH73" s="875"/>
      <c r="CI73" s="876"/>
      <c r="CJ73" s="876"/>
      <c r="CK73" s="876"/>
      <c r="CL73" s="877"/>
      <c r="CM73" s="875"/>
      <c r="CN73" s="876"/>
      <c r="CO73" s="876"/>
      <c r="CP73" s="876"/>
      <c r="CQ73" s="877"/>
      <c r="CR73" s="875"/>
      <c r="CS73" s="876"/>
      <c r="CT73" s="876"/>
      <c r="CU73" s="876"/>
      <c r="CV73" s="877"/>
      <c r="CW73" s="875"/>
      <c r="CX73" s="876"/>
      <c r="CY73" s="876"/>
      <c r="CZ73" s="876"/>
      <c r="DA73" s="877"/>
      <c r="DB73" s="875"/>
      <c r="DC73" s="876"/>
      <c r="DD73" s="876"/>
      <c r="DE73" s="876"/>
      <c r="DF73" s="877"/>
      <c r="DG73" s="875"/>
      <c r="DH73" s="876"/>
      <c r="DI73" s="876"/>
      <c r="DJ73" s="876"/>
      <c r="DK73" s="877"/>
      <c r="DL73" s="875"/>
      <c r="DM73" s="876"/>
      <c r="DN73" s="876"/>
      <c r="DO73" s="876"/>
      <c r="DP73" s="877"/>
      <c r="DQ73" s="875"/>
      <c r="DR73" s="876"/>
      <c r="DS73" s="876"/>
      <c r="DT73" s="876"/>
      <c r="DU73" s="877"/>
      <c r="DV73" s="872"/>
      <c r="DW73" s="873"/>
      <c r="DX73" s="873"/>
      <c r="DY73" s="873"/>
      <c r="DZ73" s="874"/>
      <c r="EA73" s="224"/>
    </row>
    <row r="74" spans="1:131" ht="26.25" customHeight="1" x14ac:dyDescent="0.2">
      <c r="A74" s="232">
        <v>7</v>
      </c>
      <c r="B74" s="886"/>
      <c r="C74" s="887"/>
      <c r="D74" s="887"/>
      <c r="E74" s="887"/>
      <c r="F74" s="887"/>
      <c r="G74" s="887"/>
      <c r="H74" s="887"/>
      <c r="I74" s="887"/>
      <c r="J74" s="887"/>
      <c r="K74" s="887"/>
      <c r="L74" s="887"/>
      <c r="M74" s="887"/>
      <c r="N74" s="887"/>
      <c r="O74" s="887"/>
      <c r="P74" s="888"/>
      <c r="Q74" s="889"/>
      <c r="R74" s="843"/>
      <c r="S74" s="843"/>
      <c r="T74" s="843"/>
      <c r="U74" s="843"/>
      <c r="V74" s="843"/>
      <c r="W74" s="843"/>
      <c r="X74" s="843"/>
      <c r="Y74" s="843"/>
      <c r="Z74" s="843"/>
      <c r="AA74" s="843"/>
      <c r="AB74" s="843"/>
      <c r="AC74" s="843"/>
      <c r="AD74" s="843"/>
      <c r="AE74" s="843"/>
      <c r="AF74" s="843"/>
      <c r="AG74" s="843"/>
      <c r="AH74" s="843"/>
      <c r="AI74" s="843"/>
      <c r="AJ74" s="843"/>
      <c r="AK74" s="843"/>
      <c r="AL74" s="843"/>
      <c r="AM74" s="843"/>
      <c r="AN74" s="843"/>
      <c r="AO74" s="843"/>
      <c r="AP74" s="843"/>
      <c r="AQ74" s="843"/>
      <c r="AR74" s="843"/>
      <c r="AS74" s="843"/>
      <c r="AT74" s="843"/>
      <c r="AU74" s="843"/>
      <c r="AV74" s="843"/>
      <c r="AW74" s="843"/>
      <c r="AX74" s="843"/>
      <c r="AY74" s="843"/>
      <c r="AZ74" s="845"/>
      <c r="BA74" s="845"/>
      <c r="BB74" s="845"/>
      <c r="BC74" s="845"/>
      <c r="BD74" s="846"/>
      <c r="BE74" s="235"/>
      <c r="BF74" s="235"/>
      <c r="BG74" s="235"/>
      <c r="BH74" s="235"/>
      <c r="BI74" s="235"/>
      <c r="BJ74" s="235"/>
      <c r="BK74" s="235"/>
      <c r="BL74" s="235"/>
      <c r="BM74" s="235"/>
      <c r="BN74" s="235"/>
      <c r="BO74" s="235"/>
      <c r="BP74" s="235"/>
      <c r="BQ74" s="232">
        <v>68</v>
      </c>
      <c r="BR74" s="237"/>
      <c r="BS74" s="872"/>
      <c r="BT74" s="873"/>
      <c r="BU74" s="873"/>
      <c r="BV74" s="873"/>
      <c r="BW74" s="873"/>
      <c r="BX74" s="873"/>
      <c r="BY74" s="873"/>
      <c r="BZ74" s="873"/>
      <c r="CA74" s="873"/>
      <c r="CB74" s="873"/>
      <c r="CC74" s="873"/>
      <c r="CD74" s="873"/>
      <c r="CE74" s="873"/>
      <c r="CF74" s="873"/>
      <c r="CG74" s="878"/>
      <c r="CH74" s="875"/>
      <c r="CI74" s="876"/>
      <c r="CJ74" s="876"/>
      <c r="CK74" s="876"/>
      <c r="CL74" s="877"/>
      <c r="CM74" s="875"/>
      <c r="CN74" s="876"/>
      <c r="CO74" s="876"/>
      <c r="CP74" s="876"/>
      <c r="CQ74" s="877"/>
      <c r="CR74" s="875"/>
      <c r="CS74" s="876"/>
      <c r="CT74" s="876"/>
      <c r="CU74" s="876"/>
      <c r="CV74" s="877"/>
      <c r="CW74" s="875"/>
      <c r="CX74" s="876"/>
      <c r="CY74" s="876"/>
      <c r="CZ74" s="876"/>
      <c r="DA74" s="877"/>
      <c r="DB74" s="875"/>
      <c r="DC74" s="876"/>
      <c r="DD74" s="876"/>
      <c r="DE74" s="876"/>
      <c r="DF74" s="877"/>
      <c r="DG74" s="875"/>
      <c r="DH74" s="876"/>
      <c r="DI74" s="876"/>
      <c r="DJ74" s="876"/>
      <c r="DK74" s="877"/>
      <c r="DL74" s="875"/>
      <c r="DM74" s="876"/>
      <c r="DN74" s="876"/>
      <c r="DO74" s="876"/>
      <c r="DP74" s="877"/>
      <c r="DQ74" s="875"/>
      <c r="DR74" s="876"/>
      <c r="DS74" s="876"/>
      <c r="DT74" s="876"/>
      <c r="DU74" s="877"/>
      <c r="DV74" s="872"/>
      <c r="DW74" s="873"/>
      <c r="DX74" s="873"/>
      <c r="DY74" s="873"/>
      <c r="DZ74" s="874"/>
      <c r="EA74" s="224"/>
    </row>
    <row r="75" spans="1:131" ht="26.25" customHeight="1" x14ac:dyDescent="0.2">
      <c r="A75" s="232">
        <v>8</v>
      </c>
      <c r="B75" s="886"/>
      <c r="C75" s="887"/>
      <c r="D75" s="887"/>
      <c r="E75" s="887"/>
      <c r="F75" s="887"/>
      <c r="G75" s="887"/>
      <c r="H75" s="887"/>
      <c r="I75" s="887"/>
      <c r="J75" s="887"/>
      <c r="K75" s="887"/>
      <c r="L75" s="887"/>
      <c r="M75" s="887"/>
      <c r="N75" s="887"/>
      <c r="O75" s="887"/>
      <c r="P75" s="888"/>
      <c r="Q75" s="890"/>
      <c r="R75" s="891"/>
      <c r="S75" s="891"/>
      <c r="T75" s="891"/>
      <c r="U75" s="847"/>
      <c r="V75" s="892"/>
      <c r="W75" s="891"/>
      <c r="X75" s="891"/>
      <c r="Y75" s="891"/>
      <c r="Z75" s="847"/>
      <c r="AA75" s="892"/>
      <c r="AB75" s="891"/>
      <c r="AC75" s="891"/>
      <c r="AD75" s="891"/>
      <c r="AE75" s="847"/>
      <c r="AF75" s="892"/>
      <c r="AG75" s="891"/>
      <c r="AH75" s="891"/>
      <c r="AI75" s="891"/>
      <c r="AJ75" s="847"/>
      <c r="AK75" s="892"/>
      <c r="AL75" s="891"/>
      <c r="AM75" s="891"/>
      <c r="AN75" s="891"/>
      <c r="AO75" s="847"/>
      <c r="AP75" s="892"/>
      <c r="AQ75" s="891"/>
      <c r="AR75" s="891"/>
      <c r="AS75" s="891"/>
      <c r="AT75" s="847"/>
      <c r="AU75" s="892"/>
      <c r="AV75" s="891"/>
      <c r="AW75" s="891"/>
      <c r="AX75" s="891"/>
      <c r="AY75" s="847"/>
      <c r="AZ75" s="845"/>
      <c r="BA75" s="845"/>
      <c r="BB75" s="845"/>
      <c r="BC75" s="845"/>
      <c r="BD75" s="846"/>
      <c r="BE75" s="235"/>
      <c r="BF75" s="235"/>
      <c r="BG75" s="235"/>
      <c r="BH75" s="235"/>
      <c r="BI75" s="235"/>
      <c r="BJ75" s="235"/>
      <c r="BK75" s="235"/>
      <c r="BL75" s="235"/>
      <c r="BM75" s="235"/>
      <c r="BN75" s="235"/>
      <c r="BO75" s="235"/>
      <c r="BP75" s="235"/>
      <c r="BQ75" s="232">
        <v>69</v>
      </c>
      <c r="BR75" s="237"/>
      <c r="BS75" s="872"/>
      <c r="BT75" s="873"/>
      <c r="BU75" s="873"/>
      <c r="BV75" s="873"/>
      <c r="BW75" s="873"/>
      <c r="BX75" s="873"/>
      <c r="BY75" s="873"/>
      <c r="BZ75" s="873"/>
      <c r="CA75" s="873"/>
      <c r="CB75" s="873"/>
      <c r="CC75" s="873"/>
      <c r="CD75" s="873"/>
      <c r="CE75" s="873"/>
      <c r="CF75" s="873"/>
      <c r="CG75" s="878"/>
      <c r="CH75" s="875"/>
      <c r="CI75" s="876"/>
      <c r="CJ75" s="876"/>
      <c r="CK75" s="876"/>
      <c r="CL75" s="877"/>
      <c r="CM75" s="875"/>
      <c r="CN75" s="876"/>
      <c r="CO75" s="876"/>
      <c r="CP75" s="876"/>
      <c r="CQ75" s="877"/>
      <c r="CR75" s="875"/>
      <c r="CS75" s="876"/>
      <c r="CT75" s="876"/>
      <c r="CU75" s="876"/>
      <c r="CV75" s="877"/>
      <c r="CW75" s="875"/>
      <c r="CX75" s="876"/>
      <c r="CY75" s="876"/>
      <c r="CZ75" s="876"/>
      <c r="DA75" s="877"/>
      <c r="DB75" s="875"/>
      <c r="DC75" s="876"/>
      <c r="DD75" s="876"/>
      <c r="DE75" s="876"/>
      <c r="DF75" s="877"/>
      <c r="DG75" s="875"/>
      <c r="DH75" s="876"/>
      <c r="DI75" s="876"/>
      <c r="DJ75" s="876"/>
      <c r="DK75" s="877"/>
      <c r="DL75" s="875"/>
      <c r="DM75" s="876"/>
      <c r="DN75" s="876"/>
      <c r="DO75" s="876"/>
      <c r="DP75" s="877"/>
      <c r="DQ75" s="875"/>
      <c r="DR75" s="876"/>
      <c r="DS75" s="876"/>
      <c r="DT75" s="876"/>
      <c r="DU75" s="877"/>
      <c r="DV75" s="872"/>
      <c r="DW75" s="873"/>
      <c r="DX75" s="873"/>
      <c r="DY75" s="873"/>
      <c r="DZ75" s="874"/>
      <c r="EA75" s="224"/>
    </row>
    <row r="76" spans="1:131" ht="26.25" customHeight="1" x14ac:dyDescent="0.2">
      <c r="A76" s="232">
        <v>9</v>
      </c>
      <c r="B76" s="886"/>
      <c r="C76" s="887"/>
      <c r="D76" s="887"/>
      <c r="E76" s="887"/>
      <c r="F76" s="887"/>
      <c r="G76" s="887"/>
      <c r="H76" s="887"/>
      <c r="I76" s="887"/>
      <c r="J76" s="887"/>
      <c r="K76" s="887"/>
      <c r="L76" s="887"/>
      <c r="M76" s="887"/>
      <c r="N76" s="887"/>
      <c r="O76" s="887"/>
      <c r="P76" s="888"/>
      <c r="Q76" s="890"/>
      <c r="R76" s="891"/>
      <c r="S76" s="891"/>
      <c r="T76" s="891"/>
      <c r="U76" s="847"/>
      <c r="V76" s="892"/>
      <c r="W76" s="891"/>
      <c r="X76" s="891"/>
      <c r="Y76" s="891"/>
      <c r="Z76" s="847"/>
      <c r="AA76" s="892"/>
      <c r="AB76" s="891"/>
      <c r="AC76" s="891"/>
      <c r="AD76" s="891"/>
      <c r="AE76" s="847"/>
      <c r="AF76" s="892"/>
      <c r="AG76" s="891"/>
      <c r="AH76" s="891"/>
      <c r="AI76" s="891"/>
      <c r="AJ76" s="847"/>
      <c r="AK76" s="892"/>
      <c r="AL76" s="891"/>
      <c r="AM76" s="891"/>
      <c r="AN76" s="891"/>
      <c r="AO76" s="847"/>
      <c r="AP76" s="892"/>
      <c r="AQ76" s="891"/>
      <c r="AR76" s="891"/>
      <c r="AS76" s="891"/>
      <c r="AT76" s="847"/>
      <c r="AU76" s="892"/>
      <c r="AV76" s="891"/>
      <c r="AW76" s="891"/>
      <c r="AX76" s="891"/>
      <c r="AY76" s="847"/>
      <c r="AZ76" s="845"/>
      <c r="BA76" s="845"/>
      <c r="BB76" s="845"/>
      <c r="BC76" s="845"/>
      <c r="BD76" s="846"/>
      <c r="BE76" s="235"/>
      <c r="BF76" s="235"/>
      <c r="BG76" s="235"/>
      <c r="BH76" s="235"/>
      <c r="BI76" s="235"/>
      <c r="BJ76" s="235"/>
      <c r="BK76" s="235"/>
      <c r="BL76" s="235"/>
      <c r="BM76" s="235"/>
      <c r="BN76" s="235"/>
      <c r="BO76" s="235"/>
      <c r="BP76" s="235"/>
      <c r="BQ76" s="232">
        <v>70</v>
      </c>
      <c r="BR76" s="237"/>
      <c r="BS76" s="872"/>
      <c r="BT76" s="873"/>
      <c r="BU76" s="873"/>
      <c r="BV76" s="873"/>
      <c r="BW76" s="873"/>
      <c r="BX76" s="873"/>
      <c r="BY76" s="873"/>
      <c r="BZ76" s="873"/>
      <c r="CA76" s="873"/>
      <c r="CB76" s="873"/>
      <c r="CC76" s="873"/>
      <c r="CD76" s="873"/>
      <c r="CE76" s="873"/>
      <c r="CF76" s="873"/>
      <c r="CG76" s="878"/>
      <c r="CH76" s="875"/>
      <c r="CI76" s="876"/>
      <c r="CJ76" s="876"/>
      <c r="CK76" s="876"/>
      <c r="CL76" s="877"/>
      <c r="CM76" s="875"/>
      <c r="CN76" s="876"/>
      <c r="CO76" s="876"/>
      <c r="CP76" s="876"/>
      <c r="CQ76" s="877"/>
      <c r="CR76" s="875"/>
      <c r="CS76" s="876"/>
      <c r="CT76" s="876"/>
      <c r="CU76" s="876"/>
      <c r="CV76" s="877"/>
      <c r="CW76" s="875"/>
      <c r="CX76" s="876"/>
      <c r="CY76" s="876"/>
      <c r="CZ76" s="876"/>
      <c r="DA76" s="877"/>
      <c r="DB76" s="875"/>
      <c r="DC76" s="876"/>
      <c r="DD76" s="876"/>
      <c r="DE76" s="876"/>
      <c r="DF76" s="877"/>
      <c r="DG76" s="875"/>
      <c r="DH76" s="876"/>
      <c r="DI76" s="876"/>
      <c r="DJ76" s="876"/>
      <c r="DK76" s="877"/>
      <c r="DL76" s="875"/>
      <c r="DM76" s="876"/>
      <c r="DN76" s="876"/>
      <c r="DO76" s="876"/>
      <c r="DP76" s="877"/>
      <c r="DQ76" s="875"/>
      <c r="DR76" s="876"/>
      <c r="DS76" s="876"/>
      <c r="DT76" s="876"/>
      <c r="DU76" s="877"/>
      <c r="DV76" s="872"/>
      <c r="DW76" s="873"/>
      <c r="DX76" s="873"/>
      <c r="DY76" s="873"/>
      <c r="DZ76" s="874"/>
      <c r="EA76" s="224"/>
    </row>
    <row r="77" spans="1:131" ht="26.25" customHeight="1" x14ac:dyDescent="0.2">
      <c r="A77" s="232">
        <v>10</v>
      </c>
      <c r="B77" s="886"/>
      <c r="C77" s="887"/>
      <c r="D77" s="887"/>
      <c r="E77" s="887"/>
      <c r="F77" s="887"/>
      <c r="G77" s="887"/>
      <c r="H77" s="887"/>
      <c r="I77" s="887"/>
      <c r="J77" s="887"/>
      <c r="K77" s="887"/>
      <c r="L77" s="887"/>
      <c r="M77" s="887"/>
      <c r="N77" s="887"/>
      <c r="O77" s="887"/>
      <c r="P77" s="888"/>
      <c r="Q77" s="890"/>
      <c r="R77" s="891"/>
      <c r="S77" s="891"/>
      <c r="T77" s="891"/>
      <c r="U77" s="847"/>
      <c r="V77" s="892"/>
      <c r="W77" s="891"/>
      <c r="X77" s="891"/>
      <c r="Y77" s="891"/>
      <c r="Z77" s="847"/>
      <c r="AA77" s="892"/>
      <c r="AB77" s="891"/>
      <c r="AC77" s="891"/>
      <c r="AD77" s="891"/>
      <c r="AE77" s="847"/>
      <c r="AF77" s="892"/>
      <c r="AG77" s="891"/>
      <c r="AH77" s="891"/>
      <c r="AI77" s="891"/>
      <c r="AJ77" s="847"/>
      <c r="AK77" s="892"/>
      <c r="AL77" s="891"/>
      <c r="AM77" s="891"/>
      <c r="AN77" s="891"/>
      <c r="AO77" s="847"/>
      <c r="AP77" s="892"/>
      <c r="AQ77" s="891"/>
      <c r="AR77" s="891"/>
      <c r="AS77" s="891"/>
      <c r="AT77" s="847"/>
      <c r="AU77" s="892"/>
      <c r="AV77" s="891"/>
      <c r="AW77" s="891"/>
      <c r="AX77" s="891"/>
      <c r="AY77" s="847"/>
      <c r="AZ77" s="845"/>
      <c r="BA77" s="845"/>
      <c r="BB77" s="845"/>
      <c r="BC77" s="845"/>
      <c r="BD77" s="846"/>
      <c r="BE77" s="235"/>
      <c r="BF77" s="235"/>
      <c r="BG77" s="235"/>
      <c r="BH77" s="235"/>
      <c r="BI77" s="235"/>
      <c r="BJ77" s="235"/>
      <c r="BK77" s="235"/>
      <c r="BL77" s="235"/>
      <c r="BM77" s="235"/>
      <c r="BN77" s="235"/>
      <c r="BO77" s="235"/>
      <c r="BP77" s="235"/>
      <c r="BQ77" s="232">
        <v>71</v>
      </c>
      <c r="BR77" s="237"/>
      <c r="BS77" s="872"/>
      <c r="BT77" s="873"/>
      <c r="BU77" s="873"/>
      <c r="BV77" s="873"/>
      <c r="BW77" s="873"/>
      <c r="BX77" s="873"/>
      <c r="BY77" s="873"/>
      <c r="BZ77" s="873"/>
      <c r="CA77" s="873"/>
      <c r="CB77" s="873"/>
      <c r="CC77" s="873"/>
      <c r="CD77" s="873"/>
      <c r="CE77" s="873"/>
      <c r="CF77" s="873"/>
      <c r="CG77" s="878"/>
      <c r="CH77" s="875"/>
      <c r="CI77" s="876"/>
      <c r="CJ77" s="876"/>
      <c r="CK77" s="876"/>
      <c r="CL77" s="877"/>
      <c r="CM77" s="875"/>
      <c r="CN77" s="876"/>
      <c r="CO77" s="876"/>
      <c r="CP77" s="876"/>
      <c r="CQ77" s="877"/>
      <c r="CR77" s="875"/>
      <c r="CS77" s="876"/>
      <c r="CT77" s="876"/>
      <c r="CU77" s="876"/>
      <c r="CV77" s="877"/>
      <c r="CW77" s="875"/>
      <c r="CX77" s="876"/>
      <c r="CY77" s="876"/>
      <c r="CZ77" s="876"/>
      <c r="DA77" s="877"/>
      <c r="DB77" s="875"/>
      <c r="DC77" s="876"/>
      <c r="DD77" s="876"/>
      <c r="DE77" s="876"/>
      <c r="DF77" s="877"/>
      <c r="DG77" s="875"/>
      <c r="DH77" s="876"/>
      <c r="DI77" s="876"/>
      <c r="DJ77" s="876"/>
      <c r="DK77" s="877"/>
      <c r="DL77" s="875"/>
      <c r="DM77" s="876"/>
      <c r="DN77" s="876"/>
      <c r="DO77" s="876"/>
      <c r="DP77" s="877"/>
      <c r="DQ77" s="875"/>
      <c r="DR77" s="876"/>
      <c r="DS77" s="876"/>
      <c r="DT77" s="876"/>
      <c r="DU77" s="877"/>
      <c r="DV77" s="872"/>
      <c r="DW77" s="873"/>
      <c r="DX77" s="873"/>
      <c r="DY77" s="873"/>
      <c r="DZ77" s="874"/>
      <c r="EA77" s="224"/>
    </row>
    <row r="78" spans="1:131" ht="26.25" customHeight="1" x14ac:dyDescent="0.2">
      <c r="A78" s="232">
        <v>11</v>
      </c>
      <c r="B78" s="886"/>
      <c r="C78" s="887"/>
      <c r="D78" s="887"/>
      <c r="E78" s="887"/>
      <c r="F78" s="887"/>
      <c r="G78" s="887"/>
      <c r="H78" s="887"/>
      <c r="I78" s="887"/>
      <c r="J78" s="887"/>
      <c r="K78" s="887"/>
      <c r="L78" s="887"/>
      <c r="M78" s="887"/>
      <c r="N78" s="887"/>
      <c r="O78" s="887"/>
      <c r="P78" s="888"/>
      <c r="Q78" s="889"/>
      <c r="R78" s="843"/>
      <c r="S78" s="843"/>
      <c r="T78" s="843"/>
      <c r="U78" s="843"/>
      <c r="V78" s="843"/>
      <c r="W78" s="843"/>
      <c r="X78" s="843"/>
      <c r="Y78" s="843"/>
      <c r="Z78" s="843"/>
      <c r="AA78" s="843"/>
      <c r="AB78" s="843"/>
      <c r="AC78" s="843"/>
      <c r="AD78" s="843"/>
      <c r="AE78" s="843"/>
      <c r="AF78" s="843"/>
      <c r="AG78" s="843"/>
      <c r="AH78" s="843"/>
      <c r="AI78" s="843"/>
      <c r="AJ78" s="843"/>
      <c r="AK78" s="843"/>
      <c r="AL78" s="843"/>
      <c r="AM78" s="843"/>
      <c r="AN78" s="843"/>
      <c r="AO78" s="843"/>
      <c r="AP78" s="843"/>
      <c r="AQ78" s="843"/>
      <c r="AR78" s="843"/>
      <c r="AS78" s="843"/>
      <c r="AT78" s="843"/>
      <c r="AU78" s="843"/>
      <c r="AV78" s="843"/>
      <c r="AW78" s="843"/>
      <c r="AX78" s="843"/>
      <c r="AY78" s="843"/>
      <c r="AZ78" s="845"/>
      <c r="BA78" s="845"/>
      <c r="BB78" s="845"/>
      <c r="BC78" s="845"/>
      <c r="BD78" s="846"/>
      <c r="BE78" s="235"/>
      <c r="BF78" s="235"/>
      <c r="BG78" s="235"/>
      <c r="BH78" s="235"/>
      <c r="BI78" s="235"/>
      <c r="BJ78" s="224"/>
      <c r="BK78" s="224"/>
      <c r="BL78" s="224"/>
      <c r="BM78" s="224"/>
      <c r="BN78" s="224"/>
      <c r="BO78" s="235"/>
      <c r="BP78" s="235"/>
      <c r="BQ78" s="232">
        <v>72</v>
      </c>
      <c r="BR78" s="237"/>
      <c r="BS78" s="872"/>
      <c r="BT78" s="873"/>
      <c r="BU78" s="873"/>
      <c r="BV78" s="873"/>
      <c r="BW78" s="873"/>
      <c r="BX78" s="873"/>
      <c r="BY78" s="873"/>
      <c r="BZ78" s="873"/>
      <c r="CA78" s="873"/>
      <c r="CB78" s="873"/>
      <c r="CC78" s="873"/>
      <c r="CD78" s="873"/>
      <c r="CE78" s="873"/>
      <c r="CF78" s="873"/>
      <c r="CG78" s="878"/>
      <c r="CH78" s="875"/>
      <c r="CI78" s="876"/>
      <c r="CJ78" s="876"/>
      <c r="CK78" s="876"/>
      <c r="CL78" s="877"/>
      <c r="CM78" s="875"/>
      <c r="CN78" s="876"/>
      <c r="CO78" s="876"/>
      <c r="CP78" s="876"/>
      <c r="CQ78" s="877"/>
      <c r="CR78" s="875"/>
      <c r="CS78" s="876"/>
      <c r="CT78" s="876"/>
      <c r="CU78" s="876"/>
      <c r="CV78" s="877"/>
      <c r="CW78" s="875"/>
      <c r="CX78" s="876"/>
      <c r="CY78" s="876"/>
      <c r="CZ78" s="876"/>
      <c r="DA78" s="877"/>
      <c r="DB78" s="875"/>
      <c r="DC78" s="876"/>
      <c r="DD78" s="876"/>
      <c r="DE78" s="876"/>
      <c r="DF78" s="877"/>
      <c r="DG78" s="875"/>
      <c r="DH78" s="876"/>
      <c r="DI78" s="876"/>
      <c r="DJ78" s="876"/>
      <c r="DK78" s="877"/>
      <c r="DL78" s="875"/>
      <c r="DM78" s="876"/>
      <c r="DN78" s="876"/>
      <c r="DO78" s="876"/>
      <c r="DP78" s="877"/>
      <c r="DQ78" s="875"/>
      <c r="DR78" s="876"/>
      <c r="DS78" s="876"/>
      <c r="DT78" s="876"/>
      <c r="DU78" s="877"/>
      <c r="DV78" s="872"/>
      <c r="DW78" s="873"/>
      <c r="DX78" s="873"/>
      <c r="DY78" s="873"/>
      <c r="DZ78" s="874"/>
      <c r="EA78" s="224"/>
    </row>
    <row r="79" spans="1:131" ht="26.25" customHeight="1" x14ac:dyDescent="0.2">
      <c r="A79" s="232">
        <v>12</v>
      </c>
      <c r="B79" s="886"/>
      <c r="C79" s="887"/>
      <c r="D79" s="887"/>
      <c r="E79" s="887"/>
      <c r="F79" s="887"/>
      <c r="G79" s="887"/>
      <c r="H79" s="887"/>
      <c r="I79" s="887"/>
      <c r="J79" s="887"/>
      <c r="K79" s="887"/>
      <c r="L79" s="887"/>
      <c r="M79" s="887"/>
      <c r="N79" s="887"/>
      <c r="O79" s="887"/>
      <c r="P79" s="888"/>
      <c r="Q79" s="889"/>
      <c r="R79" s="843"/>
      <c r="S79" s="843"/>
      <c r="T79" s="843"/>
      <c r="U79" s="843"/>
      <c r="V79" s="843"/>
      <c r="W79" s="843"/>
      <c r="X79" s="843"/>
      <c r="Y79" s="843"/>
      <c r="Z79" s="843"/>
      <c r="AA79" s="843"/>
      <c r="AB79" s="843"/>
      <c r="AC79" s="843"/>
      <c r="AD79" s="843"/>
      <c r="AE79" s="843"/>
      <c r="AF79" s="843"/>
      <c r="AG79" s="843"/>
      <c r="AH79" s="843"/>
      <c r="AI79" s="843"/>
      <c r="AJ79" s="843"/>
      <c r="AK79" s="843"/>
      <c r="AL79" s="843"/>
      <c r="AM79" s="843"/>
      <c r="AN79" s="843"/>
      <c r="AO79" s="843"/>
      <c r="AP79" s="843"/>
      <c r="AQ79" s="843"/>
      <c r="AR79" s="843"/>
      <c r="AS79" s="843"/>
      <c r="AT79" s="843"/>
      <c r="AU79" s="843"/>
      <c r="AV79" s="843"/>
      <c r="AW79" s="843"/>
      <c r="AX79" s="843"/>
      <c r="AY79" s="843"/>
      <c r="AZ79" s="845"/>
      <c r="BA79" s="845"/>
      <c r="BB79" s="845"/>
      <c r="BC79" s="845"/>
      <c r="BD79" s="846"/>
      <c r="BE79" s="235"/>
      <c r="BF79" s="235"/>
      <c r="BG79" s="235"/>
      <c r="BH79" s="235"/>
      <c r="BI79" s="235"/>
      <c r="BJ79" s="224"/>
      <c r="BK79" s="224"/>
      <c r="BL79" s="224"/>
      <c r="BM79" s="224"/>
      <c r="BN79" s="224"/>
      <c r="BO79" s="235"/>
      <c r="BP79" s="235"/>
      <c r="BQ79" s="232">
        <v>73</v>
      </c>
      <c r="BR79" s="237"/>
      <c r="BS79" s="872"/>
      <c r="BT79" s="873"/>
      <c r="BU79" s="873"/>
      <c r="BV79" s="873"/>
      <c r="BW79" s="873"/>
      <c r="BX79" s="873"/>
      <c r="BY79" s="873"/>
      <c r="BZ79" s="873"/>
      <c r="CA79" s="873"/>
      <c r="CB79" s="873"/>
      <c r="CC79" s="873"/>
      <c r="CD79" s="873"/>
      <c r="CE79" s="873"/>
      <c r="CF79" s="873"/>
      <c r="CG79" s="878"/>
      <c r="CH79" s="875"/>
      <c r="CI79" s="876"/>
      <c r="CJ79" s="876"/>
      <c r="CK79" s="876"/>
      <c r="CL79" s="877"/>
      <c r="CM79" s="875"/>
      <c r="CN79" s="876"/>
      <c r="CO79" s="876"/>
      <c r="CP79" s="876"/>
      <c r="CQ79" s="877"/>
      <c r="CR79" s="875"/>
      <c r="CS79" s="876"/>
      <c r="CT79" s="876"/>
      <c r="CU79" s="876"/>
      <c r="CV79" s="877"/>
      <c r="CW79" s="875"/>
      <c r="CX79" s="876"/>
      <c r="CY79" s="876"/>
      <c r="CZ79" s="876"/>
      <c r="DA79" s="877"/>
      <c r="DB79" s="875"/>
      <c r="DC79" s="876"/>
      <c r="DD79" s="876"/>
      <c r="DE79" s="876"/>
      <c r="DF79" s="877"/>
      <c r="DG79" s="875"/>
      <c r="DH79" s="876"/>
      <c r="DI79" s="876"/>
      <c r="DJ79" s="876"/>
      <c r="DK79" s="877"/>
      <c r="DL79" s="875"/>
      <c r="DM79" s="876"/>
      <c r="DN79" s="876"/>
      <c r="DO79" s="876"/>
      <c r="DP79" s="877"/>
      <c r="DQ79" s="875"/>
      <c r="DR79" s="876"/>
      <c r="DS79" s="876"/>
      <c r="DT79" s="876"/>
      <c r="DU79" s="877"/>
      <c r="DV79" s="872"/>
      <c r="DW79" s="873"/>
      <c r="DX79" s="873"/>
      <c r="DY79" s="873"/>
      <c r="DZ79" s="874"/>
      <c r="EA79" s="224"/>
    </row>
    <row r="80" spans="1:131" ht="26.25" customHeight="1" x14ac:dyDescent="0.2">
      <c r="A80" s="232">
        <v>13</v>
      </c>
      <c r="B80" s="886"/>
      <c r="C80" s="887"/>
      <c r="D80" s="887"/>
      <c r="E80" s="887"/>
      <c r="F80" s="887"/>
      <c r="G80" s="887"/>
      <c r="H80" s="887"/>
      <c r="I80" s="887"/>
      <c r="J80" s="887"/>
      <c r="K80" s="887"/>
      <c r="L80" s="887"/>
      <c r="M80" s="887"/>
      <c r="N80" s="887"/>
      <c r="O80" s="887"/>
      <c r="P80" s="888"/>
      <c r="Q80" s="889"/>
      <c r="R80" s="843"/>
      <c r="S80" s="843"/>
      <c r="T80" s="843"/>
      <c r="U80" s="843"/>
      <c r="V80" s="843"/>
      <c r="W80" s="843"/>
      <c r="X80" s="843"/>
      <c r="Y80" s="843"/>
      <c r="Z80" s="843"/>
      <c r="AA80" s="843"/>
      <c r="AB80" s="843"/>
      <c r="AC80" s="843"/>
      <c r="AD80" s="843"/>
      <c r="AE80" s="843"/>
      <c r="AF80" s="843"/>
      <c r="AG80" s="843"/>
      <c r="AH80" s="843"/>
      <c r="AI80" s="843"/>
      <c r="AJ80" s="843"/>
      <c r="AK80" s="843"/>
      <c r="AL80" s="843"/>
      <c r="AM80" s="843"/>
      <c r="AN80" s="843"/>
      <c r="AO80" s="843"/>
      <c r="AP80" s="843"/>
      <c r="AQ80" s="843"/>
      <c r="AR80" s="843"/>
      <c r="AS80" s="843"/>
      <c r="AT80" s="843"/>
      <c r="AU80" s="843"/>
      <c r="AV80" s="843"/>
      <c r="AW80" s="843"/>
      <c r="AX80" s="843"/>
      <c r="AY80" s="843"/>
      <c r="AZ80" s="845"/>
      <c r="BA80" s="845"/>
      <c r="BB80" s="845"/>
      <c r="BC80" s="845"/>
      <c r="BD80" s="846"/>
      <c r="BE80" s="235"/>
      <c r="BF80" s="235"/>
      <c r="BG80" s="235"/>
      <c r="BH80" s="235"/>
      <c r="BI80" s="235"/>
      <c r="BJ80" s="235"/>
      <c r="BK80" s="235"/>
      <c r="BL80" s="235"/>
      <c r="BM80" s="235"/>
      <c r="BN80" s="235"/>
      <c r="BO80" s="235"/>
      <c r="BP80" s="235"/>
      <c r="BQ80" s="232">
        <v>74</v>
      </c>
      <c r="BR80" s="237"/>
      <c r="BS80" s="872"/>
      <c r="BT80" s="873"/>
      <c r="BU80" s="873"/>
      <c r="BV80" s="873"/>
      <c r="BW80" s="873"/>
      <c r="BX80" s="873"/>
      <c r="BY80" s="873"/>
      <c r="BZ80" s="873"/>
      <c r="CA80" s="873"/>
      <c r="CB80" s="873"/>
      <c r="CC80" s="873"/>
      <c r="CD80" s="873"/>
      <c r="CE80" s="873"/>
      <c r="CF80" s="873"/>
      <c r="CG80" s="878"/>
      <c r="CH80" s="875"/>
      <c r="CI80" s="876"/>
      <c r="CJ80" s="876"/>
      <c r="CK80" s="876"/>
      <c r="CL80" s="877"/>
      <c r="CM80" s="875"/>
      <c r="CN80" s="876"/>
      <c r="CO80" s="876"/>
      <c r="CP80" s="876"/>
      <c r="CQ80" s="877"/>
      <c r="CR80" s="875"/>
      <c r="CS80" s="876"/>
      <c r="CT80" s="876"/>
      <c r="CU80" s="876"/>
      <c r="CV80" s="877"/>
      <c r="CW80" s="875"/>
      <c r="CX80" s="876"/>
      <c r="CY80" s="876"/>
      <c r="CZ80" s="876"/>
      <c r="DA80" s="877"/>
      <c r="DB80" s="875"/>
      <c r="DC80" s="876"/>
      <c r="DD80" s="876"/>
      <c r="DE80" s="876"/>
      <c r="DF80" s="877"/>
      <c r="DG80" s="875"/>
      <c r="DH80" s="876"/>
      <c r="DI80" s="876"/>
      <c r="DJ80" s="876"/>
      <c r="DK80" s="877"/>
      <c r="DL80" s="875"/>
      <c r="DM80" s="876"/>
      <c r="DN80" s="876"/>
      <c r="DO80" s="876"/>
      <c r="DP80" s="877"/>
      <c r="DQ80" s="875"/>
      <c r="DR80" s="876"/>
      <c r="DS80" s="876"/>
      <c r="DT80" s="876"/>
      <c r="DU80" s="877"/>
      <c r="DV80" s="872"/>
      <c r="DW80" s="873"/>
      <c r="DX80" s="873"/>
      <c r="DY80" s="873"/>
      <c r="DZ80" s="874"/>
      <c r="EA80" s="224"/>
    </row>
    <row r="81" spans="1:131" ht="26.25" customHeight="1" x14ac:dyDescent="0.2">
      <c r="A81" s="232">
        <v>14</v>
      </c>
      <c r="B81" s="886"/>
      <c r="C81" s="887"/>
      <c r="D81" s="887"/>
      <c r="E81" s="887"/>
      <c r="F81" s="887"/>
      <c r="G81" s="887"/>
      <c r="H81" s="887"/>
      <c r="I81" s="887"/>
      <c r="J81" s="887"/>
      <c r="K81" s="887"/>
      <c r="L81" s="887"/>
      <c r="M81" s="887"/>
      <c r="N81" s="887"/>
      <c r="O81" s="887"/>
      <c r="P81" s="888"/>
      <c r="Q81" s="889"/>
      <c r="R81" s="843"/>
      <c r="S81" s="843"/>
      <c r="T81" s="843"/>
      <c r="U81" s="843"/>
      <c r="V81" s="843"/>
      <c r="W81" s="843"/>
      <c r="X81" s="843"/>
      <c r="Y81" s="843"/>
      <c r="Z81" s="843"/>
      <c r="AA81" s="843"/>
      <c r="AB81" s="843"/>
      <c r="AC81" s="843"/>
      <c r="AD81" s="843"/>
      <c r="AE81" s="843"/>
      <c r="AF81" s="843"/>
      <c r="AG81" s="843"/>
      <c r="AH81" s="843"/>
      <c r="AI81" s="843"/>
      <c r="AJ81" s="843"/>
      <c r="AK81" s="843"/>
      <c r="AL81" s="843"/>
      <c r="AM81" s="843"/>
      <c r="AN81" s="843"/>
      <c r="AO81" s="843"/>
      <c r="AP81" s="843"/>
      <c r="AQ81" s="843"/>
      <c r="AR81" s="843"/>
      <c r="AS81" s="843"/>
      <c r="AT81" s="843"/>
      <c r="AU81" s="843"/>
      <c r="AV81" s="843"/>
      <c r="AW81" s="843"/>
      <c r="AX81" s="843"/>
      <c r="AY81" s="843"/>
      <c r="AZ81" s="845"/>
      <c r="BA81" s="845"/>
      <c r="BB81" s="845"/>
      <c r="BC81" s="845"/>
      <c r="BD81" s="846"/>
      <c r="BE81" s="235"/>
      <c r="BF81" s="235"/>
      <c r="BG81" s="235"/>
      <c r="BH81" s="235"/>
      <c r="BI81" s="235"/>
      <c r="BJ81" s="235"/>
      <c r="BK81" s="235"/>
      <c r="BL81" s="235"/>
      <c r="BM81" s="235"/>
      <c r="BN81" s="235"/>
      <c r="BO81" s="235"/>
      <c r="BP81" s="235"/>
      <c r="BQ81" s="232">
        <v>75</v>
      </c>
      <c r="BR81" s="237"/>
      <c r="BS81" s="872"/>
      <c r="BT81" s="873"/>
      <c r="BU81" s="873"/>
      <c r="BV81" s="873"/>
      <c r="BW81" s="873"/>
      <c r="BX81" s="873"/>
      <c r="BY81" s="873"/>
      <c r="BZ81" s="873"/>
      <c r="CA81" s="873"/>
      <c r="CB81" s="873"/>
      <c r="CC81" s="873"/>
      <c r="CD81" s="873"/>
      <c r="CE81" s="873"/>
      <c r="CF81" s="873"/>
      <c r="CG81" s="878"/>
      <c r="CH81" s="875"/>
      <c r="CI81" s="876"/>
      <c r="CJ81" s="876"/>
      <c r="CK81" s="876"/>
      <c r="CL81" s="877"/>
      <c r="CM81" s="875"/>
      <c r="CN81" s="876"/>
      <c r="CO81" s="876"/>
      <c r="CP81" s="876"/>
      <c r="CQ81" s="877"/>
      <c r="CR81" s="875"/>
      <c r="CS81" s="876"/>
      <c r="CT81" s="876"/>
      <c r="CU81" s="876"/>
      <c r="CV81" s="877"/>
      <c r="CW81" s="875"/>
      <c r="CX81" s="876"/>
      <c r="CY81" s="876"/>
      <c r="CZ81" s="876"/>
      <c r="DA81" s="877"/>
      <c r="DB81" s="875"/>
      <c r="DC81" s="876"/>
      <c r="DD81" s="876"/>
      <c r="DE81" s="876"/>
      <c r="DF81" s="877"/>
      <c r="DG81" s="875"/>
      <c r="DH81" s="876"/>
      <c r="DI81" s="876"/>
      <c r="DJ81" s="876"/>
      <c r="DK81" s="877"/>
      <c r="DL81" s="875"/>
      <c r="DM81" s="876"/>
      <c r="DN81" s="876"/>
      <c r="DO81" s="876"/>
      <c r="DP81" s="877"/>
      <c r="DQ81" s="875"/>
      <c r="DR81" s="876"/>
      <c r="DS81" s="876"/>
      <c r="DT81" s="876"/>
      <c r="DU81" s="877"/>
      <c r="DV81" s="872"/>
      <c r="DW81" s="873"/>
      <c r="DX81" s="873"/>
      <c r="DY81" s="873"/>
      <c r="DZ81" s="874"/>
      <c r="EA81" s="224"/>
    </row>
    <row r="82" spans="1:131" ht="26.25" customHeight="1" x14ac:dyDescent="0.2">
      <c r="A82" s="232">
        <v>15</v>
      </c>
      <c r="B82" s="886"/>
      <c r="C82" s="887"/>
      <c r="D82" s="887"/>
      <c r="E82" s="887"/>
      <c r="F82" s="887"/>
      <c r="G82" s="887"/>
      <c r="H82" s="887"/>
      <c r="I82" s="887"/>
      <c r="J82" s="887"/>
      <c r="K82" s="887"/>
      <c r="L82" s="887"/>
      <c r="M82" s="887"/>
      <c r="N82" s="887"/>
      <c r="O82" s="887"/>
      <c r="P82" s="888"/>
      <c r="Q82" s="889"/>
      <c r="R82" s="843"/>
      <c r="S82" s="843"/>
      <c r="T82" s="843"/>
      <c r="U82" s="843"/>
      <c r="V82" s="843"/>
      <c r="W82" s="843"/>
      <c r="X82" s="843"/>
      <c r="Y82" s="843"/>
      <c r="Z82" s="843"/>
      <c r="AA82" s="843"/>
      <c r="AB82" s="843"/>
      <c r="AC82" s="843"/>
      <c r="AD82" s="843"/>
      <c r="AE82" s="843"/>
      <c r="AF82" s="843"/>
      <c r="AG82" s="843"/>
      <c r="AH82" s="843"/>
      <c r="AI82" s="843"/>
      <c r="AJ82" s="843"/>
      <c r="AK82" s="843"/>
      <c r="AL82" s="843"/>
      <c r="AM82" s="843"/>
      <c r="AN82" s="843"/>
      <c r="AO82" s="843"/>
      <c r="AP82" s="843"/>
      <c r="AQ82" s="843"/>
      <c r="AR82" s="843"/>
      <c r="AS82" s="843"/>
      <c r="AT82" s="843"/>
      <c r="AU82" s="843"/>
      <c r="AV82" s="843"/>
      <c r="AW82" s="843"/>
      <c r="AX82" s="843"/>
      <c r="AY82" s="843"/>
      <c r="AZ82" s="845"/>
      <c r="BA82" s="845"/>
      <c r="BB82" s="845"/>
      <c r="BC82" s="845"/>
      <c r="BD82" s="846"/>
      <c r="BE82" s="235"/>
      <c r="BF82" s="235"/>
      <c r="BG82" s="235"/>
      <c r="BH82" s="235"/>
      <c r="BI82" s="235"/>
      <c r="BJ82" s="235"/>
      <c r="BK82" s="235"/>
      <c r="BL82" s="235"/>
      <c r="BM82" s="235"/>
      <c r="BN82" s="235"/>
      <c r="BO82" s="235"/>
      <c r="BP82" s="235"/>
      <c r="BQ82" s="232">
        <v>76</v>
      </c>
      <c r="BR82" s="237"/>
      <c r="BS82" s="872"/>
      <c r="BT82" s="873"/>
      <c r="BU82" s="873"/>
      <c r="BV82" s="873"/>
      <c r="BW82" s="873"/>
      <c r="BX82" s="873"/>
      <c r="BY82" s="873"/>
      <c r="BZ82" s="873"/>
      <c r="CA82" s="873"/>
      <c r="CB82" s="873"/>
      <c r="CC82" s="873"/>
      <c r="CD82" s="873"/>
      <c r="CE82" s="873"/>
      <c r="CF82" s="873"/>
      <c r="CG82" s="878"/>
      <c r="CH82" s="875"/>
      <c r="CI82" s="876"/>
      <c r="CJ82" s="876"/>
      <c r="CK82" s="876"/>
      <c r="CL82" s="877"/>
      <c r="CM82" s="875"/>
      <c r="CN82" s="876"/>
      <c r="CO82" s="876"/>
      <c r="CP82" s="876"/>
      <c r="CQ82" s="877"/>
      <c r="CR82" s="875"/>
      <c r="CS82" s="876"/>
      <c r="CT82" s="876"/>
      <c r="CU82" s="876"/>
      <c r="CV82" s="877"/>
      <c r="CW82" s="875"/>
      <c r="CX82" s="876"/>
      <c r="CY82" s="876"/>
      <c r="CZ82" s="876"/>
      <c r="DA82" s="877"/>
      <c r="DB82" s="875"/>
      <c r="DC82" s="876"/>
      <c r="DD82" s="876"/>
      <c r="DE82" s="876"/>
      <c r="DF82" s="877"/>
      <c r="DG82" s="875"/>
      <c r="DH82" s="876"/>
      <c r="DI82" s="876"/>
      <c r="DJ82" s="876"/>
      <c r="DK82" s="877"/>
      <c r="DL82" s="875"/>
      <c r="DM82" s="876"/>
      <c r="DN82" s="876"/>
      <c r="DO82" s="876"/>
      <c r="DP82" s="877"/>
      <c r="DQ82" s="875"/>
      <c r="DR82" s="876"/>
      <c r="DS82" s="876"/>
      <c r="DT82" s="876"/>
      <c r="DU82" s="877"/>
      <c r="DV82" s="872"/>
      <c r="DW82" s="873"/>
      <c r="DX82" s="873"/>
      <c r="DY82" s="873"/>
      <c r="DZ82" s="874"/>
      <c r="EA82" s="224"/>
    </row>
    <row r="83" spans="1:131" ht="26.25" customHeight="1" x14ac:dyDescent="0.2">
      <c r="A83" s="232">
        <v>16</v>
      </c>
      <c r="B83" s="886"/>
      <c r="C83" s="887"/>
      <c r="D83" s="887"/>
      <c r="E83" s="887"/>
      <c r="F83" s="887"/>
      <c r="G83" s="887"/>
      <c r="H83" s="887"/>
      <c r="I83" s="887"/>
      <c r="J83" s="887"/>
      <c r="K83" s="887"/>
      <c r="L83" s="887"/>
      <c r="M83" s="887"/>
      <c r="N83" s="887"/>
      <c r="O83" s="887"/>
      <c r="P83" s="888"/>
      <c r="Q83" s="889"/>
      <c r="R83" s="843"/>
      <c r="S83" s="843"/>
      <c r="T83" s="843"/>
      <c r="U83" s="843"/>
      <c r="V83" s="843"/>
      <c r="W83" s="843"/>
      <c r="X83" s="843"/>
      <c r="Y83" s="843"/>
      <c r="Z83" s="843"/>
      <c r="AA83" s="843"/>
      <c r="AB83" s="843"/>
      <c r="AC83" s="843"/>
      <c r="AD83" s="843"/>
      <c r="AE83" s="843"/>
      <c r="AF83" s="843"/>
      <c r="AG83" s="843"/>
      <c r="AH83" s="843"/>
      <c r="AI83" s="843"/>
      <c r="AJ83" s="843"/>
      <c r="AK83" s="843"/>
      <c r="AL83" s="843"/>
      <c r="AM83" s="843"/>
      <c r="AN83" s="843"/>
      <c r="AO83" s="843"/>
      <c r="AP83" s="843"/>
      <c r="AQ83" s="843"/>
      <c r="AR83" s="843"/>
      <c r="AS83" s="843"/>
      <c r="AT83" s="843"/>
      <c r="AU83" s="843"/>
      <c r="AV83" s="843"/>
      <c r="AW83" s="843"/>
      <c r="AX83" s="843"/>
      <c r="AY83" s="843"/>
      <c r="AZ83" s="845"/>
      <c r="BA83" s="845"/>
      <c r="BB83" s="845"/>
      <c r="BC83" s="845"/>
      <c r="BD83" s="846"/>
      <c r="BE83" s="235"/>
      <c r="BF83" s="235"/>
      <c r="BG83" s="235"/>
      <c r="BH83" s="235"/>
      <c r="BI83" s="235"/>
      <c r="BJ83" s="235"/>
      <c r="BK83" s="235"/>
      <c r="BL83" s="235"/>
      <c r="BM83" s="235"/>
      <c r="BN83" s="235"/>
      <c r="BO83" s="235"/>
      <c r="BP83" s="235"/>
      <c r="BQ83" s="232">
        <v>77</v>
      </c>
      <c r="BR83" s="237"/>
      <c r="BS83" s="872"/>
      <c r="BT83" s="873"/>
      <c r="BU83" s="873"/>
      <c r="BV83" s="873"/>
      <c r="BW83" s="873"/>
      <c r="BX83" s="873"/>
      <c r="BY83" s="873"/>
      <c r="BZ83" s="873"/>
      <c r="CA83" s="873"/>
      <c r="CB83" s="873"/>
      <c r="CC83" s="873"/>
      <c r="CD83" s="873"/>
      <c r="CE83" s="873"/>
      <c r="CF83" s="873"/>
      <c r="CG83" s="878"/>
      <c r="CH83" s="875"/>
      <c r="CI83" s="876"/>
      <c r="CJ83" s="876"/>
      <c r="CK83" s="876"/>
      <c r="CL83" s="877"/>
      <c r="CM83" s="875"/>
      <c r="CN83" s="876"/>
      <c r="CO83" s="876"/>
      <c r="CP83" s="876"/>
      <c r="CQ83" s="877"/>
      <c r="CR83" s="875"/>
      <c r="CS83" s="876"/>
      <c r="CT83" s="876"/>
      <c r="CU83" s="876"/>
      <c r="CV83" s="877"/>
      <c r="CW83" s="875"/>
      <c r="CX83" s="876"/>
      <c r="CY83" s="876"/>
      <c r="CZ83" s="876"/>
      <c r="DA83" s="877"/>
      <c r="DB83" s="875"/>
      <c r="DC83" s="876"/>
      <c r="DD83" s="876"/>
      <c r="DE83" s="876"/>
      <c r="DF83" s="877"/>
      <c r="DG83" s="875"/>
      <c r="DH83" s="876"/>
      <c r="DI83" s="876"/>
      <c r="DJ83" s="876"/>
      <c r="DK83" s="877"/>
      <c r="DL83" s="875"/>
      <c r="DM83" s="876"/>
      <c r="DN83" s="876"/>
      <c r="DO83" s="876"/>
      <c r="DP83" s="877"/>
      <c r="DQ83" s="875"/>
      <c r="DR83" s="876"/>
      <c r="DS83" s="876"/>
      <c r="DT83" s="876"/>
      <c r="DU83" s="877"/>
      <c r="DV83" s="872"/>
      <c r="DW83" s="873"/>
      <c r="DX83" s="873"/>
      <c r="DY83" s="873"/>
      <c r="DZ83" s="874"/>
      <c r="EA83" s="224"/>
    </row>
    <row r="84" spans="1:131" ht="26.25" customHeight="1" x14ac:dyDescent="0.2">
      <c r="A84" s="232">
        <v>17</v>
      </c>
      <c r="B84" s="886"/>
      <c r="C84" s="887"/>
      <c r="D84" s="887"/>
      <c r="E84" s="887"/>
      <c r="F84" s="887"/>
      <c r="G84" s="887"/>
      <c r="H84" s="887"/>
      <c r="I84" s="887"/>
      <c r="J84" s="887"/>
      <c r="K84" s="887"/>
      <c r="L84" s="887"/>
      <c r="M84" s="887"/>
      <c r="N84" s="887"/>
      <c r="O84" s="887"/>
      <c r="P84" s="888"/>
      <c r="Q84" s="889"/>
      <c r="R84" s="843"/>
      <c r="S84" s="843"/>
      <c r="T84" s="843"/>
      <c r="U84" s="843"/>
      <c r="V84" s="843"/>
      <c r="W84" s="843"/>
      <c r="X84" s="843"/>
      <c r="Y84" s="843"/>
      <c r="Z84" s="843"/>
      <c r="AA84" s="843"/>
      <c r="AB84" s="843"/>
      <c r="AC84" s="843"/>
      <c r="AD84" s="843"/>
      <c r="AE84" s="843"/>
      <c r="AF84" s="843"/>
      <c r="AG84" s="843"/>
      <c r="AH84" s="843"/>
      <c r="AI84" s="843"/>
      <c r="AJ84" s="843"/>
      <c r="AK84" s="843"/>
      <c r="AL84" s="843"/>
      <c r="AM84" s="843"/>
      <c r="AN84" s="843"/>
      <c r="AO84" s="843"/>
      <c r="AP84" s="843"/>
      <c r="AQ84" s="843"/>
      <c r="AR84" s="843"/>
      <c r="AS84" s="843"/>
      <c r="AT84" s="843"/>
      <c r="AU84" s="843"/>
      <c r="AV84" s="843"/>
      <c r="AW84" s="843"/>
      <c r="AX84" s="843"/>
      <c r="AY84" s="843"/>
      <c r="AZ84" s="845"/>
      <c r="BA84" s="845"/>
      <c r="BB84" s="845"/>
      <c r="BC84" s="845"/>
      <c r="BD84" s="846"/>
      <c r="BE84" s="235"/>
      <c r="BF84" s="235"/>
      <c r="BG84" s="235"/>
      <c r="BH84" s="235"/>
      <c r="BI84" s="235"/>
      <c r="BJ84" s="235"/>
      <c r="BK84" s="235"/>
      <c r="BL84" s="235"/>
      <c r="BM84" s="235"/>
      <c r="BN84" s="235"/>
      <c r="BO84" s="235"/>
      <c r="BP84" s="235"/>
      <c r="BQ84" s="232">
        <v>78</v>
      </c>
      <c r="BR84" s="237"/>
      <c r="BS84" s="872"/>
      <c r="BT84" s="873"/>
      <c r="BU84" s="873"/>
      <c r="BV84" s="873"/>
      <c r="BW84" s="873"/>
      <c r="BX84" s="873"/>
      <c r="BY84" s="873"/>
      <c r="BZ84" s="873"/>
      <c r="CA84" s="873"/>
      <c r="CB84" s="873"/>
      <c r="CC84" s="873"/>
      <c r="CD84" s="873"/>
      <c r="CE84" s="873"/>
      <c r="CF84" s="873"/>
      <c r="CG84" s="878"/>
      <c r="CH84" s="875"/>
      <c r="CI84" s="876"/>
      <c r="CJ84" s="876"/>
      <c r="CK84" s="876"/>
      <c r="CL84" s="877"/>
      <c r="CM84" s="875"/>
      <c r="CN84" s="876"/>
      <c r="CO84" s="876"/>
      <c r="CP84" s="876"/>
      <c r="CQ84" s="877"/>
      <c r="CR84" s="875"/>
      <c r="CS84" s="876"/>
      <c r="CT84" s="876"/>
      <c r="CU84" s="876"/>
      <c r="CV84" s="877"/>
      <c r="CW84" s="875"/>
      <c r="CX84" s="876"/>
      <c r="CY84" s="876"/>
      <c r="CZ84" s="876"/>
      <c r="DA84" s="877"/>
      <c r="DB84" s="875"/>
      <c r="DC84" s="876"/>
      <c r="DD84" s="876"/>
      <c r="DE84" s="876"/>
      <c r="DF84" s="877"/>
      <c r="DG84" s="875"/>
      <c r="DH84" s="876"/>
      <c r="DI84" s="876"/>
      <c r="DJ84" s="876"/>
      <c r="DK84" s="877"/>
      <c r="DL84" s="875"/>
      <c r="DM84" s="876"/>
      <c r="DN84" s="876"/>
      <c r="DO84" s="876"/>
      <c r="DP84" s="877"/>
      <c r="DQ84" s="875"/>
      <c r="DR84" s="876"/>
      <c r="DS84" s="876"/>
      <c r="DT84" s="876"/>
      <c r="DU84" s="877"/>
      <c r="DV84" s="872"/>
      <c r="DW84" s="873"/>
      <c r="DX84" s="873"/>
      <c r="DY84" s="873"/>
      <c r="DZ84" s="874"/>
      <c r="EA84" s="224"/>
    </row>
    <row r="85" spans="1:131" ht="26.25" customHeight="1" x14ac:dyDescent="0.2">
      <c r="A85" s="232">
        <v>18</v>
      </c>
      <c r="B85" s="886"/>
      <c r="C85" s="887"/>
      <c r="D85" s="887"/>
      <c r="E85" s="887"/>
      <c r="F85" s="887"/>
      <c r="G85" s="887"/>
      <c r="H85" s="887"/>
      <c r="I85" s="887"/>
      <c r="J85" s="887"/>
      <c r="K85" s="887"/>
      <c r="L85" s="887"/>
      <c r="M85" s="887"/>
      <c r="N85" s="887"/>
      <c r="O85" s="887"/>
      <c r="P85" s="888"/>
      <c r="Q85" s="889"/>
      <c r="R85" s="843"/>
      <c r="S85" s="843"/>
      <c r="T85" s="843"/>
      <c r="U85" s="843"/>
      <c r="V85" s="843"/>
      <c r="W85" s="843"/>
      <c r="X85" s="843"/>
      <c r="Y85" s="843"/>
      <c r="Z85" s="843"/>
      <c r="AA85" s="843"/>
      <c r="AB85" s="843"/>
      <c r="AC85" s="843"/>
      <c r="AD85" s="843"/>
      <c r="AE85" s="843"/>
      <c r="AF85" s="843"/>
      <c r="AG85" s="843"/>
      <c r="AH85" s="843"/>
      <c r="AI85" s="843"/>
      <c r="AJ85" s="843"/>
      <c r="AK85" s="843"/>
      <c r="AL85" s="843"/>
      <c r="AM85" s="843"/>
      <c r="AN85" s="843"/>
      <c r="AO85" s="843"/>
      <c r="AP85" s="843"/>
      <c r="AQ85" s="843"/>
      <c r="AR85" s="843"/>
      <c r="AS85" s="843"/>
      <c r="AT85" s="843"/>
      <c r="AU85" s="843"/>
      <c r="AV85" s="843"/>
      <c r="AW85" s="843"/>
      <c r="AX85" s="843"/>
      <c r="AY85" s="843"/>
      <c r="AZ85" s="845"/>
      <c r="BA85" s="845"/>
      <c r="BB85" s="845"/>
      <c r="BC85" s="845"/>
      <c r="BD85" s="846"/>
      <c r="BE85" s="235"/>
      <c r="BF85" s="235"/>
      <c r="BG85" s="235"/>
      <c r="BH85" s="235"/>
      <c r="BI85" s="235"/>
      <c r="BJ85" s="235"/>
      <c r="BK85" s="235"/>
      <c r="BL85" s="235"/>
      <c r="BM85" s="235"/>
      <c r="BN85" s="235"/>
      <c r="BO85" s="235"/>
      <c r="BP85" s="235"/>
      <c r="BQ85" s="232">
        <v>79</v>
      </c>
      <c r="BR85" s="237"/>
      <c r="BS85" s="872"/>
      <c r="BT85" s="873"/>
      <c r="BU85" s="873"/>
      <c r="BV85" s="873"/>
      <c r="BW85" s="873"/>
      <c r="BX85" s="873"/>
      <c r="BY85" s="873"/>
      <c r="BZ85" s="873"/>
      <c r="CA85" s="873"/>
      <c r="CB85" s="873"/>
      <c r="CC85" s="873"/>
      <c r="CD85" s="873"/>
      <c r="CE85" s="873"/>
      <c r="CF85" s="873"/>
      <c r="CG85" s="878"/>
      <c r="CH85" s="875"/>
      <c r="CI85" s="876"/>
      <c r="CJ85" s="876"/>
      <c r="CK85" s="876"/>
      <c r="CL85" s="877"/>
      <c r="CM85" s="875"/>
      <c r="CN85" s="876"/>
      <c r="CO85" s="876"/>
      <c r="CP85" s="876"/>
      <c r="CQ85" s="877"/>
      <c r="CR85" s="875"/>
      <c r="CS85" s="876"/>
      <c r="CT85" s="876"/>
      <c r="CU85" s="876"/>
      <c r="CV85" s="877"/>
      <c r="CW85" s="875"/>
      <c r="CX85" s="876"/>
      <c r="CY85" s="876"/>
      <c r="CZ85" s="876"/>
      <c r="DA85" s="877"/>
      <c r="DB85" s="875"/>
      <c r="DC85" s="876"/>
      <c r="DD85" s="876"/>
      <c r="DE85" s="876"/>
      <c r="DF85" s="877"/>
      <c r="DG85" s="875"/>
      <c r="DH85" s="876"/>
      <c r="DI85" s="876"/>
      <c r="DJ85" s="876"/>
      <c r="DK85" s="877"/>
      <c r="DL85" s="875"/>
      <c r="DM85" s="876"/>
      <c r="DN85" s="876"/>
      <c r="DO85" s="876"/>
      <c r="DP85" s="877"/>
      <c r="DQ85" s="875"/>
      <c r="DR85" s="876"/>
      <c r="DS85" s="876"/>
      <c r="DT85" s="876"/>
      <c r="DU85" s="877"/>
      <c r="DV85" s="872"/>
      <c r="DW85" s="873"/>
      <c r="DX85" s="873"/>
      <c r="DY85" s="873"/>
      <c r="DZ85" s="874"/>
      <c r="EA85" s="224"/>
    </row>
    <row r="86" spans="1:131" ht="26.25" customHeight="1" x14ac:dyDescent="0.2">
      <c r="A86" s="232">
        <v>19</v>
      </c>
      <c r="B86" s="886"/>
      <c r="C86" s="887"/>
      <c r="D86" s="887"/>
      <c r="E86" s="887"/>
      <c r="F86" s="887"/>
      <c r="G86" s="887"/>
      <c r="H86" s="887"/>
      <c r="I86" s="887"/>
      <c r="J86" s="887"/>
      <c r="K86" s="887"/>
      <c r="L86" s="887"/>
      <c r="M86" s="887"/>
      <c r="N86" s="887"/>
      <c r="O86" s="887"/>
      <c r="P86" s="888"/>
      <c r="Q86" s="889"/>
      <c r="R86" s="843"/>
      <c r="S86" s="843"/>
      <c r="T86" s="843"/>
      <c r="U86" s="843"/>
      <c r="V86" s="843"/>
      <c r="W86" s="843"/>
      <c r="X86" s="843"/>
      <c r="Y86" s="843"/>
      <c r="Z86" s="843"/>
      <c r="AA86" s="843"/>
      <c r="AB86" s="843"/>
      <c r="AC86" s="843"/>
      <c r="AD86" s="843"/>
      <c r="AE86" s="843"/>
      <c r="AF86" s="843"/>
      <c r="AG86" s="843"/>
      <c r="AH86" s="843"/>
      <c r="AI86" s="843"/>
      <c r="AJ86" s="843"/>
      <c r="AK86" s="843"/>
      <c r="AL86" s="843"/>
      <c r="AM86" s="843"/>
      <c r="AN86" s="843"/>
      <c r="AO86" s="843"/>
      <c r="AP86" s="843"/>
      <c r="AQ86" s="843"/>
      <c r="AR86" s="843"/>
      <c r="AS86" s="843"/>
      <c r="AT86" s="843"/>
      <c r="AU86" s="843"/>
      <c r="AV86" s="843"/>
      <c r="AW86" s="843"/>
      <c r="AX86" s="843"/>
      <c r="AY86" s="843"/>
      <c r="AZ86" s="845"/>
      <c r="BA86" s="845"/>
      <c r="BB86" s="845"/>
      <c r="BC86" s="845"/>
      <c r="BD86" s="846"/>
      <c r="BE86" s="235"/>
      <c r="BF86" s="235"/>
      <c r="BG86" s="235"/>
      <c r="BH86" s="235"/>
      <c r="BI86" s="235"/>
      <c r="BJ86" s="235"/>
      <c r="BK86" s="235"/>
      <c r="BL86" s="235"/>
      <c r="BM86" s="235"/>
      <c r="BN86" s="235"/>
      <c r="BO86" s="235"/>
      <c r="BP86" s="235"/>
      <c r="BQ86" s="232">
        <v>80</v>
      </c>
      <c r="BR86" s="237"/>
      <c r="BS86" s="872"/>
      <c r="BT86" s="873"/>
      <c r="BU86" s="873"/>
      <c r="BV86" s="873"/>
      <c r="BW86" s="873"/>
      <c r="BX86" s="873"/>
      <c r="BY86" s="873"/>
      <c r="BZ86" s="873"/>
      <c r="CA86" s="873"/>
      <c r="CB86" s="873"/>
      <c r="CC86" s="873"/>
      <c r="CD86" s="873"/>
      <c r="CE86" s="873"/>
      <c r="CF86" s="873"/>
      <c r="CG86" s="878"/>
      <c r="CH86" s="875"/>
      <c r="CI86" s="876"/>
      <c r="CJ86" s="876"/>
      <c r="CK86" s="876"/>
      <c r="CL86" s="877"/>
      <c r="CM86" s="875"/>
      <c r="CN86" s="876"/>
      <c r="CO86" s="876"/>
      <c r="CP86" s="876"/>
      <c r="CQ86" s="877"/>
      <c r="CR86" s="875"/>
      <c r="CS86" s="876"/>
      <c r="CT86" s="876"/>
      <c r="CU86" s="876"/>
      <c r="CV86" s="877"/>
      <c r="CW86" s="875"/>
      <c r="CX86" s="876"/>
      <c r="CY86" s="876"/>
      <c r="CZ86" s="876"/>
      <c r="DA86" s="877"/>
      <c r="DB86" s="875"/>
      <c r="DC86" s="876"/>
      <c r="DD86" s="876"/>
      <c r="DE86" s="876"/>
      <c r="DF86" s="877"/>
      <c r="DG86" s="875"/>
      <c r="DH86" s="876"/>
      <c r="DI86" s="876"/>
      <c r="DJ86" s="876"/>
      <c r="DK86" s="877"/>
      <c r="DL86" s="875"/>
      <c r="DM86" s="876"/>
      <c r="DN86" s="876"/>
      <c r="DO86" s="876"/>
      <c r="DP86" s="877"/>
      <c r="DQ86" s="875"/>
      <c r="DR86" s="876"/>
      <c r="DS86" s="876"/>
      <c r="DT86" s="876"/>
      <c r="DU86" s="877"/>
      <c r="DV86" s="872"/>
      <c r="DW86" s="873"/>
      <c r="DX86" s="873"/>
      <c r="DY86" s="873"/>
      <c r="DZ86" s="874"/>
      <c r="EA86" s="224"/>
    </row>
    <row r="87" spans="1:131" ht="26.25" customHeight="1" x14ac:dyDescent="0.2">
      <c r="A87" s="238">
        <v>20</v>
      </c>
      <c r="B87" s="893"/>
      <c r="C87" s="894"/>
      <c r="D87" s="894"/>
      <c r="E87" s="894"/>
      <c r="F87" s="894"/>
      <c r="G87" s="894"/>
      <c r="H87" s="894"/>
      <c r="I87" s="894"/>
      <c r="J87" s="894"/>
      <c r="K87" s="894"/>
      <c r="L87" s="894"/>
      <c r="M87" s="894"/>
      <c r="N87" s="894"/>
      <c r="O87" s="894"/>
      <c r="P87" s="895"/>
      <c r="Q87" s="896"/>
      <c r="R87" s="897"/>
      <c r="S87" s="897"/>
      <c r="T87" s="897"/>
      <c r="U87" s="897"/>
      <c r="V87" s="897"/>
      <c r="W87" s="897"/>
      <c r="X87" s="897"/>
      <c r="Y87" s="897"/>
      <c r="Z87" s="897"/>
      <c r="AA87" s="897"/>
      <c r="AB87" s="897"/>
      <c r="AC87" s="897"/>
      <c r="AD87" s="897"/>
      <c r="AE87" s="897"/>
      <c r="AF87" s="897"/>
      <c r="AG87" s="897"/>
      <c r="AH87" s="897"/>
      <c r="AI87" s="897"/>
      <c r="AJ87" s="897"/>
      <c r="AK87" s="897"/>
      <c r="AL87" s="897"/>
      <c r="AM87" s="897"/>
      <c r="AN87" s="897"/>
      <c r="AO87" s="897"/>
      <c r="AP87" s="897"/>
      <c r="AQ87" s="897"/>
      <c r="AR87" s="897"/>
      <c r="AS87" s="897"/>
      <c r="AT87" s="897"/>
      <c r="AU87" s="897"/>
      <c r="AV87" s="897"/>
      <c r="AW87" s="897"/>
      <c r="AX87" s="897"/>
      <c r="AY87" s="897"/>
      <c r="AZ87" s="898"/>
      <c r="BA87" s="898"/>
      <c r="BB87" s="898"/>
      <c r="BC87" s="898"/>
      <c r="BD87" s="899"/>
      <c r="BE87" s="235"/>
      <c r="BF87" s="235"/>
      <c r="BG87" s="235"/>
      <c r="BH87" s="235"/>
      <c r="BI87" s="235"/>
      <c r="BJ87" s="235"/>
      <c r="BK87" s="235"/>
      <c r="BL87" s="235"/>
      <c r="BM87" s="235"/>
      <c r="BN87" s="235"/>
      <c r="BO87" s="235"/>
      <c r="BP87" s="235"/>
      <c r="BQ87" s="232">
        <v>81</v>
      </c>
      <c r="BR87" s="237"/>
      <c r="BS87" s="872"/>
      <c r="BT87" s="873"/>
      <c r="BU87" s="873"/>
      <c r="BV87" s="873"/>
      <c r="BW87" s="873"/>
      <c r="BX87" s="873"/>
      <c r="BY87" s="873"/>
      <c r="BZ87" s="873"/>
      <c r="CA87" s="873"/>
      <c r="CB87" s="873"/>
      <c r="CC87" s="873"/>
      <c r="CD87" s="873"/>
      <c r="CE87" s="873"/>
      <c r="CF87" s="873"/>
      <c r="CG87" s="878"/>
      <c r="CH87" s="875"/>
      <c r="CI87" s="876"/>
      <c r="CJ87" s="876"/>
      <c r="CK87" s="876"/>
      <c r="CL87" s="877"/>
      <c r="CM87" s="875"/>
      <c r="CN87" s="876"/>
      <c r="CO87" s="876"/>
      <c r="CP87" s="876"/>
      <c r="CQ87" s="877"/>
      <c r="CR87" s="875"/>
      <c r="CS87" s="876"/>
      <c r="CT87" s="876"/>
      <c r="CU87" s="876"/>
      <c r="CV87" s="877"/>
      <c r="CW87" s="875"/>
      <c r="CX87" s="876"/>
      <c r="CY87" s="876"/>
      <c r="CZ87" s="876"/>
      <c r="DA87" s="877"/>
      <c r="DB87" s="875"/>
      <c r="DC87" s="876"/>
      <c r="DD87" s="876"/>
      <c r="DE87" s="876"/>
      <c r="DF87" s="877"/>
      <c r="DG87" s="875"/>
      <c r="DH87" s="876"/>
      <c r="DI87" s="876"/>
      <c r="DJ87" s="876"/>
      <c r="DK87" s="877"/>
      <c r="DL87" s="875"/>
      <c r="DM87" s="876"/>
      <c r="DN87" s="876"/>
      <c r="DO87" s="876"/>
      <c r="DP87" s="877"/>
      <c r="DQ87" s="875"/>
      <c r="DR87" s="876"/>
      <c r="DS87" s="876"/>
      <c r="DT87" s="876"/>
      <c r="DU87" s="877"/>
      <c r="DV87" s="872"/>
      <c r="DW87" s="873"/>
      <c r="DX87" s="873"/>
      <c r="DY87" s="873"/>
      <c r="DZ87" s="874"/>
      <c r="EA87" s="224"/>
    </row>
    <row r="88" spans="1:131" ht="26.25" customHeight="1" thickBot="1" x14ac:dyDescent="0.25">
      <c r="A88" s="234" t="s">
        <v>376</v>
      </c>
      <c r="B88" s="802" t="s">
        <v>400</v>
      </c>
      <c r="C88" s="803"/>
      <c r="D88" s="803"/>
      <c r="E88" s="803"/>
      <c r="F88" s="803"/>
      <c r="G88" s="803"/>
      <c r="H88" s="803"/>
      <c r="I88" s="803"/>
      <c r="J88" s="803"/>
      <c r="K88" s="803"/>
      <c r="L88" s="803"/>
      <c r="M88" s="803"/>
      <c r="N88" s="803"/>
      <c r="O88" s="803"/>
      <c r="P88" s="804"/>
      <c r="Q88" s="853"/>
      <c r="R88" s="854"/>
      <c r="S88" s="854"/>
      <c r="T88" s="854"/>
      <c r="U88" s="854"/>
      <c r="V88" s="854"/>
      <c r="W88" s="854"/>
      <c r="X88" s="854"/>
      <c r="Y88" s="854"/>
      <c r="Z88" s="854"/>
      <c r="AA88" s="854"/>
      <c r="AB88" s="854"/>
      <c r="AC88" s="854"/>
      <c r="AD88" s="854"/>
      <c r="AE88" s="854"/>
      <c r="AF88" s="857">
        <v>34206</v>
      </c>
      <c r="AG88" s="857"/>
      <c r="AH88" s="857"/>
      <c r="AI88" s="857"/>
      <c r="AJ88" s="857"/>
      <c r="AK88" s="854"/>
      <c r="AL88" s="854"/>
      <c r="AM88" s="854"/>
      <c r="AN88" s="854"/>
      <c r="AO88" s="854"/>
      <c r="AP88" s="857">
        <v>158</v>
      </c>
      <c r="AQ88" s="857"/>
      <c r="AR88" s="857"/>
      <c r="AS88" s="857"/>
      <c r="AT88" s="857"/>
      <c r="AU88" s="857">
        <v>8</v>
      </c>
      <c r="AV88" s="857"/>
      <c r="AW88" s="857"/>
      <c r="AX88" s="857"/>
      <c r="AY88" s="857"/>
      <c r="AZ88" s="862"/>
      <c r="BA88" s="862"/>
      <c r="BB88" s="862"/>
      <c r="BC88" s="862"/>
      <c r="BD88" s="863"/>
      <c r="BE88" s="235"/>
      <c r="BF88" s="235"/>
      <c r="BG88" s="235"/>
      <c r="BH88" s="235"/>
      <c r="BI88" s="235"/>
      <c r="BJ88" s="235"/>
      <c r="BK88" s="235"/>
      <c r="BL88" s="235"/>
      <c r="BM88" s="235"/>
      <c r="BN88" s="235"/>
      <c r="BO88" s="235"/>
      <c r="BP88" s="235"/>
      <c r="BQ88" s="232">
        <v>82</v>
      </c>
      <c r="BR88" s="237"/>
      <c r="BS88" s="872"/>
      <c r="BT88" s="873"/>
      <c r="BU88" s="873"/>
      <c r="BV88" s="873"/>
      <c r="BW88" s="873"/>
      <c r="BX88" s="873"/>
      <c r="BY88" s="873"/>
      <c r="BZ88" s="873"/>
      <c r="CA88" s="873"/>
      <c r="CB88" s="873"/>
      <c r="CC88" s="873"/>
      <c r="CD88" s="873"/>
      <c r="CE88" s="873"/>
      <c r="CF88" s="873"/>
      <c r="CG88" s="878"/>
      <c r="CH88" s="875"/>
      <c r="CI88" s="876"/>
      <c r="CJ88" s="876"/>
      <c r="CK88" s="876"/>
      <c r="CL88" s="877"/>
      <c r="CM88" s="875"/>
      <c r="CN88" s="876"/>
      <c r="CO88" s="876"/>
      <c r="CP88" s="876"/>
      <c r="CQ88" s="877"/>
      <c r="CR88" s="875"/>
      <c r="CS88" s="876"/>
      <c r="CT88" s="876"/>
      <c r="CU88" s="876"/>
      <c r="CV88" s="877"/>
      <c r="CW88" s="875"/>
      <c r="CX88" s="876"/>
      <c r="CY88" s="876"/>
      <c r="CZ88" s="876"/>
      <c r="DA88" s="877"/>
      <c r="DB88" s="875"/>
      <c r="DC88" s="876"/>
      <c r="DD88" s="876"/>
      <c r="DE88" s="876"/>
      <c r="DF88" s="877"/>
      <c r="DG88" s="875"/>
      <c r="DH88" s="876"/>
      <c r="DI88" s="876"/>
      <c r="DJ88" s="876"/>
      <c r="DK88" s="877"/>
      <c r="DL88" s="875"/>
      <c r="DM88" s="876"/>
      <c r="DN88" s="876"/>
      <c r="DO88" s="876"/>
      <c r="DP88" s="877"/>
      <c r="DQ88" s="875"/>
      <c r="DR88" s="876"/>
      <c r="DS88" s="876"/>
      <c r="DT88" s="876"/>
      <c r="DU88" s="877"/>
      <c r="DV88" s="872"/>
      <c r="DW88" s="873"/>
      <c r="DX88" s="873"/>
      <c r="DY88" s="873"/>
      <c r="DZ88" s="874"/>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872"/>
      <c r="BT89" s="873"/>
      <c r="BU89" s="873"/>
      <c r="BV89" s="873"/>
      <c r="BW89" s="873"/>
      <c r="BX89" s="873"/>
      <c r="BY89" s="873"/>
      <c r="BZ89" s="873"/>
      <c r="CA89" s="873"/>
      <c r="CB89" s="873"/>
      <c r="CC89" s="873"/>
      <c r="CD89" s="873"/>
      <c r="CE89" s="873"/>
      <c r="CF89" s="873"/>
      <c r="CG89" s="878"/>
      <c r="CH89" s="875"/>
      <c r="CI89" s="876"/>
      <c r="CJ89" s="876"/>
      <c r="CK89" s="876"/>
      <c r="CL89" s="877"/>
      <c r="CM89" s="875"/>
      <c r="CN89" s="876"/>
      <c r="CO89" s="876"/>
      <c r="CP89" s="876"/>
      <c r="CQ89" s="877"/>
      <c r="CR89" s="875"/>
      <c r="CS89" s="876"/>
      <c r="CT89" s="876"/>
      <c r="CU89" s="876"/>
      <c r="CV89" s="877"/>
      <c r="CW89" s="875"/>
      <c r="CX89" s="876"/>
      <c r="CY89" s="876"/>
      <c r="CZ89" s="876"/>
      <c r="DA89" s="877"/>
      <c r="DB89" s="875"/>
      <c r="DC89" s="876"/>
      <c r="DD89" s="876"/>
      <c r="DE89" s="876"/>
      <c r="DF89" s="877"/>
      <c r="DG89" s="875"/>
      <c r="DH89" s="876"/>
      <c r="DI89" s="876"/>
      <c r="DJ89" s="876"/>
      <c r="DK89" s="877"/>
      <c r="DL89" s="875"/>
      <c r="DM89" s="876"/>
      <c r="DN89" s="876"/>
      <c r="DO89" s="876"/>
      <c r="DP89" s="877"/>
      <c r="DQ89" s="875"/>
      <c r="DR89" s="876"/>
      <c r="DS89" s="876"/>
      <c r="DT89" s="876"/>
      <c r="DU89" s="877"/>
      <c r="DV89" s="872"/>
      <c r="DW89" s="873"/>
      <c r="DX89" s="873"/>
      <c r="DY89" s="873"/>
      <c r="DZ89" s="874"/>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872"/>
      <c r="BT90" s="873"/>
      <c r="BU90" s="873"/>
      <c r="BV90" s="873"/>
      <c r="BW90" s="873"/>
      <c r="BX90" s="873"/>
      <c r="BY90" s="873"/>
      <c r="BZ90" s="873"/>
      <c r="CA90" s="873"/>
      <c r="CB90" s="873"/>
      <c r="CC90" s="873"/>
      <c r="CD90" s="873"/>
      <c r="CE90" s="873"/>
      <c r="CF90" s="873"/>
      <c r="CG90" s="878"/>
      <c r="CH90" s="875"/>
      <c r="CI90" s="876"/>
      <c r="CJ90" s="876"/>
      <c r="CK90" s="876"/>
      <c r="CL90" s="877"/>
      <c r="CM90" s="875"/>
      <c r="CN90" s="876"/>
      <c r="CO90" s="876"/>
      <c r="CP90" s="876"/>
      <c r="CQ90" s="877"/>
      <c r="CR90" s="875"/>
      <c r="CS90" s="876"/>
      <c r="CT90" s="876"/>
      <c r="CU90" s="876"/>
      <c r="CV90" s="877"/>
      <c r="CW90" s="875"/>
      <c r="CX90" s="876"/>
      <c r="CY90" s="876"/>
      <c r="CZ90" s="876"/>
      <c r="DA90" s="877"/>
      <c r="DB90" s="875"/>
      <c r="DC90" s="876"/>
      <c r="DD90" s="876"/>
      <c r="DE90" s="876"/>
      <c r="DF90" s="877"/>
      <c r="DG90" s="875"/>
      <c r="DH90" s="876"/>
      <c r="DI90" s="876"/>
      <c r="DJ90" s="876"/>
      <c r="DK90" s="877"/>
      <c r="DL90" s="875"/>
      <c r="DM90" s="876"/>
      <c r="DN90" s="876"/>
      <c r="DO90" s="876"/>
      <c r="DP90" s="877"/>
      <c r="DQ90" s="875"/>
      <c r="DR90" s="876"/>
      <c r="DS90" s="876"/>
      <c r="DT90" s="876"/>
      <c r="DU90" s="877"/>
      <c r="DV90" s="872"/>
      <c r="DW90" s="873"/>
      <c r="DX90" s="873"/>
      <c r="DY90" s="873"/>
      <c r="DZ90" s="874"/>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872"/>
      <c r="BT91" s="873"/>
      <c r="BU91" s="873"/>
      <c r="BV91" s="873"/>
      <c r="BW91" s="873"/>
      <c r="BX91" s="873"/>
      <c r="BY91" s="873"/>
      <c r="BZ91" s="873"/>
      <c r="CA91" s="873"/>
      <c r="CB91" s="873"/>
      <c r="CC91" s="873"/>
      <c r="CD91" s="873"/>
      <c r="CE91" s="873"/>
      <c r="CF91" s="873"/>
      <c r="CG91" s="878"/>
      <c r="CH91" s="875"/>
      <c r="CI91" s="876"/>
      <c r="CJ91" s="876"/>
      <c r="CK91" s="876"/>
      <c r="CL91" s="877"/>
      <c r="CM91" s="875"/>
      <c r="CN91" s="876"/>
      <c r="CO91" s="876"/>
      <c r="CP91" s="876"/>
      <c r="CQ91" s="877"/>
      <c r="CR91" s="875"/>
      <c r="CS91" s="876"/>
      <c r="CT91" s="876"/>
      <c r="CU91" s="876"/>
      <c r="CV91" s="877"/>
      <c r="CW91" s="875"/>
      <c r="CX91" s="876"/>
      <c r="CY91" s="876"/>
      <c r="CZ91" s="876"/>
      <c r="DA91" s="877"/>
      <c r="DB91" s="875"/>
      <c r="DC91" s="876"/>
      <c r="DD91" s="876"/>
      <c r="DE91" s="876"/>
      <c r="DF91" s="877"/>
      <c r="DG91" s="875"/>
      <c r="DH91" s="876"/>
      <c r="DI91" s="876"/>
      <c r="DJ91" s="876"/>
      <c r="DK91" s="877"/>
      <c r="DL91" s="875"/>
      <c r="DM91" s="876"/>
      <c r="DN91" s="876"/>
      <c r="DO91" s="876"/>
      <c r="DP91" s="877"/>
      <c r="DQ91" s="875"/>
      <c r="DR91" s="876"/>
      <c r="DS91" s="876"/>
      <c r="DT91" s="876"/>
      <c r="DU91" s="877"/>
      <c r="DV91" s="872"/>
      <c r="DW91" s="873"/>
      <c r="DX91" s="873"/>
      <c r="DY91" s="873"/>
      <c r="DZ91" s="874"/>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872"/>
      <c r="BT92" s="873"/>
      <c r="BU92" s="873"/>
      <c r="BV92" s="873"/>
      <c r="BW92" s="873"/>
      <c r="BX92" s="873"/>
      <c r="BY92" s="873"/>
      <c r="BZ92" s="873"/>
      <c r="CA92" s="873"/>
      <c r="CB92" s="873"/>
      <c r="CC92" s="873"/>
      <c r="CD92" s="873"/>
      <c r="CE92" s="873"/>
      <c r="CF92" s="873"/>
      <c r="CG92" s="878"/>
      <c r="CH92" s="875"/>
      <c r="CI92" s="876"/>
      <c r="CJ92" s="876"/>
      <c r="CK92" s="876"/>
      <c r="CL92" s="877"/>
      <c r="CM92" s="875"/>
      <c r="CN92" s="876"/>
      <c r="CO92" s="876"/>
      <c r="CP92" s="876"/>
      <c r="CQ92" s="877"/>
      <c r="CR92" s="875"/>
      <c r="CS92" s="876"/>
      <c r="CT92" s="876"/>
      <c r="CU92" s="876"/>
      <c r="CV92" s="877"/>
      <c r="CW92" s="875"/>
      <c r="CX92" s="876"/>
      <c r="CY92" s="876"/>
      <c r="CZ92" s="876"/>
      <c r="DA92" s="877"/>
      <c r="DB92" s="875"/>
      <c r="DC92" s="876"/>
      <c r="DD92" s="876"/>
      <c r="DE92" s="876"/>
      <c r="DF92" s="877"/>
      <c r="DG92" s="875"/>
      <c r="DH92" s="876"/>
      <c r="DI92" s="876"/>
      <c r="DJ92" s="876"/>
      <c r="DK92" s="877"/>
      <c r="DL92" s="875"/>
      <c r="DM92" s="876"/>
      <c r="DN92" s="876"/>
      <c r="DO92" s="876"/>
      <c r="DP92" s="877"/>
      <c r="DQ92" s="875"/>
      <c r="DR92" s="876"/>
      <c r="DS92" s="876"/>
      <c r="DT92" s="876"/>
      <c r="DU92" s="877"/>
      <c r="DV92" s="872"/>
      <c r="DW92" s="873"/>
      <c r="DX92" s="873"/>
      <c r="DY92" s="873"/>
      <c r="DZ92" s="874"/>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872"/>
      <c r="BT93" s="873"/>
      <c r="BU93" s="873"/>
      <c r="BV93" s="873"/>
      <c r="BW93" s="873"/>
      <c r="BX93" s="873"/>
      <c r="BY93" s="873"/>
      <c r="BZ93" s="873"/>
      <c r="CA93" s="873"/>
      <c r="CB93" s="873"/>
      <c r="CC93" s="873"/>
      <c r="CD93" s="873"/>
      <c r="CE93" s="873"/>
      <c r="CF93" s="873"/>
      <c r="CG93" s="878"/>
      <c r="CH93" s="875"/>
      <c r="CI93" s="876"/>
      <c r="CJ93" s="876"/>
      <c r="CK93" s="876"/>
      <c r="CL93" s="877"/>
      <c r="CM93" s="875"/>
      <c r="CN93" s="876"/>
      <c r="CO93" s="876"/>
      <c r="CP93" s="876"/>
      <c r="CQ93" s="877"/>
      <c r="CR93" s="875"/>
      <c r="CS93" s="876"/>
      <c r="CT93" s="876"/>
      <c r="CU93" s="876"/>
      <c r="CV93" s="877"/>
      <c r="CW93" s="875"/>
      <c r="CX93" s="876"/>
      <c r="CY93" s="876"/>
      <c r="CZ93" s="876"/>
      <c r="DA93" s="877"/>
      <c r="DB93" s="875"/>
      <c r="DC93" s="876"/>
      <c r="DD93" s="876"/>
      <c r="DE93" s="876"/>
      <c r="DF93" s="877"/>
      <c r="DG93" s="875"/>
      <c r="DH93" s="876"/>
      <c r="DI93" s="876"/>
      <c r="DJ93" s="876"/>
      <c r="DK93" s="877"/>
      <c r="DL93" s="875"/>
      <c r="DM93" s="876"/>
      <c r="DN93" s="876"/>
      <c r="DO93" s="876"/>
      <c r="DP93" s="877"/>
      <c r="DQ93" s="875"/>
      <c r="DR93" s="876"/>
      <c r="DS93" s="876"/>
      <c r="DT93" s="876"/>
      <c r="DU93" s="877"/>
      <c r="DV93" s="872"/>
      <c r="DW93" s="873"/>
      <c r="DX93" s="873"/>
      <c r="DY93" s="873"/>
      <c r="DZ93" s="874"/>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872"/>
      <c r="BT94" s="873"/>
      <c r="BU94" s="873"/>
      <c r="BV94" s="873"/>
      <c r="BW94" s="873"/>
      <c r="BX94" s="873"/>
      <c r="BY94" s="873"/>
      <c r="BZ94" s="873"/>
      <c r="CA94" s="873"/>
      <c r="CB94" s="873"/>
      <c r="CC94" s="873"/>
      <c r="CD94" s="873"/>
      <c r="CE94" s="873"/>
      <c r="CF94" s="873"/>
      <c r="CG94" s="878"/>
      <c r="CH94" s="875"/>
      <c r="CI94" s="876"/>
      <c r="CJ94" s="876"/>
      <c r="CK94" s="876"/>
      <c r="CL94" s="877"/>
      <c r="CM94" s="875"/>
      <c r="CN94" s="876"/>
      <c r="CO94" s="876"/>
      <c r="CP94" s="876"/>
      <c r="CQ94" s="877"/>
      <c r="CR94" s="875"/>
      <c r="CS94" s="876"/>
      <c r="CT94" s="876"/>
      <c r="CU94" s="876"/>
      <c r="CV94" s="877"/>
      <c r="CW94" s="875"/>
      <c r="CX94" s="876"/>
      <c r="CY94" s="876"/>
      <c r="CZ94" s="876"/>
      <c r="DA94" s="877"/>
      <c r="DB94" s="875"/>
      <c r="DC94" s="876"/>
      <c r="DD94" s="876"/>
      <c r="DE94" s="876"/>
      <c r="DF94" s="877"/>
      <c r="DG94" s="875"/>
      <c r="DH94" s="876"/>
      <c r="DI94" s="876"/>
      <c r="DJ94" s="876"/>
      <c r="DK94" s="877"/>
      <c r="DL94" s="875"/>
      <c r="DM94" s="876"/>
      <c r="DN94" s="876"/>
      <c r="DO94" s="876"/>
      <c r="DP94" s="877"/>
      <c r="DQ94" s="875"/>
      <c r="DR94" s="876"/>
      <c r="DS94" s="876"/>
      <c r="DT94" s="876"/>
      <c r="DU94" s="877"/>
      <c r="DV94" s="872"/>
      <c r="DW94" s="873"/>
      <c r="DX94" s="873"/>
      <c r="DY94" s="873"/>
      <c r="DZ94" s="874"/>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872"/>
      <c r="BT95" s="873"/>
      <c r="BU95" s="873"/>
      <c r="BV95" s="873"/>
      <c r="BW95" s="873"/>
      <c r="BX95" s="873"/>
      <c r="BY95" s="873"/>
      <c r="BZ95" s="873"/>
      <c r="CA95" s="873"/>
      <c r="CB95" s="873"/>
      <c r="CC95" s="873"/>
      <c r="CD95" s="873"/>
      <c r="CE95" s="873"/>
      <c r="CF95" s="873"/>
      <c r="CG95" s="878"/>
      <c r="CH95" s="875"/>
      <c r="CI95" s="876"/>
      <c r="CJ95" s="876"/>
      <c r="CK95" s="876"/>
      <c r="CL95" s="877"/>
      <c r="CM95" s="875"/>
      <c r="CN95" s="876"/>
      <c r="CO95" s="876"/>
      <c r="CP95" s="876"/>
      <c r="CQ95" s="877"/>
      <c r="CR95" s="875"/>
      <c r="CS95" s="876"/>
      <c r="CT95" s="876"/>
      <c r="CU95" s="876"/>
      <c r="CV95" s="877"/>
      <c r="CW95" s="875"/>
      <c r="CX95" s="876"/>
      <c r="CY95" s="876"/>
      <c r="CZ95" s="876"/>
      <c r="DA95" s="877"/>
      <c r="DB95" s="875"/>
      <c r="DC95" s="876"/>
      <c r="DD95" s="876"/>
      <c r="DE95" s="876"/>
      <c r="DF95" s="877"/>
      <c r="DG95" s="875"/>
      <c r="DH95" s="876"/>
      <c r="DI95" s="876"/>
      <c r="DJ95" s="876"/>
      <c r="DK95" s="877"/>
      <c r="DL95" s="875"/>
      <c r="DM95" s="876"/>
      <c r="DN95" s="876"/>
      <c r="DO95" s="876"/>
      <c r="DP95" s="877"/>
      <c r="DQ95" s="875"/>
      <c r="DR95" s="876"/>
      <c r="DS95" s="876"/>
      <c r="DT95" s="876"/>
      <c r="DU95" s="877"/>
      <c r="DV95" s="872"/>
      <c r="DW95" s="873"/>
      <c r="DX95" s="873"/>
      <c r="DY95" s="873"/>
      <c r="DZ95" s="874"/>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872"/>
      <c r="BT96" s="873"/>
      <c r="BU96" s="873"/>
      <c r="BV96" s="873"/>
      <c r="BW96" s="873"/>
      <c r="BX96" s="873"/>
      <c r="BY96" s="873"/>
      <c r="BZ96" s="873"/>
      <c r="CA96" s="873"/>
      <c r="CB96" s="873"/>
      <c r="CC96" s="873"/>
      <c r="CD96" s="873"/>
      <c r="CE96" s="873"/>
      <c r="CF96" s="873"/>
      <c r="CG96" s="878"/>
      <c r="CH96" s="875"/>
      <c r="CI96" s="876"/>
      <c r="CJ96" s="876"/>
      <c r="CK96" s="876"/>
      <c r="CL96" s="877"/>
      <c r="CM96" s="875"/>
      <c r="CN96" s="876"/>
      <c r="CO96" s="876"/>
      <c r="CP96" s="876"/>
      <c r="CQ96" s="877"/>
      <c r="CR96" s="875"/>
      <c r="CS96" s="876"/>
      <c r="CT96" s="876"/>
      <c r="CU96" s="876"/>
      <c r="CV96" s="877"/>
      <c r="CW96" s="875"/>
      <c r="CX96" s="876"/>
      <c r="CY96" s="876"/>
      <c r="CZ96" s="876"/>
      <c r="DA96" s="877"/>
      <c r="DB96" s="875"/>
      <c r="DC96" s="876"/>
      <c r="DD96" s="876"/>
      <c r="DE96" s="876"/>
      <c r="DF96" s="877"/>
      <c r="DG96" s="875"/>
      <c r="DH96" s="876"/>
      <c r="DI96" s="876"/>
      <c r="DJ96" s="876"/>
      <c r="DK96" s="877"/>
      <c r="DL96" s="875"/>
      <c r="DM96" s="876"/>
      <c r="DN96" s="876"/>
      <c r="DO96" s="876"/>
      <c r="DP96" s="877"/>
      <c r="DQ96" s="875"/>
      <c r="DR96" s="876"/>
      <c r="DS96" s="876"/>
      <c r="DT96" s="876"/>
      <c r="DU96" s="877"/>
      <c r="DV96" s="872"/>
      <c r="DW96" s="873"/>
      <c r="DX96" s="873"/>
      <c r="DY96" s="873"/>
      <c r="DZ96" s="874"/>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872"/>
      <c r="BT97" s="873"/>
      <c r="BU97" s="873"/>
      <c r="BV97" s="873"/>
      <c r="BW97" s="873"/>
      <c r="BX97" s="873"/>
      <c r="BY97" s="873"/>
      <c r="BZ97" s="873"/>
      <c r="CA97" s="873"/>
      <c r="CB97" s="873"/>
      <c r="CC97" s="873"/>
      <c r="CD97" s="873"/>
      <c r="CE97" s="873"/>
      <c r="CF97" s="873"/>
      <c r="CG97" s="878"/>
      <c r="CH97" s="875"/>
      <c r="CI97" s="876"/>
      <c r="CJ97" s="876"/>
      <c r="CK97" s="876"/>
      <c r="CL97" s="877"/>
      <c r="CM97" s="875"/>
      <c r="CN97" s="876"/>
      <c r="CO97" s="876"/>
      <c r="CP97" s="876"/>
      <c r="CQ97" s="877"/>
      <c r="CR97" s="875"/>
      <c r="CS97" s="876"/>
      <c r="CT97" s="876"/>
      <c r="CU97" s="876"/>
      <c r="CV97" s="877"/>
      <c r="CW97" s="875"/>
      <c r="CX97" s="876"/>
      <c r="CY97" s="876"/>
      <c r="CZ97" s="876"/>
      <c r="DA97" s="877"/>
      <c r="DB97" s="875"/>
      <c r="DC97" s="876"/>
      <c r="DD97" s="876"/>
      <c r="DE97" s="876"/>
      <c r="DF97" s="877"/>
      <c r="DG97" s="875"/>
      <c r="DH97" s="876"/>
      <c r="DI97" s="876"/>
      <c r="DJ97" s="876"/>
      <c r="DK97" s="877"/>
      <c r="DL97" s="875"/>
      <c r="DM97" s="876"/>
      <c r="DN97" s="876"/>
      <c r="DO97" s="876"/>
      <c r="DP97" s="877"/>
      <c r="DQ97" s="875"/>
      <c r="DR97" s="876"/>
      <c r="DS97" s="876"/>
      <c r="DT97" s="876"/>
      <c r="DU97" s="877"/>
      <c r="DV97" s="872"/>
      <c r="DW97" s="873"/>
      <c r="DX97" s="873"/>
      <c r="DY97" s="873"/>
      <c r="DZ97" s="874"/>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872"/>
      <c r="BT98" s="873"/>
      <c r="BU98" s="873"/>
      <c r="BV98" s="873"/>
      <c r="BW98" s="873"/>
      <c r="BX98" s="873"/>
      <c r="BY98" s="873"/>
      <c r="BZ98" s="873"/>
      <c r="CA98" s="873"/>
      <c r="CB98" s="873"/>
      <c r="CC98" s="873"/>
      <c r="CD98" s="873"/>
      <c r="CE98" s="873"/>
      <c r="CF98" s="873"/>
      <c r="CG98" s="878"/>
      <c r="CH98" s="875"/>
      <c r="CI98" s="876"/>
      <c r="CJ98" s="876"/>
      <c r="CK98" s="876"/>
      <c r="CL98" s="877"/>
      <c r="CM98" s="875"/>
      <c r="CN98" s="876"/>
      <c r="CO98" s="876"/>
      <c r="CP98" s="876"/>
      <c r="CQ98" s="877"/>
      <c r="CR98" s="875"/>
      <c r="CS98" s="876"/>
      <c r="CT98" s="876"/>
      <c r="CU98" s="876"/>
      <c r="CV98" s="877"/>
      <c r="CW98" s="875"/>
      <c r="CX98" s="876"/>
      <c r="CY98" s="876"/>
      <c r="CZ98" s="876"/>
      <c r="DA98" s="877"/>
      <c r="DB98" s="875"/>
      <c r="DC98" s="876"/>
      <c r="DD98" s="876"/>
      <c r="DE98" s="876"/>
      <c r="DF98" s="877"/>
      <c r="DG98" s="875"/>
      <c r="DH98" s="876"/>
      <c r="DI98" s="876"/>
      <c r="DJ98" s="876"/>
      <c r="DK98" s="877"/>
      <c r="DL98" s="875"/>
      <c r="DM98" s="876"/>
      <c r="DN98" s="876"/>
      <c r="DO98" s="876"/>
      <c r="DP98" s="877"/>
      <c r="DQ98" s="875"/>
      <c r="DR98" s="876"/>
      <c r="DS98" s="876"/>
      <c r="DT98" s="876"/>
      <c r="DU98" s="877"/>
      <c r="DV98" s="872"/>
      <c r="DW98" s="873"/>
      <c r="DX98" s="873"/>
      <c r="DY98" s="873"/>
      <c r="DZ98" s="874"/>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872"/>
      <c r="BT99" s="873"/>
      <c r="BU99" s="873"/>
      <c r="BV99" s="873"/>
      <c r="BW99" s="873"/>
      <c r="BX99" s="873"/>
      <c r="BY99" s="873"/>
      <c r="BZ99" s="873"/>
      <c r="CA99" s="873"/>
      <c r="CB99" s="873"/>
      <c r="CC99" s="873"/>
      <c r="CD99" s="873"/>
      <c r="CE99" s="873"/>
      <c r="CF99" s="873"/>
      <c r="CG99" s="878"/>
      <c r="CH99" s="875"/>
      <c r="CI99" s="876"/>
      <c r="CJ99" s="876"/>
      <c r="CK99" s="876"/>
      <c r="CL99" s="877"/>
      <c r="CM99" s="875"/>
      <c r="CN99" s="876"/>
      <c r="CO99" s="876"/>
      <c r="CP99" s="876"/>
      <c r="CQ99" s="877"/>
      <c r="CR99" s="875"/>
      <c r="CS99" s="876"/>
      <c r="CT99" s="876"/>
      <c r="CU99" s="876"/>
      <c r="CV99" s="877"/>
      <c r="CW99" s="875"/>
      <c r="CX99" s="876"/>
      <c r="CY99" s="876"/>
      <c r="CZ99" s="876"/>
      <c r="DA99" s="877"/>
      <c r="DB99" s="875"/>
      <c r="DC99" s="876"/>
      <c r="DD99" s="876"/>
      <c r="DE99" s="876"/>
      <c r="DF99" s="877"/>
      <c r="DG99" s="875"/>
      <c r="DH99" s="876"/>
      <c r="DI99" s="876"/>
      <c r="DJ99" s="876"/>
      <c r="DK99" s="877"/>
      <c r="DL99" s="875"/>
      <c r="DM99" s="876"/>
      <c r="DN99" s="876"/>
      <c r="DO99" s="876"/>
      <c r="DP99" s="877"/>
      <c r="DQ99" s="875"/>
      <c r="DR99" s="876"/>
      <c r="DS99" s="876"/>
      <c r="DT99" s="876"/>
      <c r="DU99" s="877"/>
      <c r="DV99" s="872"/>
      <c r="DW99" s="873"/>
      <c r="DX99" s="873"/>
      <c r="DY99" s="873"/>
      <c r="DZ99" s="874"/>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872"/>
      <c r="BT100" s="873"/>
      <c r="BU100" s="873"/>
      <c r="BV100" s="873"/>
      <c r="BW100" s="873"/>
      <c r="BX100" s="873"/>
      <c r="BY100" s="873"/>
      <c r="BZ100" s="873"/>
      <c r="CA100" s="873"/>
      <c r="CB100" s="873"/>
      <c r="CC100" s="873"/>
      <c r="CD100" s="873"/>
      <c r="CE100" s="873"/>
      <c r="CF100" s="873"/>
      <c r="CG100" s="878"/>
      <c r="CH100" s="875"/>
      <c r="CI100" s="876"/>
      <c r="CJ100" s="876"/>
      <c r="CK100" s="876"/>
      <c r="CL100" s="877"/>
      <c r="CM100" s="875"/>
      <c r="CN100" s="876"/>
      <c r="CO100" s="876"/>
      <c r="CP100" s="876"/>
      <c r="CQ100" s="877"/>
      <c r="CR100" s="875"/>
      <c r="CS100" s="876"/>
      <c r="CT100" s="876"/>
      <c r="CU100" s="876"/>
      <c r="CV100" s="877"/>
      <c r="CW100" s="875"/>
      <c r="CX100" s="876"/>
      <c r="CY100" s="876"/>
      <c r="CZ100" s="876"/>
      <c r="DA100" s="877"/>
      <c r="DB100" s="875"/>
      <c r="DC100" s="876"/>
      <c r="DD100" s="876"/>
      <c r="DE100" s="876"/>
      <c r="DF100" s="877"/>
      <c r="DG100" s="875"/>
      <c r="DH100" s="876"/>
      <c r="DI100" s="876"/>
      <c r="DJ100" s="876"/>
      <c r="DK100" s="877"/>
      <c r="DL100" s="875"/>
      <c r="DM100" s="876"/>
      <c r="DN100" s="876"/>
      <c r="DO100" s="876"/>
      <c r="DP100" s="877"/>
      <c r="DQ100" s="875"/>
      <c r="DR100" s="876"/>
      <c r="DS100" s="876"/>
      <c r="DT100" s="876"/>
      <c r="DU100" s="877"/>
      <c r="DV100" s="872"/>
      <c r="DW100" s="873"/>
      <c r="DX100" s="873"/>
      <c r="DY100" s="873"/>
      <c r="DZ100" s="874"/>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872"/>
      <c r="BT101" s="873"/>
      <c r="BU101" s="873"/>
      <c r="BV101" s="873"/>
      <c r="BW101" s="873"/>
      <c r="BX101" s="873"/>
      <c r="BY101" s="873"/>
      <c r="BZ101" s="873"/>
      <c r="CA101" s="873"/>
      <c r="CB101" s="873"/>
      <c r="CC101" s="873"/>
      <c r="CD101" s="873"/>
      <c r="CE101" s="873"/>
      <c r="CF101" s="873"/>
      <c r="CG101" s="878"/>
      <c r="CH101" s="875"/>
      <c r="CI101" s="876"/>
      <c r="CJ101" s="876"/>
      <c r="CK101" s="876"/>
      <c r="CL101" s="877"/>
      <c r="CM101" s="875"/>
      <c r="CN101" s="876"/>
      <c r="CO101" s="876"/>
      <c r="CP101" s="876"/>
      <c r="CQ101" s="877"/>
      <c r="CR101" s="875"/>
      <c r="CS101" s="876"/>
      <c r="CT101" s="876"/>
      <c r="CU101" s="876"/>
      <c r="CV101" s="877"/>
      <c r="CW101" s="875"/>
      <c r="CX101" s="876"/>
      <c r="CY101" s="876"/>
      <c r="CZ101" s="876"/>
      <c r="DA101" s="877"/>
      <c r="DB101" s="875"/>
      <c r="DC101" s="876"/>
      <c r="DD101" s="876"/>
      <c r="DE101" s="876"/>
      <c r="DF101" s="877"/>
      <c r="DG101" s="875"/>
      <c r="DH101" s="876"/>
      <c r="DI101" s="876"/>
      <c r="DJ101" s="876"/>
      <c r="DK101" s="877"/>
      <c r="DL101" s="875"/>
      <c r="DM101" s="876"/>
      <c r="DN101" s="876"/>
      <c r="DO101" s="876"/>
      <c r="DP101" s="877"/>
      <c r="DQ101" s="875"/>
      <c r="DR101" s="876"/>
      <c r="DS101" s="876"/>
      <c r="DT101" s="876"/>
      <c r="DU101" s="877"/>
      <c r="DV101" s="872"/>
      <c r="DW101" s="873"/>
      <c r="DX101" s="873"/>
      <c r="DY101" s="873"/>
      <c r="DZ101" s="874"/>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376</v>
      </c>
      <c r="BR102" s="802" t="s">
        <v>401</v>
      </c>
      <c r="BS102" s="803"/>
      <c r="BT102" s="803"/>
      <c r="BU102" s="803"/>
      <c r="BV102" s="803"/>
      <c r="BW102" s="803"/>
      <c r="BX102" s="803"/>
      <c r="BY102" s="803"/>
      <c r="BZ102" s="803"/>
      <c r="CA102" s="803"/>
      <c r="CB102" s="803"/>
      <c r="CC102" s="803"/>
      <c r="CD102" s="803"/>
      <c r="CE102" s="803"/>
      <c r="CF102" s="803"/>
      <c r="CG102" s="804"/>
      <c r="CH102" s="900"/>
      <c r="CI102" s="901"/>
      <c r="CJ102" s="901"/>
      <c r="CK102" s="901"/>
      <c r="CL102" s="902"/>
      <c r="CM102" s="900"/>
      <c r="CN102" s="901"/>
      <c r="CO102" s="901"/>
      <c r="CP102" s="901"/>
      <c r="CQ102" s="902"/>
      <c r="CR102" s="903">
        <v>1144</v>
      </c>
      <c r="CS102" s="865"/>
      <c r="CT102" s="865"/>
      <c r="CU102" s="865"/>
      <c r="CV102" s="904"/>
      <c r="CW102" s="903">
        <v>139</v>
      </c>
      <c r="CX102" s="865"/>
      <c r="CY102" s="865"/>
      <c r="CZ102" s="865"/>
      <c r="DA102" s="904"/>
      <c r="DB102" s="903">
        <v>1300</v>
      </c>
      <c r="DC102" s="865"/>
      <c r="DD102" s="865"/>
      <c r="DE102" s="865"/>
      <c r="DF102" s="904"/>
      <c r="DG102" s="903">
        <v>303</v>
      </c>
      <c r="DH102" s="865"/>
      <c r="DI102" s="865"/>
      <c r="DJ102" s="865"/>
      <c r="DK102" s="904"/>
      <c r="DL102" s="903"/>
      <c r="DM102" s="865"/>
      <c r="DN102" s="865"/>
      <c r="DO102" s="865"/>
      <c r="DP102" s="904"/>
      <c r="DQ102" s="903"/>
      <c r="DR102" s="865"/>
      <c r="DS102" s="865"/>
      <c r="DT102" s="865"/>
      <c r="DU102" s="904"/>
      <c r="DV102" s="802"/>
      <c r="DW102" s="803"/>
      <c r="DX102" s="803"/>
      <c r="DY102" s="803"/>
      <c r="DZ102" s="927"/>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28" t="s">
        <v>402</v>
      </c>
      <c r="BR103" s="928"/>
      <c r="BS103" s="928"/>
      <c r="BT103" s="928"/>
      <c r="BU103" s="928"/>
      <c r="BV103" s="928"/>
      <c r="BW103" s="928"/>
      <c r="BX103" s="928"/>
      <c r="BY103" s="928"/>
      <c r="BZ103" s="928"/>
      <c r="CA103" s="928"/>
      <c r="CB103" s="928"/>
      <c r="CC103" s="928"/>
      <c r="CD103" s="928"/>
      <c r="CE103" s="928"/>
      <c r="CF103" s="928"/>
      <c r="CG103" s="928"/>
      <c r="CH103" s="928"/>
      <c r="CI103" s="928"/>
      <c r="CJ103" s="928"/>
      <c r="CK103" s="928"/>
      <c r="CL103" s="928"/>
      <c r="CM103" s="928"/>
      <c r="CN103" s="928"/>
      <c r="CO103" s="928"/>
      <c r="CP103" s="928"/>
      <c r="CQ103" s="928"/>
      <c r="CR103" s="928"/>
      <c r="CS103" s="928"/>
      <c r="CT103" s="928"/>
      <c r="CU103" s="928"/>
      <c r="CV103" s="928"/>
      <c r="CW103" s="928"/>
      <c r="CX103" s="928"/>
      <c r="CY103" s="928"/>
      <c r="CZ103" s="928"/>
      <c r="DA103" s="928"/>
      <c r="DB103" s="928"/>
      <c r="DC103" s="928"/>
      <c r="DD103" s="928"/>
      <c r="DE103" s="928"/>
      <c r="DF103" s="928"/>
      <c r="DG103" s="928"/>
      <c r="DH103" s="928"/>
      <c r="DI103" s="928"/>
      <c r="DJ103" s="928"/>
      <c r="DK103" s="928"/>
      <c r="DL103" s="928"/>
      <c r="DM103" s="928"/>
      <c r="DN103" s="928"/>
      <c r="DO103" s="928"/>
      <c r="DP103" s="928"/>
      <c r="DQ103" s="928"/>
      <c r="DR103" s="928"/>
      <c r="DS103" s="928"/>
      <c r="DT103" s="928"/>
      <c r="DU103" s="928"/>
      <c r="DV103" s="928"/>
      <c r="DW103" s="928"/>
      <c r="DX103" s="928"/>
      <c r="DY103" s="928"/>
      <c r="DZ103" s="928"/>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29" t="s">
        <v>403</v>
      </c>
      <c r="BR104" s="929"/>
      <c r="BS104" s="929"/>
      <c r="BT104" s="929"/>
      <c r="BU104" s="929"/>
      <c r="BV104" s="929"/>
      <c r="BW104" s="929"/>
      <c r="BX104" s="929"/>
      <c r="BY104" s="929"/>
      <c r="BZ104" s="929"/>
      <c r="CA104" s="929"/>
      <c r="CB104" s="929"/>
      <c r="CC104" s="929"/>
      <c r="CD104" s="929"/>
      <c r="CE104" s="929"/>
      <c r="CF104" s="929"/>
      <c r="CG104" s="929"/>
      <c r="CH104" s="929"/>
      <c r="CI104" s="929"/>
      <c r="CJ104" s="929"/>
      <c r="CK104" s="929"/>
      <c r="CL104" s="929"/>
      <c r="CM104" s="929"/>
      <c r="CN104" s="929"/>
      <c r="CO104" s="929"/>
      <c r="CP104" s="929"/>
      <c r="CQ104" s="929"/>
      <c r="CR104" s="929"/>
      <c r="CS104" s="929"/>
      <c r="CT104" s="929"/>
      <c r="CU104" s="929"/>
      <c r="CV104" s="929"/>
      <c r="CW104" s="929"/>
      <c r="CX104" s="929"/>
      <c r="CY104" s="929"/>
      <c r="CZ104" s="929"/>
      <c r="DA104" s="929"/>
      <c r="DB104" s="929"/>
      <c r="DC104" s="929"/>
      <c r="DD104" s="929"/>
      <c r="DE104" s="929"/>
      <c r="DF104" s="929"/>
      <c r="DG104" s="929"/>
      <c r="DH104" s="929"/>
      <c r="DI104" s="929"/>
      <c r="DJ104" s="929"/>
      <c r="DK104" s="929"/>
      <c r="DL104" s="929"/>
      <c r="DM104" s="929"/>
      <c r="DN104" s="929"/>
      <c r="DO104" s="929"/>
      <c r="DP104" s="929"/>
      <c r="DQ104" s="929"/>
      <c r="DR104" s="929"/>
      <c r="DS104" s="929"/>
      <c r="DT104" s="929"/>
      <c r="DU104" s="929"/>
      <c r="DV104" s="929"/>
      <c r="DW104" s="929"/>
      <c r="DX104" s="929"/>
      <c r="DY104" s="929"/>
      <c r="DZ104" s="929"/>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404</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405</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30" t="s">
        <v>406</v>
      </c>
      <c r="B108" s="931"/>
      <c r="C108" s="931"/>
      <c r="D108" s="931"/>
      <c r="E108" s="931"/>
      <c r="F108" s="931"/>
      <c r="G108" s="931"/>
      <c r="H108" s="931"/>
      <c r="I108" s="931"/>
      <c r="J108" s="931"/>
      <c r="K108" s="931"/>
      <c r="L108" s="931"/>
      <c r="M108" s="931"/>
      <c r="N108" s="931"/>
      <c r="O108" s="931"/>
      <c r="P108" s="931"/>
      <c r="Q108" s="931"/>
      <c r="R108" s="931"/>
      <c r="S108" s="931"/>
      <c r="T108" s="931"/>
      <c r="U108" s="931"/>
      <c r="V108" s="931"/>
      <c r="W108" s="931"/>
      <c r="X108" s="931"/>
      <c r="Y108" s="931"/>
      <c r="Z108" s="931"/>
      <c r="AA108" s="931"/>
      <c r="AB108" s="931"/>
      <c r="AC108" s="931"/>
      <c r="AD108" s="931"/>
      <c r="AE108" s="931"/>
      <c r="AF108" s="931"/>
      <c r="AG108" s="931"/>
      <c r="AH108" s="931"/>
      <c r="AI108" s="931"/>
      <c r="AJ108" s="931"/>
      <c r="AK108" s="931"/>
      <c r="AL108" s="931"/>
      <c r="AM108" s="931"/>
      <c r="AN108" s="931"/>
      <c r="AO108" s="931"/>
      <c r="AP108" s="931"/>
      <c r="AQ108" s="931"/>
      <c r="AR108" s="931"/>
      <c r="AS108" s="931"/>
      <c r="AT108" s="932"/>
      <c r="AU108" s="930" t="s">
        <v>407</v>
      </c>
      <c r="AV108" s="931"/>
      <c r="AW108" s="931"/>
      <c r="AX108" s="931"/>
      <c r="AY108" s="931"/>
      <c r="AZ108" s="931"/>
      <c r="BA108" s="931"/>
      <c r="BB108" s="931"/>
      <c r="BC108" s="931"/>
      <c r="BD108" s="931"/>
      <c r="BE108" s="931"/>
      <c r="BF108" s="931"/>
      <c r="BG108" s="931"/>
      <c r="BH108" s="931"/>
      <c r="BI108" s="931"/>
      <c r="BJ108" s="931"/>
      <c r="BK108" s="931"/>
      <c r="BL108" s="931"/>
      <c r="BM108" s="931"/>
      <c r="BN108" s="931"/>
      <c r="BO108" s="931"/>
      <c r="BP108" s="931"/>
      <c r="BQ108" s="931"/>
      <c r="BR108" s="931"/>
      <c r="BS108" s="931"/>
      <c r="BT108" s="931"/>
      <c r="BU108" s="931"/>
      <c r="BV108" s="931"/>
      <c r="BW108" s="931"/>
      <c r="BX108" s="931"/>
      <c r="BY108" s="931"/>
      <c r="BZ108" s="931"/>
      <c r="CA108" s="931"/>
      <c r="CB108" s="931"/>
      <c r="CC108" s="931"/>
      <c r="CD108" s="931"/>
      <c r="CE108" s="931"/>
      <c r="CF108" s="931"/>
      <c r="CG108" s="931"/>
      <c r="CH108" s="931"/>
      <c r="CI108" s="931"/>
      <c r="CJ108" s="931"/>
      <c r="CK108" s="931"/>
      <c r="CL108" s="931"/>
      <c r="CM108" s="931"/>
      <c r="CN108" s="931"/>
      <c r="CO108" s="931"/>
      <c r="CP108" s="931"/>
      <c r="CQ108" s="931"/>
      <c r="CR108" s="931"/>
      <c r="CS108" s="931"/>
      <c r="CT108" s="931"/>
      <c r="CU108" s="931"/>
      <c r="CV108" s="931"/>
      <c r="CW108" s="931"/>
      <c r="CX108" s="931"/>
      <c r="CY108" s="931"/>
      <c r="CZ108" s="931"/>
      <c r="DA108" s="931"/>
      <c r="DB108" s="931"/>
      <c r="DC108" s="931"/>
      <c r="DD108" s="931"/>
      <c r="DE108" s="931"/>
      <c r="DF108" s="931"/>
      <c r="DG108" s="931"/>
      <c r="DH108" s="931"/>
      <c r="DI108" s="931"/>
      <c r="DJ108" s="931"/>
      <c r="DK108" s="931"/>
      <c r="DL108" s="931"/>
      <c r="DM108" s="931"/>
      <c r="DN108" s="931"/>
      <c r="DO108" s="931"/>
      <c r="DP108" s="931"/>
      <c r="DQ108" s="931"/>
      <c r="DR108" s="931"/>
      <c r="DS108" s="931"/>
      <c r="DT108" s="931"/>
      <c r="DU108" s="931"/>
      <c r="DV108" s="931"/>
      <c r="DW108" s="931"/>
      <c r="DX108" s="931"/>
      <c r="DY108" s="931"/>
      <c r="DZ108" s="932"/>
    </row>
    <row r="109" spans="1:131" s="224" customFormat="1" ht="26.25" customHeight="1" x14ac:dyDescent="0.2">
      <c r="A109" s="925" t="s">
        <v>408</v>
      </c>
      <c r="B109" s="906"/>
      <c r="C109" s="906"/>
      <c r="D109" s="906"/>
      <c r="E109" s="906"/>
      <c r="F109" s="906"/>
      <c r="G109" s="906"/>
      <c r="H109" s="906"/>
      <c r="I109" s="906"/>
      <c r="J109" s="906"/>
      <c r="K109" s="906"/>
      <c r="L109" s="906"/>
      <c r="M109" s="906"/>
      <c r="N109" s="906"/>
      <c r="O109" s="906"/>
      <c r="P109" s="906"/>
      <c r="Q109" s="906"/>
      <c r="R109" s="906"/>
      <c r="S109" s="906"/>
      <c r="T109" s="906"/>
      <c r="U109" s="906"/>
      <c r="V109" s="906"/>
      <c r="W109" s="906"/>
      <c r="X109" s="906"/>
      <c r="Y109" s="906"/>
      <c r="Z109" s="907"/>
      <c r="AA109" s="905" t="s">
        <v>409</v>
      </c>
      <c r="AB109" s="906"/>
      <c r="AC109" s="906"/>
      <c r="AD109" s="906"/>
      <c r="AE109" s="907"/>
      <c r="AF109" s="905" t="s">
        <v>410</v>
      </c>
      <c r="AG109" s="906"/>
      <c r="AH109" s="906"/>
      <c r="AI109" s="906"/>
      <c r="AJ109" s="907"/>
      <c r="AK109" s="905" t="s">
        <v>294</v>
      </c>
      <c r="AL109" s="906"/>
      <c r="AM109" s="906"/>
      <c r="AN109" s="906"/>
      <c r="AO109" s="907"/>
      <c r="AP109" s="905" t="s">
        <v>411</v>
      </c>
      <c r="AQ109" s="906"/>
      <c r="AR109" s="906"/>
      <c r="AS109" s="906"/>
      <c r="AT109" s="908"/>
      <c r="AU109" s="925" t="s">
        <v>408</v>
      </c>
      <c r="AV109" s="906"/>
      <c r="AW109" s="906"/>
      <c r="AX109" s="906"/>
      <c r="AY109" s="906"/>
      <c r="AZ109" s="906"/>
      <c r="BA109" s="906"/>
      <c r="BB109" s="906"/>
      <c r="BC109" s="906"/>
      <c r="BD109" s="906"/>
      <c r="BE109" s="906"/>
      <c r="BF109" s="906"/>
      <c r="BG109" s="906"/>
      <c r="BH109" s="906"/>
      <c r="BI109" s="906"/>
      <c r="BJ109" s="906"/>
      <c r="BK109" s="906"/>
      <c r="BL109" s="906"/>
      <c r="BM109" s="906"/>
      <c r="BN109" s="906"/>
      <c r="BO109" s="906"/>
      <c r="BP109" s="907"/>
      <c r="BQ109" s="905" t="s">
        <v>409</v>
      </c>
      <c r="BR109" s="906"/>
      <c r="BS109" s="906"/>
      <c r="BT109" s="906"/>
      <c r="BU109" s="907"/>
      <c r="BV109" s="905" t="s">
        <v>410</v>
      </c>
      <c r="BW109" s="906"/>
      <c r="BX109" s="906"/>
      <c r="BY109" s="906"/>
      <c r="BZ109" s="907"/>
      <c r="CA109" s="905" t="s">
        <v>294</v>
      </c>
      <c r="CB109" s="906"/>
      <c r="CC109" s="906"/>
      <c r="CD109" s="906"/>
      <c r="CE109" s="907"/>
      <c r="CF109" s="926" t="s">
        <v>411</v>
      </c>
      <c r="CG109" s="926"/>
      <c r="CH109" s="926"/>
      <c r="CI109" s="926"/>
      <c r="CJ109" s="926"/>
      <c r="CK109" s="905" t="s">
        <v>412</v>
      </c>
      <c r="CL109" s="906"/>
      <c r="CM109" s="906"/>
      <c r="CN109" s="906"/>
      <c r="CO109" s="906"/>
      <c r="CP109" s="906"/>
      <c r="CQ109" s="906"/>
      <c r="CR109" s="906"/>
      <c r="CS109" s="906"/>
      <c r="CT109" s="906"/>
      <c r="CU109" s="906"/>
      <c r="CV109" s="906"/>
      <c r="CW109" s="906"/>
      <c r="CX109" s="906"/>
      <c r="CY109" s="906"/>
      <c r="CZ109" s="906"/>
      <c r="DA109" s="906"/>
      <c r="DB109" s="906"/>
      <c r="DC109" s="906"/>
      <c r="DD109" s="906"/>
      <c r="DE109" s="906"/>
      <c r="DF109" s="907"/>
      <c r="DG109" s="905" t="s">
        <v>409</v>
      </c>
      <c r="DH109" s="906"/>
      <c r="DI109" s="906"/>
      <c r="DJ109" s="906"/>
      <c r="DK109" s="907"/>
      <c r="DL109" s="905" t="s">
        <v>410</v>
      </c>
      <c r="DM109" s="906"/>
      <c r="DN109" s="906"/>
      <c r="DO109" s="906"/>
      <c r="DP109" s="907"/>
      <c r="DQ109" s="905" t="s">
        <v>294</v>
      </c>
      <c r="DR109" s="906"/>
      <c r="DS109" s="906"/>
      <c r="DT109" s="906"/>
      <c r="DU109" s="907"/>
      <c r="DV109" s="905" t="s">
        <v>411</v>
      </c>
      <c r="DW109" s="906"/>
      <c r="DX109" s="906"/>
      <c r="DY109" s="906"/>
      <c r="DZ109" s="908"/>
    </row>
    <row r="110" spans="1:131" s="224" customFormat="1" ht="26.25" customHeight="1" x14ac:dyDescent="0.2">
      <c r="A110" s="909" t="s">
        <v>413</v>
      </c>
      <c r="B110" s="910"/>
      <c r="C110" s="910"/>
      <c r="D110" s="910"/>
      <c r="E110" s="910"/>
      <c r="F110" s="910"/>
      <c r="G110" s="910"/>
      <c r="H110" s="910"/>
      <c r="I110" s="910"/>
      <c r="J110" s="910"/>
      <c r="K110" s="910"/>
      <c r="L110" s="910"/>
      <c r="M110" s="910"/>
      <c r="N110" s="910"/>
      <c r="O110" s="910"/>
      <c r="P110" s="910"/>
      <c r="Q110" s="910"/>
      <c r="R110" s="910"/>
      <c r="S110" s="910"/>
      <c r="T110" s="910"/>
      <c r="U110" s="910"/>
      <c r="V110" s="910"/>
      <c r="W110" s="910"/>
      <c r="X110" s="910"/>
      <c r="Y110" s="910"/>
      <c r="Z110" s="911"/>
      <c r="AA110" s="912">
        <v>2810855</v>
      </c>
      <c r="AB110" s="913"/>
      <c r="AC110" s="913"/>
      <c r="AD110" s="913"/>
      <c r="AE110" s="914"/>
      <c r="AF110" s="915">
        <v>2824613</v>
      </c>
      <c r="AG110" s="913"/>
      <c r="AH110" s="913"/>
      <c r="AI110" s="913"/>
      <c r="AJ110" s="914"/>
      <c r="AK110" s="915">
        <v>2928746</v>
      </c>
      <c r="AL110" s="913"/>
      <c r="AM110" s="913"/>
      <c r="AN110" s="913"/>
      <c r="AO110" s="914"/>
      <c r="AP110" s="916">
        <v>6.7</v>
      </c>
      <c r="AQ110" s="917"/>
      <c r="AR110" s="917"/>
      <c r="AS110" s="917"/>
      <c r="AT110" s="918"/>
      <c r="AU110" s="919" t="s">
        <v>69</v>
      </c>
      <c r="AV110" s="920"/>
      <c r="AW110" s="920"/>
      <c r="AX110" s="920"/>
      <c r="AY110" s="920"/>
      <c r="AZ110" s="942" t="s">
        <v>414</v>
      </c>
      <c r="BA110" s="910"/>
      <c r="BB110" s="910"/>
      <c r="BC110" s="910"/>
      <c r="BD110" s="910"/>
      <c r="BE110" s="910"/>
      <c r="BF110" s="910"/>
      <c r="BG110" s="910"/>
      <c r="BH110" s="910"/>
      <c r="BI110" s="910"/>
      <c r="BJ110" s="910"/>
      <c r="BK110" s="910"/>
      <c r="BL110" s="910"/>
      <c r="BM110" s="910"/>
      <c r="BN110" s="910"/>
      <c r="BO110" s="910"/>
      <c r="BP110" s="911"/>
      <c r="BQ110" s="943">
        <v>25721017</v>
      </c>
      <c r="BR110" s="944"/>
      <c r="BS110" s="944"/>
      <c r="BT110" s="944"/>
      <c r="BU110" s="944"/>
      <c r="BV110" s="944">
        <v>28472563</v>
      </c>
      <c r="BW110" s="944"/>
      <c r="BX110" s="944"/>
      <c r="BY110" s="944"/>
      <c r="BZ110" s="944"/>
      <c r="CA110" s="944">
        <v>28307804</v>
      </c>
      <c r="CB110" s="944"/>
      <c r="CC110" s="944"/>
      <c r="CD110" s="944"/>
      <c r="CE110" s="944"/>
      <c r="CF110" s="957">
        <v>65.099999999999994</v>
      </c>
      <c r="CG110" s="958"/>
      <c r="CH110" s="958"/>
      <c r="CI110" s="958"/>
      <c r="CJ110" s="958"/>
      <c r="CK110" s="959" t="s">
        <v>415</v>
      </c>
      <c r="CL110" s="960"/>
      <c r="CM110" s="942" t="s">
        <v>416</v>
      </c>
      <c r="CN110" s="910"/>
      <c r="CO110" s="910"/>
      <c r="CP110" s="910"/>
      <c r="CQ110" s="910"/>
      <c r="CR110" s="910"/>
      <c r="CS110" s="910"/>
      <c r="CT110" s="910"/>
      <c r="CU110" s="910"/>
      <c r="CV110" s="910"/>
      <c r="CW110" s="910"/>
      <c r="CX110" s="910"/>
      <c r="CY110" s="910"/>
      <c r="CZ110" s="910"/>
      <c r="DA110" s="910"/>
      <c r="DB110" s="910"/>
      <c r="DC110" s="910"/>
      <c r="DD110" s="910"/>
      <c r="DE110" s="910"/>
      <c r="DF110" s="911"/>
      <c r="DG110" s="943">
        <v>928461</v>
      </c>
      <c r="DH110" s="944"/>
      <c r="DI110" s="944"/>
      <c r="DJ110" s="944"/>
      <c r="DK110" s="944"/>
      <c r="DL110" s="944">
        <v>4695725</v>
      </c>
      <c r="DM110" s="944"/>
      <c r="DN110" s="944"/>
      <c r="DO110" s="944"/>
      <c r="DP110" s="944"/>
      <c r="DQ110" s="944">
        <v>1600679</v>
      </c>
      <c r="DR110" s="944"/>
      <c r="DS110" s="944"/>
      <c r="DT110" s="944"/>
      <c r="DU110" s="944"/>
      <c r="DV110" s="945">
        <v>3.7</v>
      </c>
      <c r="DW110" s="945"/>
      <c r="DX110" s="945"/>
      <c r="DY110" s="945"/>
      <c r="DZ110" s="946"/>
    </row>
    <row r="111" spans="1:131" s="224" customFormat="1" ht="26.25" customHeight="1" x14ac:dyDescent="0.2">
      <c r="A111" s="947" t="s">
        <v>417</v>
      </c>
      <c r="B111" s="948"/>
      <c r="C111" s="948"/>
      <c r="D111" s="948"/>
      <c r="E111" s="948"/>
      <c r="F111" s="948"/>
      <c r="G111" s="948"/>
      <c r="H111" s="948"/>
      <c r="I111" s="948"/>
      <c r="J111" s="948"/>
      <c r="K111" s="948"/>
      <c r="L111" s="948"/>
      <c r="M111" s="948"/>
      <c r="N111" s="948"/>
      <c r="O111" s="948"/>
      <c r="P111" s="948"/>
      <c r="Q111" s="948"/>
      <c r="R111" s="948"/>
      <c r="S111" s="948"/>
      <c r="T111" s="948"/>
      <c r="U111" s="948"/>
      <c r="V111" s="948"/>
      <c r="W111" s="948"/>
      <c r="X111" s="948"/>
      <c r="Y111" s="948"/>
      <c r="Z111" s="949"/>
      <c r="AA111" s="950" t="s">
        <v>122</v>
      </c>
      <c r="AB111" s="951"/>
      <c r="AC111" s="951"/>
      <c r="AD111" s="951"/>
      <c r="AE111" s="952"/>
      <c r="AF111" s="953" t="s">
        <v>122</v>
      </c>
      <c r="AG111" s="951"/>
      <c r="AH111" s="951"/>
      <c r="AI111" s="951"/>
      <c r="AJ111" s="952"/>
      <c r="AK111" s="953" t="s">
        <v>122</v>
      </c>
      <c r="AL111" s="951"/>
      <c r="AM111" s="951"/>
      <c r="AN111" s="951"/>
      <c r="AO111" s="952"/>
      <c r="AP111" s="954" t="s">
        <v>122</v>
      </c>
      <c r="AQ111" s="955"/>
      <c r="AR111" s="955"/>
      <c r="AS111" s="955"/>
      <c r="AT111" s="956"/>
      <c r="AU111" s="921"/>
      <c r="AV111" s="922"/>
      <c r="AW111" s="922"/>
      <c r="AX111" s="922"/>
      <c r="AY111" s="922"/>
      <c r="AZ111" s="935" t="s">
        <v>418</v>
      </c>
      <c r="BA111" s="936"/>
      <c r="BB111" s="936"/>
      <c r="BC111" s="936"/>
      <c r="BD111" s="936"/>
      <c r="BE111" s="936"/>
      <c r="BF111" s="936"/>
      <c r="BG111" s="936"/>
      <c r="BH111" s="936"/>
      <c r="BI111" s="936"/>
      <c r="BJ111" s="936"/>
      <c r="BK111" s="936"/>
      <c r="BL111" s="936"/>
      <c r="BM111" s="936"/>
      <c r="BN111" s="936"/>
      <c r="BO111" s="936"/>
      <c r="BP111" s="937"/>
      <c r="BQ111" s="938">
        <v>2199844</v>
      </c>
      <c r="BR111" s="939"/>
      <c r="BS111" s="939"/>
      <c r="BT111" s="939"/>
      <c r="BU111" s="939"/>
      <c r="BV111" s="939">
        <v>5850196</v>
      </c>
      <c r="BW111" s="939"/>
      <c r="BX111" s="939"/>
      <c r="BY111" s="939"/>
      <c r="BZ111" s="939"/>
      <c r="CA111" s="939">
        <v>2365484</v>
      </c>
      <c r="CB111" s="939"/>
      <c r="CC111" s="939"/>
      <c r="CD111" s="939"/>
      <c r="CE111" s="939"/>
      <c r="CF111" s="933">
        <v>5.4</v>
      </c>
      <c r="CG111" s="934"/>
      <c r="CH111" s="934"/>
      <c r="CI111" s="934"/>
      <c r="CJ111" s="934"/>
      <c r="CK111" s="961"/>
      <c r="CL111" s="962"/>
      <c r="CM111" s="935" t="s">
        <v>419</v>
      </c>
      <c r="CN111" s="936"/>
      <c r="CO111" s="936"/>
      <c r="CP111" s="936"/>
      <c r="CQ111" s="936"/>
      <c r="CR111" s="936"/>
      <c r="CS111" s="936"/>
      <c r="CT111" s="936"/>
      <c r="CU111" s="936"/>
      <c r="CV111" s="936"/>
      <c r="CW111" s="936"/>
      <c r="CX111" s="936"/>
      <c r="CY111" s="936"/>
      <c r="CZ111" s="936"/>
      <c r="DA111" s="936"/>
      <c r="DB111" s="936"/>
      <c r="DC111" s="936"/>
      <c r="DD111" s="936"/>
      <c r="DE111" s="936"/>
      <c r="DF111" s="937"/>
      <c r="DG111" s="938" t="s">
        <v>122</v>
      </c>
      <c r="DH111" s="939"/>
      <c r="DI111" s="939"/>
      <c r="DJ111" s="939"/>
      <c r="DK111" s="939"/>
      <c r="DL111" s="939" t="s">
        <v>122</v>
      </c>
      <c r="DM111" s="939"/>
      <c r="DN111" s="939"/>
      <c r="DO111" s="939"/>
      <c r="DP111" s="939"/>
      <c r="DQ111" s="939" t="s">
        <v>122</v>
      </c>
      <c r="DR111" s="939"/>
      <c r="DS111" s="939"/>
      <c r="DT111" s="939"/>
      <c r="DU111" s="939"/>
      <c r="DV111" s="940" t="s">
        <v>122</v>
      </c>
      <c r="DW111" s="940"/>
      <c r="DX111" s="940"/>
      <c r="DY111" s="940"/>
      <c r="DZ111" s="941"/>
    </row>
    <row r="112" spans="1:131" s="224" customFormat="1" ht="26.25" customHeight="1" x14ac:dyDescent="0.2">
      <c r="A112" s="965" t="s">
        <v>420</v>
      </c>
      <c r="B112" s="966"/>
      <c r="C112" s="936" t="s">
        <v>421</v>
      </c>
      <c r="D112" s="936"/>
      <c r="E112" s="936"/>
      <c r="F112" s="936"/>
      <c r="G112" s="936"/>
      <c r="H112" s="936"/>
      <c r="I112" s="936"/>
      <c r="J112" s="936"/>
      <c r="K112" s="936"/>
      <c r="L112" s="936"/>
      <c r="M112" s="936"/>
      <c r="N112" s="936"/>
      <c r="O112" s="936"/>
      <c r="P112" s="936"/>
      <c r="Q112" s="936"/>
      <c r="R112" s="936"/>
      <c r="S112" s="936"/>
      <c r="T112" s="936"/>
      <c r="U112" s="936"/>
      <c r="V112" s="936"/>
      <c r="W112" s="936"/>
      <c r="X112" s="936"/>
      <c r="Y112" s="936"/>
      <c r="Z112" s="937"/>
      <c r="AA112" s="971" t="s">
        <v>122</v>
      </c>
      <c r="AB112" s="972"/>
      <c r="AC112" s="972"/>
      <c r="AD112" s="972"/>
      <c r="AE112" s="973"/>
      <c r="AF112" s="974" t="s">
        <v>122</v>
      </c>
      <c r="AG112" s="972"/>
      <c r="AH112" s="972"/>
      <c r="AI112" s="972"/>
      <c r="AJ112" s="973"/>
      <c r="AK112" s="974" t="s">
        <v>122</v>
      </c>
      <c r="AL112" s="972"/>
      <c r="AM112" s="972"/>
      <c r="AN112" s="972"/>
      <c r="AO112" s="973"/>
      <c r="AP112" s="975" t="s">
        <v>122</v>
      </c>
      <c r="AQ112" s="976"/>
      <c r="AR112" s="976"/>
      <c r="AS112" s="976"/>
      <c r="AT112" s="977"/>
      <c r="AU112" s="921"/>
      <c r="AV112" s="922"/>
      <c r="AW112" s="922"/>
      <c r="AX112" s="922"/>
      <c r="AY112" s="922"/>
      <c r="AZ112" s="935" t="s">
        <v>422</v>
      </c>
      <c r="BA112" s="936"/>
      <c r="BB112" s="936"/>
      <c r="BC112" s="936"/>
      <c r="BD112" s="936"/>
      <c r="BE112" s="936"/>
      <c r="BF112" s="936"/>
      <c r="BG112" s="936"/>
      <c r="BH112" s="936"/>
      <c r="BI112" s="936"/>
      <c r="BJ112" s="936"/>
      <c r="BK112" s="936"/>
      <c r="BL112" s="936"/>
      <c r="BM112" s="936"/>
      <c r="BN112" s="936"/>
      <c r="BO112" s="936"/>
      <c r="BP112" s="937"/>
      <c r="BQ112" s="938">
        <v>8704887</v>
      </c>
      <c r="BR112" s="939"/>
      <c r="BS112" s="939"/>
      <c r="BT112" s="939"/>
      <c r="BU112" s="939"/>
      <c r="BV112" s="939">
        <v>9417010</v>
      </c>
      <c r="BW112" s="939"/>
      <c r="BX112" s="939"/>
      <c r="BY112" s="939"/>
      <c r="BZ112" s="939"/>
      <c r="CA112" s="939">
        <v>10199823</v>
      </c>
      <c r="CB112" s="939"/>
      <c r="CC112" s="939"/>
      <c r="CD112" s="939"/>
      <c r="CE112" s="939"/>
      <c r="CF112" s="933">
        <v>23.5</v>
      </c>
      <c r="CG112" s="934"/>
      <c r="CH112" s="934"/>
      <c r="CI112" s="934"/>
      <c r="CJ112" s="934"/>
      <c r="CK112" s="961"/>
      <c r="CL112" s="962"/>
      <c r="CM112" s="935" t="s">
        <v>423</v>
      </c>
      <c r="CN112" s="936"/>
      <c r="CO112" s="936"/>
      <c r="CP112" s="936"/>
      <c r="CQ112" s="936"/>
      <c r="CR112" s="936"/>
      <c r="CS112" s="936"/>
      <c r="CT112" s="936"/>
      <c r="CU112" s="936"/>
      <c r="CV112" s="936"/>
      <c r="CW112" s="936"/>
      <c r="CX112" s="936"/>
      <c r="CY112" s="936"/>
      <c r="CZ112" s="936"/>
      <c r="DA112" s="936"/>
      <c r="DB112" s="936"/>
      <c r="DC112" s="936"/>
      <c r="DD112" s="936"/>
      <c r="DE112" s="936"/>
      <c r="DF112" s="937"/>
      <c r="DG112" s="938" t="s">
        <v>122</v>
      </c>
      <c r="DH112" s="939"/>
      <c r="DI112" s="939"/>
      <c r="DJ112" s="939"/>
      <c r="DK112" s="939"/>
      <c r="DL112" s="939" t="s">
        <v>122</v>
      </c>
      <c r="DM112" s="939"/>
      <c r="DN112" s="939"/>
      <c r="DO112" s="939"/>
      <c r="DP112" s="939"/>
      <c r="DQ112" s="939" t="s">
        <v>122</v>
      </c>
      <c r="DR112" s="939"/>
      <c r="DS112" s="939"/>
      <c r="DT112" s="939"/>
      <c r="DU112" s="939"/>
      <c r="DV112" s="940" t="s">
        <v>122</v>
      </c>
      <c r="DW112" s="940"/>
      <c r="DX112" s="940"/>
      <c r="DY112" s="940"/>
      <c r="DZ112" s="941"/>
    </row>
    <row r="113" spans="1:130" s="224" customFormat="1" ht="26.25" customHeight="1" x14ac:dyDescent="0.2">
      <c r="A113" s="967"/>
      <c r="B113" s="968"/>
      <c r="C113" s="936" t="s">
        <v>424</v>
      </c>
      <c r="D113" s="936"/>
      <c r="E113" s="936"/>
      <c r="F113" s="936"/>
      <c r="G113" s="936"/>
      <c r="H113" s="936"/>
      <c r="I113" s="936"/>
      <c r="J113" s="936"/>
      <c r="K113" s="936"/>
      <c r="L113" s="936"/>
      <c r="M113" s="936"/>
      <c r="N113" s="936"/>
      <c r="O113" s="936"/>
      <c r="P113" s="936"/>
      <c r="Q113" s="936"/>
      <c r="R113" s="936"/>
      <c r="S113" s="936"/>
      <c r="T113" s="936"/>
      <c r="U113" s="936"/>
      <c r="V113" s="936"/>
      <c r="W113" s="936"/>
      <c r="X113" s="936"/>
      <c r="Y113" s="936"/>
      <c r="Z113" s="937"/>
      <c r="AA113" s="950">
        <v>742681</v>
      </c>
      <c r="AB113" s="951"/>
      <c r="AC113" s="951"/>
      <c r="AD113" s="951"/>
      <c r="AE113" s="952"/>
      <c r="AF113" s="953">
        <v>721195</v>
      </c>
      <c r="AG113" s="951"/>
      <c r="AH113" s="951"/>
      <c r="AI113" s="951"/>
      <c r="AJ113" s="952"/>
      <c r="AK113" s="953">
        <v>782299</v>
      </c>
      <c r="AL113" s="951"/>
      <c r="AM113" s="951"/>
      <c r="AN113" s="951"/>
      <c r="AO113" s="952"/>
      <c r="AP113" s="954">
        <v>1.8</v>
      </c>
      <c r="AQ113" s="955"/>
      <c r="AR113" s="955"/>
      <c r="AS113" s="955"/>
      <c r="AT113" s="956"/>
      <c r="AU113" s="921"/>
      <c r="AV113" s="922"/>
      <c r="AW113" s="922"/>
      <c r="AX113" s="922"/>
      <c r="AY113" s="922"/>
      <c r="AZ113" s="935" t="s">
        <v>425</v>
      </c>
      <c r="BA113" s="936"/>
      <c r="BB113" s="936"/>
      <c r="BC113" s="936"/>
      <c r="BD113" s="936"/>
      <c r="BE113" s="936"/>
      <c r="BF113" s="936"/>
      <c r="BG113" s="936"/>
      <c r="BH113" s="936"/>
      <c r="BI113" s="936"/>
      <c r="BJ113" s="936"/>
      <c r="BK113" s="936"/>
      <c r="BL113" s="936"/>
      <c r="BM113" s="936"/>
      <c r="BN113" s="936"/>
      <c r="BO113" s="936"/>
      <c r="BP113" s="937"/>
      <c r="BQ113" s="938">
        <v>10860</v>
      </c>
      <c r="BR113" s="939"/>
      <c r="BS113" s="939"/>
      <c r="BT113" s="939"/>
      <c r="BU113" s="939"/>
      <c r="BV113" s="939">
        <v>9293</v>
      </c>
      <c r="BW113" s="939"/>
      <c r="BX113" s="939"/>
      <c r="BY113" s="939"/>
      <c r="BZ113" s="939"/>
      <c r="CA113" s="939">
        <v>7564</v>
      </c>
      <c r="CB113" s="939"/>
      <c r="CC113" s="939"/>
      <c r="CD113" s="939"/>
      <c r="CE113" s="939"/>
      <c r="CF113" s="933">
        <v>0</v>
      </c>
      <c r="CG113" s="934"/>
      <c r="CH113" s="934"/>
      <c r="CI113" s="934"/>
      <c r="CJ113" s="934"/>
      <c r="CK113" s="961"/>
      <c r="CL113" s="962"/>
      <c r="CM113" s="935" t="s">
        <v>426</v>
      </c>
      <c r="CN113" s="936"/>
      <c r="CO113" s="936"/>
      <c r="CP113" s="936"/>
      <c r="CQ113" s="936"/>
      <c r="CR113" s="936"/>
      <c r="CS113" s="936"/>
      <c r="CT113" s="936"/>
      <c r="CU113" s="936"/>
      <c r="CV113" s="936"/>
      <c r="CW113" s="936"/>
      <c r="CX113" s="936"/>
      <c r="CY113" s="936"/>
      <c r="CZ113" s="936"/>
      <c r="DA113" s="936"/>
      <c r="DB113" s="936"/>
      <c r="DC113" s="936"/>
      <c r="DD113" s="936"/>
      <c r="DE113" s="936"/>
      <c r="DF113" s="937"/>
      <c r="DG113" s="971" t="s">
        <v>122</v>
      </c>
      <c r="DH113" s="972"/>
      <c r="DI113" s="972"/>
      <c r="DJ113" s="972"/>
      <c r="DK113" s="973"/>
      <c r="DL113" s="974" t="s">
        <v>122</v>
      </c>
      <c r="DM113" s="972"/>
      <c r="DN113" s="972"/>
      <c r="DO113" s="972"/>
      <c r="DP113" s="973"/>
      <c r="DQ113" s="974" t="s">
        <v>122</v>
      </c>
      <c r="DR113" s="972"/>
      <c r="DS113" s="972"/>
      <c r="DT113" s="972"/>
      <c r="DU113" s="973"/>
      <c r="DV113" s="975" t="s">
        <v>122</v>
      </c>
      <c r="DW113" s="976"/>
      <c r="DX113" s="976"/>
      <c r="DY113" s="976"/>
      <c r="DZ113" s="977"/>
    </row>
    <row r="114" spans="1:130" s="224" customFormat="1" ht="26.25" customHeight="1" x14ac:dyDescent="0.2">
      <c r="A114" s="967"/>
      <c r="B114" s="968"/>
      <c r="C114" s="936" t="s">
        <v>427</v>
      </c>
      <c r="D114" s="936"/>
      <c r="E114" s="936"/>
      <c r="F114" s="936"/>
      <c r="G114" s="936"/>
      <c r="H114" s="936"/>
      <c r="I114" s="936"/>
      <c r="J114" s="936"/>
      <c r="K114" s="936"/>
      <c r="L114" s="936"/>
      <c r="M114" s="936"/>
      <c r="N114" s="936"/>
      <c r="O114" s="936"/>
      <c r="P114" s="936"/>
      <c r="Q114" s="936"/>
      <c r="R114" s="936"/>
      <c r="S114" s="936"/>
      <c r="T114" s="936"/>
      <c r="U114" s="936"/>
      <c r="V114" s="936"/>
      <c r="W114" s="936"/>
      <c r="X114" s="936"/>
      <c r="Y114" s="936"/>
      <c r="Z114" s="937"/>
      <c r="AA114" s="971">
        <v>1580</v>
      </c>
      <c r="AB114" s="972"/>
      <c r="AC114" s="972"/>
      <c r="AD114" s="972"/>
      <c r="AE114" s="973"/>
      <c r="AF114" s="974">
        <v>1511</v>
      </c>
      <c r="AG114" s="972"/>
      <c r="AH114" s="972"/>
      <c r="AI114" s="972"/>
      <c r="AJ114" s="973"/>
      <c r="AK114" s="974">
        <v>1594</v>
      </c>
      <c r="AL114" s="972"/>
      <c r="AM114" s="972"/>
      <c r="AN114" s="972"/>
      <c r="AO114" s="973"/>
      <c r="AP114" s="975">
        <v>0</v>
      </c>
      <c r="AQ114" s="976"/>
      <c r="AR114" s="976"/>
      <c r="AS114" s="976"/>
      <c r="AT114" s="977"/>
      <c r="AU114" s="921"/>
      <c r="AV114" s="922"/>
      <c r="AW114" s="922"/>
      <c r="AX114" s="922"/>
      <c r="AY114" s="922"/>
      <c r="AZ114" s="935" t="s">
        <v>428</v>
      </c>
      <c r="BA114" s="936"/>
      <c r="BB114" s="936"/>
      <c r="BC114" s="936"/>
      <c r="BD114" s="936"/>
      <c r="BE114" s="936"/>
      <c r="BF114" s="936"/>
      <c r="BG114" s="936"/>
      <c r="BH114" s="936"/>
      <c r="BI114" s="936"/>
      <c r="BJ114" s="936"/>
      <c r="BK114" s="936"/>
      <c r="BL114" s="936"/>
      <c r="BM114" s="936"/>
      <c r="BN114" s="936"/>
      <c r="BO114" s="936"/>
      <c r="BP114" s="937"/>
      <c r="BQ114" s="938">
        <v>8501715</v>
      </c>
      <c r="BR114" s="939"/>
      <c r="BS114" s="939"/>
      <c r="BT114" s="939"/>
      <c r="BU114" s="939"/>
      <c r="BV114" s="939">
        <v>8614790</v>
      </c>
      <c r="BW114" s="939"/>
      <c r="BX114" s="939"/>
      <c r="BY114" s="939"/>
      <c r="BZ114" s="939"/>
      <c r="CA114" s="939">
        <v>8819471</v>
      </c>
      <c r="CB114" s="939"/>
      <c r="CC114" s="939"/>
      <c r="CD114" s="939"/>
      <c r="CE114" s="939"/>
      <c r="CF114" s="933">
        <v>20.3</v>
      </c>
      <c r="CG114" s="934"/>
      <c r="CH114" s="934"/>
      <c r="CI114" s="934"/>
      <c r="CJ114" s="934"/>
      <c r="CK114" s="961"/>
      <c r="CL114" s="962"/>
      <c r="CM114" s="935" t="s">
        <v>429</v>
      </c>
      <c r="CN114" s="936"/>
      <c r="CO114" s="936"/>
      <c r="CP114" s="936"/>
      <c r="CQ114" s="936"/>
      <c r="CR114" s="936"/>
      <c r="CS114" s="936"/>
      <c r="CT114" s="936"/>
      <c r="CU114" s="936"/>
      <c r="CV114" s="936"/>
      <c r="CW114" s="936"/>
      <c r="CX114" s="936"/>
      <c r="CY114" s="936"/>
      <c r="CZ114" s="936"/>
      <c r="DA114" s="936"/>
      <c r="DB114" s="936"/>
      <c r="DC114" s="936"/>
      <c r="DD114" s="936"/>
      <c r="DE114" s="936"/>
      <c r="DF114" s="937"/>
      <c r="DG114" s="971" t="s">
        <v>122</v>
      </c>
      <c r="DH114" s="972"/>
      <c r="DI114" s="972"/>
      <c r="DJ114" s="972"/>
      <c r="DK114" s="973"/>
      <c r="DL114" s="974" t="s">
        <v>122</v>
      </c>
      <c r="DM114" s="972"/>
      <c r="DN114" s="972"/>
      <c r="DO114" s="972"/>
      <c r="DP114" s="973"/>
      <c r="DQ114" s="974" t="s">
        <v>122</v>
      </c>
      <c r="DR114" s="972"/>
      <c r="DS114" s="972"/>
      <c r="DT114" s="972"/>
      <c r="DU114" s="973"/>
      <c r="DV114" s="975" t="s">
        <v>122</v>
      </c>
      <c r="DW114" s="976"/>
      <c r="DX114" s="976"/>
      <c r="DY114" s="976"/>
      <c r="DZ114" s="977"/>
    </row>
    <row r="115" spans="1:130" s="224" customFormat="1" ht="26.25" customHeight="1" x14ac:dyDescent="0.2">
      <c r="A115" s="967"/>
      <c r="B115" s="968"/>
      <c r="C115" s="936" t="s">
        <v>430</v>
      </c>
      <c r="D115" s="936"/>
      <c r="E115" s="936"/>
      <c r="F115" s="936"/>
      <c r="G115" s="936"/>
      <c r="H115" s="936"/>
      <c r="I115" s="936"/>
      <c r="J115" s="936"/>
      <c r="K115" s="936"/>
      <c r="L115" s="936"/>
      <c r="M115" s="936"/>
      <c r="N115" s="936"/>
      <c r="O115" s="936"/>
      <c r="P115" s="936"/>
      <c r="Q115" s="936"/>
      <c r="R115" s="936"/>
      <c r="S115" s="936"/>
      <c r="T115" s="936"/>
      <c r="U115" s="936"/>
      <c r="V115" s="936"/>
      <c r="W115" s="936"/>
      <c r="X115" s="936"/>
      <c r="Y115" s="936"/>
      <c r="Z115" s="937"/>
      <c r="AA115" s="950">
        <v>510711</v>
      </c>
      <c r="AB115" s="951"/>
      <c r="AC115" s="951"/>
      <c r="AD115" s="951"/>
      <c r="AE115" s="952"/>
      <c r="AF115" s="953">
        <v>270235</v>
      </c>
      <c r="AG115" s="951"/>
      <c r="AH115" s="951"/>
      <c r="AI115" s="951"/>
      <c r="AJ115" s="952"/>
      <c r="AK115" s="953">
        <v>474712</v>
      </c>
      <c r="AL115" s="951"/>
      <c r="AM115" s="951"/>
      <c r="AN115" s="951"/>
      <c r="AO115" s="952"/>
      <c r="AP115" s="954">
        <v>1.1000000000000001</v>
      </c>
      <c r="AQ115" s="955"/>
      <c r="AR115" s="955"/>
      <c r="AS115" s="955"/>
      <c r="AT115" s="956"/>
      <c r="AU115" s="921"/>
      <c r="AV115" s="922"/>
      <c r="AW115" s="922"/>
      <c r="AX115" s="922"/>
      <c r="AY115" s="922"/>
      <c r="AZ115" s="935" t="s">
        <v>431</v>
      </c>
      <c r="BA115" s="936"/>
      <c r="BB115" s="936"/>
      <c r="BC115" s="936"/>
      <c r="BD115" s="936"/>
      <c r="BE115" s="936"/>
      <c r="BF115" s="936"/>
      <c r="BG115" s="936"/>
      <c r="BH115" s="936"/>
      <c r="BI115" s="936"/>
      <c r="BJ115" s="936"/>
      <c r="BK115" s="936"/>
      <c r="BL115" s="936"/>
      <c r="BM115" s="936"/>
      <c r="BN115" s="936"/>
      <c r="BO115" s="936"/>
      <c r="BP115" s="937"/>
      <c r="BQ115" s="938" t="s">
        <v>122</v>
      </c>
      <c r="BR115" s="939"/>
      <c r="BS115" s="939"/>
      <c r="BT115" s="939"/>
      <c r="BU115" s="939"/>
      <c r="BV115" s="939" t="s">
        <v>122</v>
      </c>
      <c r="BW115" s="939"/>
      <c r="BX115" s="939"/>
      <c r="BY115" s="939"/>
      <c r="BZ115" s="939"/>
      <c r="CA115" s="939" t="s">
        <v>122</v>
      </c>
      <c r="CB115" s="939"/>
      <c r="CC115" s="939"/>
      <c r="CD115" s="939"/>
      <c r="CE115" s="939"/>
      <c r="CF115" s="933" t="s">
        <v>122</v>
      </c>
      <c r="CG115" s="934"/>
      <c r="CH115" s="934"/>
      <c r="CI115" s="934"/>
      <c r="CJ115" s="934"/>
      <c r="CK115" s="961"/>
      <c r="CL115" s="962"/>
      <c r="CM115" s="935" t="s">
        <v>432</v>
      </c>
      <c r="CN115" s="936"/>
      <c r="CO115" s="936"/>
      <c r="CP115" s="936"/>
      <c r="CQ115" s="936"/>
      <c r="CR115" s="936"/>
      <c r="CS115" s="936"/>
      <c r="CT115" s="936"/>
      <c r="CU115" s="936"/>
      <c r="CV115" s="936"/>
      <c r="CW115" s="936"/>
      <c r="CX115" s="936"/>
      <c r="CY115" s="936"/>
      <c r="CZ115" s="936"/>
      <c r="DA115" s="936"/>
      <c r="DB115" s="936"/>
      <c r="DC115" s="936"/>
      <c r="DD115" s="936"/>
      <c r="DE115" s="936"/>
      <c r="DF115" s="937"/>
      <c r="DG115" s="971">
        <v>648281</v>
      </c>
      <c r="DH115" s="972"/>
      <c r="DI115" s="972"/>
      <c r="DJ115" s="972"/>
      <c r="DK115" s="973"/>
      <c r="DL115" s="974">
        <v>611798</v>
      </c>
      <c r="DM115" s="972"/>
      <c r="DN115" s="972"/>
      <c r="DO115" s="972"/>
      <c r="DP115" s="973"/>
      <c r="DQ115" s="974">
        <v>302561</v>
      </c>
      <c r="DR115" s="972"/>
      <c r="DS115" s="972"/>
      <c r="DT115" s="972"/>
      <c r="DU115" s="973"/>
      <c r="DV115" s="975">
        <v>0.7</v>
      </c>
      <c r="DW115" s="976"/>
      <c r="DX115" s="976"/>
      <c r="DY115" s="976"/>
      <c r="DZ115" s="977"/>
    </row>
    <row r="116" spans="1:130" s="224" customFormat="1" ht="26.25" customHeight="1" x14ac:dyDescent="0.2">
      <c r="A116" s="969"/>
      <c r="B116" s="970"/>
      <c r="C116" s="978" t="s">
        <v>433</v>
      </c>
      <c r="D116" s="978"/>
      <c r="E116" s="978"/>
      <c r="F116" s="978"/>
      <c r="G116" s="978"/>
      <c r="H116" s="978"/>
      <c r="I116" s="978"/>
      <c r="J116" s="978"/>
      <c r="K116" s="978"/>
      <c r="L116" s="978"/>
      <c r="M116" s="978"/>
      <c r="N116" s="978"/>
      <c r="O116" s="978"/>
      <c r="P116" s="978"/>
      <c r="Q116" s="978"/>
      <c r="R116" s="978"/>
      <c r="S116" s="978"/>
      <c r="T116" s="978"/>
      <c r="U116" s="978"/>
      <c r="V116" s="978"/>
      <c r="W116" s="978"/>
      <c r="X116" s="978"/>
      <c r="Y116" s="978"/>
      <c r="Z116" s="979"/>
      <c r="AA116" s="971" t="s">
        <v>122</v>
      </c>
      <c r="AB116" s="972"/>
      <c r="AC116" s="972"/>
      <c r="AD116" s="972"/>
      <c r="AE116" s="973"/>
      <c r="AF116" s="974" t="s">
        <v>122</v>
      </c>
      <c r="AG116" s="972"/>
      <c r="AH116" s="972"/>
      <c r="AI116" s="972"/>
      <c r="AJ116" s="973"/>
      <c r="AK116" s="974" t="s">
        <v>122</v>
      </c>
      <c r="AL116" s="972"/>
      <c r="AM116" s="972"/>
      <c r="AN116" s="972"/>
      <c r="AO116" s="973"/>
      <c r="AP116" s="975" t="s">
        <v>122</v>
      </c>
      <c r="AQ116" s="976"/>
      <c r="AR116" s="976"/>
      <c r="AS116" s="976"/>
      <c r="AT116" s="977"/>
      <c r="AU116" s="921"/>
      <c r="AV116" s="922"/>
      <c r="AW116" s="922"/>
      <c r="AX116" s="922"/>
      <c r="AY116" s="922"/>
      <c r="AZ116" s="980" t="s">
        <v>434</v>
      </c>
      <c r="BA116" s="981"/>
      <c r="BB116" s="981"/>
      <c r="BC116" s="981"/>
      <c r="BD116" s="981"/>
      <c r="BE116" s="981"/>
      <c r="BF116" s="981"/>
      <c r="BG116" s="981"/>
      <c r="BH116" s="981"/>
      <c r="BI116" s="981"/>
      <c r="BJ116" s="981"/>
      <c r="BK116" s="981"/>
      <c r="BL116" s="981"/>
      <c r="BM116" s="981"/>
      <c r="BN116" s="981"/>
      <c r="BO116" s="981"/>
      <c r="BP116" s="982"/>
      <c r="BQ116" s="938" t="s">
        <v>122</v>
      </c>
      <c r="BR116" s="939"/>
      <c r="BS116" s="939"/>
      <c r="BT116" s="939"/>
      <c r="BU116" s="939"/>
      <c r="BV116" s="939" t="s">
        <v>122</v>
      </c>
      <c r="BW116" s="939"/>
      <c r="BX116" s="939"/>
      <c r="BY116" s="939"/>
      <c r="BZ116" s="939"/>
      <c r="CA116" s="939" t="s">
        <v>122</v>
      </c>
      <c r="CB116" s="939"/>
      <c r="CC116" s="939"/>
      <c r="CD116" s="939"/>
      <c r="CE116" s="939"/>
      <c r="CF116" s="933" t="s">
        <v>122</v>
      </c>
      <c r="CG116" s="934"/>
      <c r="CH116" s="934"/>
      <c r="CI116" s="934"/>
      <c r="CJ116" s="934"/>
      <c r="CK116" s="961"/>
      <c r="CL116" s="962"/>
      <c r="CM116" s="935" t="s">
        <v>435</v>
      </c>
      <c r="CN116" s="936"/>
      <c r="CO116" s="936"/>
      <c r="CP116" s="936"/>
      <c r="CQ116" s="936"/>
      <c r="CR116" s="936"/>
      <c r="CS116" s="936"/>
      <c r="CT116" s="936"/>
      <c r="CU116" s="936"/>
      <c r="CV116" s="936"/>
      <c r="CW116" s="936"/>
      <c r="CX116" s="936"/>
      <c r="CY116" s="936"/>
      <c r="CZ116" s="936"/>
      <c r="DA116" s="936"/>
      <c r="DB116" s="936"/>
      <c r="DC116" s="936"/>
      <c r="DD116" s="936"/>
      <c r="DE116" s="936"/>
      <c r="DF116" s="937"/>
      <c r="DG116" s="971">
        <v>37556</v>
      </c>
      <c r="DH116" s="972"/>
      <c r="DI116" s="972"/>
      <c r="DJ116" s="972"/>
      <c r="DK116" s="973"/>
      <c r="DL116" s="974">
        <v>28167</v>
      </c>
      <c r="DM116" s="972"/>
      <c r="DN116" s="972"/>
      <c r="DO116" s="972"/>
      <c r="DP116" s="973"/>
      <c r="DQ116" s="974">
        <v>18778</v>
      </c>
      <c r="DR116" s="972"/>
      <c r="DS116" s="972"/>
      <c r="DT116" s="972"/>
      <c r="DU116" s="973"/>
      <c r="DV116" s="975">
        <v>0</v>
      </c>
      <c r="DW116" s="976"/>
      <c r="DX116" s="976"/>
      <c r="DY116" s="976"/>
      <c r="DZ116" s="977"/>
    </row>
    <row r="117" spans="1:130" s="224" customFormat="1" ht="26.25" customHeight="1" x14ac:dyDescent="0.2">
      <c r="A117" s="925" t="s">
        <v>177</v>
      </c>
      <c r="B117" s="906"/>
      <c r="C117" s="906"/>
      <c r="D117" s="906"/>
      <c r="E117" s="906"/>
      <c r="F117" s="906"/>
      <c r="G117" s="906"/>
      <c r="H117" s="906"/>
      <c r="I117" s="906"/>
      <c r="J117" s="906"/>
      <c r="K117" s="906"/>
      <c r="L117" s="906"/>
      <c r="M117" s="906"/>
      <c r="N117" s="906"/>
      <c r="O117" s="906"/>
      <c r="P117" s="906"/>
      <c r="Q117" s="906"/>
      <c r="R117" s="906"/>
      <c r="S117" s="906"/>
      <c r="T117" s="906"/>
      <c r="U117" s="906"/>
      <c r="V117" s="906"/>
      <c r="W117" s="906"/>
      <c r="X117" s="906"/>
      <c r="Y117" s="990" t="s">
        <v>436</v>
      </c>
      <c r="Z117" s="907"/>
      <c r="AA117" s="991">
        <v>4065827</v>
      </c>
      <c r="AB117" s="992"/>
      <c r="AC117" s="992"/>
      <c r="AD117" s="992"/>
      <c r="AE117" s="993"/>
      <c r="AF117" s="994">
        <v>3817554</v>
      </c>
      <c r="AG117" s="992"/>
      <c r="AH117" s="992"/>
      <c r="AI117" s="992"/>
      <c r="AJ117" s="993"/>
      <c r="AK117" s="994">
        <v>4187351</v>
      </c>
      <c r="AL117" s="992"/>
      <c r="AM117" s="992"/>
      <c r="AN117" s="992"/>
      <c r="AO117" s="993"/>
      <c r="AP117" s="995"/>
      <c r="AQ117" s="996"/>
      <c r="AR117" s="996"/>
      <c r="AS117" s="996"/>
      <c r="AT117" s="997"/>
      <c r="AU117" s="921"/>
      <c r="AV117" s="922"/>
      <c r="AW117" s="922"/>
      <c r="AX117" s="922"/>
      <c r="AY117" s="922"/>
      <c r="AZ117" s="987" t="s">
        <v>437</v>
      </c>
      <c r="BA117" s="988"/>
      <c r="BB117" s="988"/>
      <c r="BC117" s="988"/>
      <c r="BD117" s="988"/>
      <c r="BE117" s="988"/>
      <c r="BF117" s="988"/>
      <c r="BG117" s="988"/>
      <c r="BH117" s="988"/>
      <c r="BI117" s="988"/>
      <c r="BJ117" s="988"/>
      <c r="BK117" s="988"/>
      <c r="BL117" s="988"/>
      <c r="BM117" s="988"/>
      <c r="BN117" s="988"/>
      <c r="BO117" s="988"/>
      <c r="BP117" s="989"/>
      <c r="BQ117" s="938" t="s">
        <v>122</v>
      </c>
      <c r="BR117" s="939"/>
      <c r="BS117" s="939"/>
      <c r="BT117" s="939"/>
      <c r="BU117" s="939"/>
      <c r="BV117" s="939" t="s">
        <v>122</v>
      </c>
      <c r="BW117" s="939"/>
      <c r="BX117" s="939"/>
      <c r="BY117" s="939"/>
      <c r="BZ117" s="939"/>
      <c r="CA117" s="939" t="s">
        <v>122</v>
      </c>
      <c r="CB117" s="939"/>
      <c r="CC117" s="939"/>
      <c r="CD117" s="939"/>
      <c r="CE117" s="939"/>
      <c r="CF117" s="933" t="s">
        <v>122</v>
      </c>
      <c r="CG117" s="934"/>
      <c r="CH117" s="934"/>
      <c r="CI117" s="934"/>
      <c r="CJ117" s="934"/>
      <c r="CK117" s="961"/>
      <c r="CL117" s="962"/>
      <c r="CM117" s="935" t="s">
        <v>438</v>
      </c>
      <c r="CN117" s="936"/>
      <c r="CO117" s="936"/>
      <c r="CP117" s="936"/>
      <c r="CQ117" s="936"/>
      <c r="CR117" s="936"/>
      <c r="CS117" s="936"/>
      <c r="CT117" s="936"/>
      <c r="CU117" s="936"/>
      <c r="CV117" s="936"/>
      <c r="CW117" s="936"/>
      <c r="CX117" s="936"/>
      <c r="CY117" s="936"/>
      <c r="CZ117" s="936"/>
      <c r="DA117" s="936"/>
      <c r="DB117" s="936"/>
      <c r="DC117" s="936"/>
      <c r="DD117" s="936"/>
      <c r="DE117" s="936"/>
      <c r="DF117" s="937"/>
      <c r="DG117" s="971" t="s">
        <v>122</v>
      </c>
      <c r="DH117" s="972"/>
      <c r="DI117" s="972"/>
      <c r="DJ117" s="972"/>
      <c r="DK117" s="973"/>
      <c r="DL117" s="974" t="s">
        <v>122</v>
      </c>
      <c r="DM117" s="972"/>
      <c r="DN117" s="972"/>
      <c r="DO117" s="972"/>
      <c r="DP117" s="973"/>
      <c r="DQ117" s="974" t="s">
        <v>122</v>
      </c>
      <c r="DR117" s="972"/>
      <c r="DS117" s="972"/>
      <c r="DT117" s="972"/>
      <c r="DU117" s="973"/>
      <c r="DV117" s="975" t="s">
        <v>122</v>
      </c>
      <c r="DW117" s="976"/>
      <c r="DX117" s="976"/>
      <c r="DY117" s="976"/>
      <c r="DZ117" s="977"/>
    </row>
    <row r="118" spans="1:130" s="224" customFormat="1" ht="26.25" customHeight="1" x14ac:dyDescent="0.2">
      <c r="A118" s="925" t="s">
        <v>412</v>
      </c>
      <c r="B118" s="906"/>
      <c r="C118" s="906"/>
      <c r="D118" s="906"/>
      <c r="E118" s="906"/>
      <c r="F118" s="906"/>
      <c r="G118" s="906"/>
      <c r="H118" s="906"/>
      <c r="I118" s="906"/>
      <c r="J118" s="906"/>
      <c r="K118" s="906"/>
      <c r="L118" s="906"/>
      <c r="M118" s="906"/>
      <c r="N118" s="906"/>
      <c r="O118" s="906"/>
      <c r="P118" s="906"/>
      <c r="Q118" s="906"/>
      <c r="R118" s="906"/>
      <c r="S118" s="906"/>
      <c r="T118" s="906"/>
      <c r="U118" s="906"/>
      <c r="V118" s="906"/>
      <c r="W118" s="906"/>
      <c r="X118" s="906"/>
      <c r="Y118" s="906"/>
      <c r="Z118" s="907"/>
      <c r="AA118" s="905" t="s">
        <v>409</v>
      </c>
      <c r="AB118" s="906"/>
      <c r="AC118" s="906"/>
      <c r="AD118" s="906"/>
      <c r="AE118" s="907"/>
      <c r="AF118" s="905" t="s">
        <v>410</v>
      </c>
      <c r="AG118" s="906"/>
      <c r="AH118" s="906"/>
      <c r="AI118" s="906"/>
      <c r="AJ118" s="907"/>
      <c r="AK118" s="905" t="s">
        <v>294</v>
      </c>
      <c r="AL118" s="906"/>
      <c r="AM118" s="906"/>
      <c r="AN118" s="906"/>
      <c r="AO118" s="907"/>
      <c r="AP118" s="983" t="s">
        <v>411</v>
      </c>
      <c r="AQ118" s="984"/>
      <c r="AR118" s="984"/>
      <c r="AS118" s="984"/>
      <c r="AT118" s="985"/>
      <c r="AU118" s="921"/>
      <c r="AV118" s="922"/>
      <c r="AW118" s="922"/>
      <c r="AX118" s="922"/>
      <c r="AY118" s="922"/>
      <c r="AZ118" s="986" t="s">
        <v>439</v>
      </c>
      <c r="BA118" s="978"/>
      <c r="BB118" s="978"/>
      <c r="BC118" s="978"/>
      <c r="BD118" s="978"/>
      <c r="BE118" s="978"/>
      <c r="BF118" s="978"/>
      <c r="BG118" s="978"/>
      <c r="BH118" s="978"/>
      <c r="BI118" s="978"/>
      <c r="BJ118" s="978"/>
      <c r="BK118" s="978"/>
      <c r="BL118" s="978"/>
      <c r="BM118" s="978"/>
      <c r="BN118" s="978"/>
      <c r="BO118" s="978"/>
      <c r="BP118" s="979"/>
      <c r="BQ118" s="1012" t="s">
        <v>122</v>
      </c>
      <c r="BR118" s="1013"/>
      <c r="BS118" s="1013"/>
      <c r="BT118" s="1013"/>
      <c r="BU118" s="1013"/>
      <c r="BV118" s="1013" t="s">
        <v>122</v>
      </c>
      <c r="BW118" s="1013"/>
      <c r="BX118" s="1013"/>
      <c r="BY118" s="1013"/>
      <c r="BZ118" s="1013"/>
      <c r="CA118" s="1013" t="s">
        <v>122</v>
      </c>
      <c r="CB118" s="1013"/>
      <c r="CC118" s="1013"/>
      <c r="CD118" s="1013"/>
      <c r="CE118" s="1013"/>
      <c r="CF118" s="933" t="s">
        <v>122</v>
      </c>
      <c r="CG118" s="934"/>
      <c r="CH118" s="934"/>
      <c r="CI118" s="934"/>
      <c r="CJ118" s="934"/>
      <c r="CK118" s="961"/>
      <c r="CL118" s="962"/>
      <c r="CM118" s="935" t="s">
        <v>440</v>
      </c>
      <c r="CN118" s="936"/>
      <c r="CO118" s="936"/>
      <c r="CP118" s="936"/>
      <c r="CQ118" s="936"/>
      <c r="CR118" s="936"/>
      <c r="CS118" s="936"/>
      <c r="CT118" s="936"/>
      <c r="CU118" s="936"/>
      <c r="CV118" s="936"/>
      <c r="CW118" s="936"/>
      <c r="CX118" s="936"/>
      <c r="CY118" s="936"/>
      <c r="CZ118" s="936"/>
      <c r="DA118" s="936"/>
      <c r="DB118" s="936"/>
      <c r="DC118" s="936"/>
      <c r="DD118" s="936"/>
      <c r="DE118" s="936"/>
      <c r="DF118" s="937"/>
      <c r="DG118" s="971" t="s">
        <v>122</v>
      </c>
      <c r="DH118" s="972"/>
      <c r="DI118" s="972"/>
      <c r="DJ118" s="972"/>
      <c r="DK118" s="973"/>
      <c r="DL118" s="974" t="s">
        <v>122</v>
      </c>
      <c r="DM118" s="972"/>
      <c r="DN118" s="972"/>
      <c r="DO118" s="972"/>
      <c r="DP118" s="973"/>
      <c r="DQ118" s="974" t="s">
        <v>122</v>
      </c>
      <c r="DR118" s="972"/>
      <c r="DS118" s="972"/>
      <c r="DT118" s="972"/>
      <c r="DU118" s="973"/>
      <c r="DV118" s="975" t="s">
        <v>122</v>
      </c>
      <c r="DW118" s="976"/>
      <c r="DX118" s="976"/>
      <c r="DY118" s="976"/>
      <c r="DZ118" s="977"/>
    </row>
    <row r="119" spans="1:130" s="224" customFormat="1" ht="26.25" customHeight="1" x14ac:dyDescent="0.2">
      <c r="A119" s="1069" t="s">
        <v>415</v>
      </c>
      <c r="B119" s="960"/>
      <c r="C119" s="942" t="s">
        <v>416</v>
      </c>
      <c r="D119" s="910"/>
      <c r="E119" s="910"/>
      <c r="F119" s="910"/>
      <c r="G119" s="910"/>
      <c r="H119" s="910"/>
      <c r="I119" s="910"/>
      <c r="J119" s="910"/>
      <c r="K119" s="910"/>
      <c r="L119" s="910"/>
      <c r="M119" s="910"/>
      <c r="N119" s="910"/>
      <c r="O119" s="910"/>
      <c r="P119" s="910"/>
      <c r="Q119" s="910"/>
      <c r="R119" s="910"/>
      <c r="S119" s="910"/>
      <c r="T119" s="910"/>
      <c r="U119" s="910"/>
      <c r="V119" s="910"/>
      <c r="W119" s="910"/>
      <c r="X119" s="910"/>
      <c r="Y119" s="910"/>
      <c r="Z119" s="911"/>
      <c r="AA119" s="912">
        <v>154314</v>
      </c>
      <c r="AB119" s="913"/>
      <c r="AC119" s="913"/>
      <c r="AD119" s="913"/>
      <c r="AE119" s="914"/>
      <c r="AF119" s="915">
        <v>154434</v>
      </c>
      <c r="AG119" s="913"/>
      <c r="AH119" s="913"/>
      <c r="AI119" s="913"/>
      <c r="AJ119" s="914"/>
      <c r="AK119" s="915">
        <v>212519</v>
      </c>
      <c r="AL119" s="913"/>
      <c r="AM119" s="913"/>
      <c r="AN119" s="913"/>
      <c r="AO119" s="914"/>
      <c r="AP119" s="916">
        <v>0.5</v>
      </c>
      <c r="AQ119" s="917"/>
      <c r="AR119" s="917"/>
      <c r="AS119" s="917"/>
      <c r="AT119" s="918"/>
      <c r="AU119" s="923"/>
      <c r="AV119" s="924"/>
      <c r="AW119" s="924"/>
      <c r="AX119" s="924"/>
      <c r="AY119" s="924"/>
      <c r="AZ119" s="245" t="s">
        <v>177</v>
      </c>
      <c r="BA119" s="245"/>
      <c r="BB119" s="245"/>
      <c r="BC119" s="245"/>
      <c r="BD119" s="245"/>
      <c r="BE119" s="245"/>
      <c r="BF119" s="245"/>
      <c r="BG119" s="245"/>
      <c r="BH119" s="245"/>
      <c r="BI119" s="245"/>
      <c r="BJ119" s="245"/>
      <c r="BK119" s="245"/>
      <c r="BL119" s="245"/>
      <c r="BM119" s="245"/>
      <c r="BN119" s="245"/>
      <c r="BO119" s="990" t="s">
        <v>441</v>
      </c>
      <c r="BP119" s="1018"/>
      <c r="BQ119" s="1012">
        <v>45138323</v>
      </c>
      <c r="BR119" s="1013"/>
      <c r="BS119" s="1013"/>
      <c r="BT119" s="1013"/>
      <c r="BU119" s="1013"/>
      <c r="BV119" s="1013">
        <v>52363852</v>
      </c>
      <c r="BW119" s="1013"/>
      <c r="BX119" s="1013"/>
      <c r="BY119" s="1013"/>
      <c r="BZ119" s="1013"/>
      <c r="CA119" s="1013">
        <v>49700146</v>
      </c>
      <c r="CB119" s="1013"/>
      <c r="CC119" s="1013"/>
      <c r="CD119" s="1013"/>
      <c r="CE119" s="1013"/>
      <c r="CF119" s="1014"/>
      <c r="CG119" s="1015"/>
      <c r="CH119" s="1015"/>
      <c r="CI119" s="1015"/>
      <c r="CJ119" s="1016"/>
      <c r="CK119" s="963"/>
      <c r="CL119" s="964"/>
      <c r="CM119" s="986" t="s">
        <v>442</v>
      </c>
      <c r="CN119" s="978"/>
      <c r="CO119" s="978"/>
      <c r="CP119" s="978"/>
      <c r="CQ119" s="978"/>
      <c r="CR119" s="978"/>
      <c r="CS119" s="978"/>
      <c r="CT119" s="978"/>
      <c r="CU119" s="978"/>
      <c r="CV119" s="978"/>
      <c r="CW119" s="978"/>
      <c r="CX119" s="978"/>
      <c r="CY119" s="978"/>
      <c r="CZ119" s="978"/>
      <c r="DA119" s="978"/>
      <c r="DB119" s="978"/>
      <c r="DC119" s="978"/>
      <c r="DD119" s="978"/>
      <c r="DE119" s="978"/>
      <c r="DF119" s="979"/>
      <c r="DG119" s="1017">
        <v>585546</v>
      </c>
      <c r="DH119" s="999"/>
      <c r="DI119" s="999"/>
      <c r="DJ119" s="999"/>
      <c r="DK119" s="1000"/>
      <c r="DL119" s="998">
        <v>514506</v>
      </c>
      <c r="DM119" s="999"/>
      <c r="DN119" s="999"/>
      <c r="DO119" s="999"/>
      <c r="DP119" s="1000"/>
      <c r="DQ119" s="998">
        <v>443466</v>
      </c>
      <c r="DR119" s="999"/>
      <c r="DS119" s="999"/>
      <c r="DT119" s="999"/>
      <c r="DU119" s="1000"/>
      <c r="DV119" s="1001">
        <v>1</v>
      </c>
      <c r="DW119" s="1002"/>
      <c r="DX119" s="1002"/>
      <c r="DY119" s="1002"/>
      <c r="DZ119" s="1003"/>
    </row>
    <row r="120" spans="1:130" s="224" customFormat="1" ht="26.25" customHeight="1" x14ac:dyDescent="0.2">
      <c r="A120" s="1070"/>
      <c r="B120" s="962"/>
      <c r="C120" s="935" t="s">
        <v>419</v>
      </c>
      <c r="D120" s="936"/>
      <c r="E120" s="936"/>
      <c r="F120" s="936"/>
      <c r="G120" s="936"/>
      <c r="H120" s="936"/>
      <c r="I120" s="936"/>
      <c r="J120" s="936"/>
      <c r="K120" s="936"/>
      <c r="L120" s="936"/>
      <c r="M120" s="936"/>
      <c r="N120" s="936"/>
      <c r="O120" s="936"/>
      <c r="P120" s="936"/>
      <c r="Q120" s="936"/>
      <c r="R120" s="936"/>
      <c r="S120" s="936"/>
      <c r="T120" s="936"/>
      <c r="U120" s="936"/>
      <c r="V120" s="936"/>
      <c r="W120" s="936"/>
      <c r="X120" s="936"/>
      <c r="Y120" s="936"/>
      <c r="Z120" s="937"/>
      <c r="AA120" s="971" t="s">
        <v>122</v>
      </c>
      <c r="AB120" s="972"/>
      <c r="AC120" s="972"/>
      <c r="AD120" s="972"/>
      <c r="AE120" s="973"/>
      <c r="AF120" s="974" t="s">
        <v>122</v>
      </c>
      <c r="AG120" s="972"/>
      <c r="AH120" s="972"/>
      <c r="AI120" s="972"/>
      <c r="AJ120" s="973"/>
      <c r="AK120" s="974" t="s">
        <v>122</v>
      </c>
      <c r="AL120" s="972"/>
      <c r="AM120" s="972"/>
      <c r="AN120" s="972"/>
      <c r="AO120" s="973"/>
      <c r="AP120" s="975" t="s">
        <v>122</v>
      </c>
      <c r="AQ120" s="976"/>
      <c r="AR120" s="976"/>
      <c r="AS120" s="976"/>
      <c r="AT120" s="977"/>
      <c r="AU120" s="1004" t="s">
        <v>443</v>
      </c>
      <c r="AV120" s="1005"/>
      <c r="AW120" s="1005"/>
      <c r="AX120" s="1005"/>
      <c r="AY120" s="1006"/>
      <c r="AZ120" s="942" t="s">
        <v>444</v>
      </c>
      <c r="BA120" s="910"/>
      <c r="BB120" s="910"/>
      <c r="BC120" s="910"/>
      <c r="BD120" s="910"/>
      <c r="BE120" s="910"/>
      <c r="BF120" s="910"/>
      <c r="BG120" s="910"/>
      <c r="BH120" s="910"/>
      <c r="BI120" s="910"/>
      <c r="BJ120" s="910"/>
      <c r="BK120" s="910"/>
      <c r="BL120" s="910"/>
      <c r="BM120" s="910"/>
      <c r="BN120" s="910"/>
      <c r="BO120" s="910"/>
      <c r="BP120" s="911"/>
      <c r="BQ120" s="943">
        <v>39242320</v>
      </c>
      <c r="BR120" s="944"/>
      <c r="BS120" s="944"/>
      <c r="BT120" s="944"/>
      <c r="BU120" s="944"/>
      <c r="BV120" s="944">
        <v>43503270</v>
      </c>
      <c r="BW120" s="944"/>
      <c r="BX120" s="944"/>
      <c r="BY120" s="944"/>
      <c r="BZ120" s="944"/>
      <c r="CA120" s="944">
        <v>48912744</v>
      </c>
      <c r="CB120" s="944"/>
      <c r="CC120" s="944"/>
      <c r="CD120" s="944"/>
      <c r="CE120" s="944"/>
      <c r="CF120" s="957">
        <v>112.5</v>
      </c>
      <c r="CG120" s="958"/>
      <c r="CH120" s="958"/>
      <c r="CI120" s="958"/>
      <c r="CJ120" s="958"/>
      <c r="CK120" s="1019" t="s">
        <v>445</v>
      </c>
      <c r="CL120" s="1020"/>
      <c r="CM120" s="1020"/>
      <c r="CN120" s="1020"/>
      <c r="CO120" s="1021"/>
      <c r="CP120" s="1027" t="s">
        <v>393</v>
      </c>
      <c r="CQ120" s="1028"/>
      <c r="CR120" s="1028"/>
      <c r="CS120" s="1028"/>
      <c r="CT120" s="1028"/>
      <c r="CU120" s="1028"/>
      <c r="CV120" s="1028"/>
      <c r="CW120" s="1028"/>
      <c r="CX120" s="1028"/>
      <c r="CY120" s="1028"/>
      <c r="CZ120" s="1028"/>
      <c r="DA120" s="1028"/>
      <c r="DB120" s="1028"/>
      <c r="DC120" s="1028"/>
      <c r="DD120" s="1028"/>
      <c r="DE120" s="1028"/>
      <c r="DF120" s="1029"/>
      <c r="DG120" s="943">
        <v>8704887</v>
      </c>
      <c r="DH120" s="944"/>
      <c r="DI120" s="944"/>
      <c r="DJ120" s="944"/>
      <c r="DK120" s="944"/>
      <c r="DL120" s="944">
        <v>9417010</v>
      </c>
      <c r="DM120" s="944"/>
      <c r="DN120" s="944"/>
      <c r="DO120" s="944"/>
      <c r="DP120" s="944"/>
      <c r="DQ120" s="944">
        <v>10199823</v>
      </c>
      <c r="DR120" s="944"/>
      <c r="DS120" s="944"/>
      <c r="DT120" s="944"/>
      <c r="DU120" s="944"/>
      <c r="DV120" s="945">
        <v>23.5</v>
      </c>
      <c r="DW120" s="945"/>
      <c r="DX120" s="945"/>
      <c r="DY120" s="945"/>
      <c r="DZ120" s="946"/>
    </row>
    <row r="121" spans="1:130" s="224" customFormat="1" ht="26.25" customHeight="1" x14ac:dyDescent="0.2">
      <c r="A121" s="1070"/>
      <c r="B121" s="962"/>
      <c r="C121" s="987" t="s">
        <v>446</v>
      </c>
      <c r="D121" s="988"/>
      <c r="E121" s="988"/>
      <c r="F121" s="988"/>
      <c r="G121" s="988"/>
      <c r="H121" s="988"/>
      <c r="I121" s="988"/>
      <c r="J121" s="988"/>
      <c r="K121" s="988"/>
      <c r="L121" s="988"/>
      <c r="M121" s="988"/>
      <c r="N121" s="988"/>
      <c r="O121" s="988"/>
      <c r="P121" s="988"/>
      <c r="Q121" s="988"/>
      <c r="R121" s="988"/>
      <c r="S121" s="988"/>
      <c r="T121" s="988"/>
      <c r="U121" s="988"/>
      <c r="V121" s="988"/>
      <c r="W121" s="988"/>
      <c r="X121" s="988"/>
      <c r="Y121" s="988"/>
      <c r="Z121" s="989"/>
      <c r="AA121" s="971" t="s">
        <v>122</v>
      </c>
      <c r="AB121" s="972"/>
      <c r="AC121" s="972"/>
      <c r="AD121" s="972"/>
      <c r="AE121" s="973"/>
      <c r="AF121" s="974" t="s">
        <v>122</v>
      </c>
      <c r="AG121" s="972"/>
      <c r="AH121" s="972"/>
      <c r="AI121" s="972"/>
      <c r="AJ121" s="973"/>
      <c r="AK121" s="974" t="s">
        <v>122</v>
      </c>
      <c r="AL121" s="972"/>
      <c r="AM121" s="972"/>
      <c r="AN121" s="972"/>
      <c r="AO121" s="973"/>
      <c r="AP121" s="975" t="s">
        <v>122</v>
      </c>
      <c r="AQ121" s="976"/>
      <c r="AR121" s="976"/>
      <c r="AS121" s="976"/>
      <c r="AT121" s="977"/>
      <c r="AU121" s="1007"/>
      <c r="AV121" s="1008"/>
      <c r="AW121" s="1008"/>
      <c r="AX121" s="1008"/>
      <c r="AY121" s="1009"/>
      <c r="AZ121" s="935" t="s">
        <v>447</v>
      </c>
      <c r="BA121" s="936"/>
      <c r="BB121" s="936"/>
      <c r="BC121" s="936"/>
      <c r="BD121" s="936"/>
      <c r="BE121" s="936"/>
      <c r="BF121" s="936"/>
      <c r="BG121" s="936"/>
      <c r="BH121" s="936"/>
      <c r="BI121" s="936"/>
      <c r="BJ121" s="936"/>
      <c r="BK121" s="936"/>
      <c r="BL121" s="936"/>
      <c r="BM121" s="936"/>
      <c r="BN121" s="936"/>
      <c r="BO121" s="936"/>
      <c r="BP121" s="937"/>
      <c r="BQ121" s="938">
        <v>13316094</v>
      </c>
      <c r="BR121" s="939"/>
      <c r="BS121" s="939"/>
      <c r="BT121" s="939"/>
      <c r="BU121" s="939"/>
      <c r="BV121" s="939">
        <v>13036934</v>
      </c>
      <c r="BW121" s="939"/>
      <c r="BX121" s="939"/>
      <c r="BY121" s="939"/>
      <c r="BZ121" s="939"/>
      <c r="CA121" s="939">
        <v>13037217</v>
      </c>
      <c r="CB121" s="939"/>
      <c r="CC121" s="939"/>
      <c r="CD121" s="939"/>
      <c r="CE121" s="939"/>
      <c r="CF121" s="933">
        <v>30</v>
      </c>
      <c r="CG121" s="934"/>
      <c r="CH121" s="934"/>
      <c r="CI121" s="934"/>
      <c r="CJ121" s="934"/>
      <c r="CK121" s="1022"/>
      <c r="CL121" s="1023"/>
      <c r="CM121" s="1023"/>
      <c r="CN121" s="1023"/>
      <c r="CO121" s="1024"/>
      <c r="CP121" s="1032" t="s">
        <v>389</v>
      </c>
      <c r="CQ121" s="1033"/>
      <c r="CR121" s="1033"/>
      <c r="CS121" s="1033"/>
      <c r="CT121" s="1033"/>
      <c r="CU121" s="1033"/>
      <c r="CV121" s="1033"/>
      <c r="CW121" s="1033"/>
      <c r="CX121" s="1033"/>
      <c r="CY121" s="1033"/>
      <c r="CZ121" s="1033"/>
      <c r="DA121" s="1033"/>
      <c r="DB121" s="1033"/>
      <c r="DC121" s="1033"/>
      <c r="DD121" s="1033"/>
      <c r="DE121" s="1033"/>
      <c r="DF121" s="1034"/>
      <c r="DG121" s="938" t="s">
        <v>122</v>
      </c>
      <c r="DH121" s="939"/>
      <c r="DI121" s="939"/>
      <c r="DJ121" s="939"/>
      <c r="DK121" s="939"/>
      <c r="DL121" s="939" t="s">
        <v>122</v>
      </c>
      <c r="DM121" s="939"/>
      <c r="DN121" s="939"/>
      <c r="DO121" s="939"/>
      <c r="DP121" s="939"/>
      <c r="DQ121" s="939" t="s">
        <v>122</v>
      </c>
      <c r="DR121" s="939"/>
      <c r="DS121" s="939"/>
      <c r="DT121" s="939"/>
      <c r="DU121" s="939"/>
      <c r="DV121" s="940" t="s">
        <v>122</v>
      </c>
      <c r="DW121" s="940"/>
      <c r="DX121" s="940"/>
      <c r="DY121" s="940"/>
      <c r="DZ121" s="941"/>
    </row>
    <row r="122" spans="1:130" s="224" customFormat="1" ht="26.25" customHeight="1" x14ac:dyDescent="0.2">
      <c r="A122" s="1070"/>
      <c r="B122" s="962"/>
      <c r="C122" s="935" t="s">
        <v>429</v>
      </c>
      <c r="D122" s="936"/>
      <c r="E122" s="936"/>
      <c r="F122" s="936"/>
      <c r="G122" s="936"/>
      <c r="H122" s="936"/>
      <c r="I122" s="936"/>
      <c r="J122" s="936"/>
      <c r="K122" s="936"/>
      <c r="L122" s="936"/>
      <c r="M122" s="936"/>
      <c r="N122" s="936"/>
      <c r="O122" s="936"/>
      <c r="P122" s="936"/>
      <c r="Q122" s="936"/>
      <c r="R122" s="936"/>
      <c r="S122" s="936"/>
      <c r="T122" s="936"/>
      <c r="U122" s="936"/>
      <c r="V122" s="936"/>
      <c r="W122" s="936"/>
      <c r="X122" s="936"/>
      <c r="Y122" s="936"/>
      <c r="Z122" s="937"/>
      <c r="AA122" s="971" t="s">
        <v>122</v>
      </c>
      <c r="AB122" s="972"/>
      <c r="AC122" s="972"/>
      <c r="AD122" s="972"/>
      <c r="AE122" s="973"/>
      <c r="AF122" s="974" t="s">
        <v>122</v>
      </c>
      <c r="AG122" s="972"/>
      <c r="AH122" s="972"/>
      <c r="AI122" s="972"/>
      <c r="AJ122" s="973"/>
      <c r="AK122" s="974" t="s">
        <v>122</v>
      </c>
      <c r="AL122" s="972"/>
      <c r="AM122" s="972"/>
      <c r="AN122" s="972"/>
      <c r="AO122" s="973"/>
      <c r="AP122" s="975" t="s">
        <v>122</v>
      </c>
      <c r="AQ122" s="976"/>
      <c r="AR122" s="976"/>
      <c r="AS122" s="976"/>
      <c r="AT122" s="977"/>
      <c r="AU122" s="1007"/>
      <c r="AV122" s="1008"/>
      <c r="AW122" s="1008"/>
      <c r="AX122" s="1008"/>
      <c r="AY122" s="1009"/>
      <c r="AZ122" s="986" t="s">
        <v>448</v>
      </c>
      <c r="BA122" s="978"/>
      <c r="BB122" s="978"/>
      <c r="BC122" s="978"/>
      <c r="BD122" s="978"/>
      <c r="BE122" s="978"/>
      <c r="BF122" s="978"/>
      <c r="BG122" s="978"/>
      <c r="BH122" s="978"/>
      <c r="BI122" s="978"/>
      <c r="BJ122" s="978"/>
      <c r="BK122" s="978"/>
      <c r="BL122" s="978"/>
      <c r="BM122" s="978"/>
      <c r="BN122" s="978"/>
      <c r="BO122" s="978"/>
      <c r="BP122" s="979"/>
      <c r="BQ122" s="1012">
        <v>13261442</v>
      </c>
      <c r="BR122" s="1013"/>
      <c r="BS122" s="1013"/>
      <c r="BT122" s="1013"/>
      <c r="BU122" s="1013"/>
      <c r="BV122" s="1013">
        <v>14237000</v>
      </c>
      <c r="BW122" s="1013"/>
      <c r="BX122" s="1013"/>
      <c r="BY122" s="1013"/>
      <c r="BZ122" s="1013"/>
      <c r="CA122" s="1013">
        <v>13466550</v>
      </c>
      <c r="CB122" s="1013"/>
      <c r="CC122" s="1013"/>
      <c r="CD122" s="1013"/>
      <c r="CE122" s="1013"/>
      <c r="CF122" s="1030">
        <v>31</v>
      </c>
      <c r="CG122" s="1031"/>
      <c r="CH122" s="1031"/>
      <c r="CI122" s="1031"/>
      <c r="CJ122" s="1031"/>
      <c r="CK122" s="1022"/>
      <c r="CL122" s="1023"/>
      <c r="CM122" s="1023"/>
      <c r="CN122" s="1023"/>
      <c r="CO122" s="1024"/>
      <c r="CP122" s="1032" t="s">
        <v>392</v>
      </c>
      <c r="CQ122" s="1033"/>
      <c r="CR122" s="1033"/>
      <c r="CS122" s="1033"/>
      <c r="CT122" s="1033"/>
      <c r="CU122" s="1033"/>
      <c r="CV122" s="1033"/>
      <c r="CW122" s="1033"/>
      <c r="CX122" s="1033"/>
      <c r="CY122" s="1033"/>
      <c r="CZ122" s="1033"/>
      <c r="DA122" s="1033"/>
      <c r="DB122" s="1033"/>
      <c r="DC122" s="1033"/>
      <c r="DD122" s="1033"/>
      <c r="DE122" s="1033"/>
      <c r="DF122" s="1034"/>
      <c r="DG122" s="938" t="s">
        <v>122</v>
      </c>
      <c r="DH122" s="939"/>
      <c r="DI122" s="939"/>
      <c r="DJ122" s="939"/>
      <c r="DK122" s="939"/>
      <c r="DL122" s="939" t="s">
        <v>122</v>
      </c>
      <c r="DM122" s="939"/>
      <c r="DN122" s="939"/>
      <c r="DO122" s="939"/>
      <c r="DP122" s="939"/>
      <c r="DQ122" s="939" t="s">
        <v>122</v>
      </c>
      <c r="DR122" s="939"/>
      <c r="DS122" s="939"/>
      <c r="DT122" s="939"/>
      <c r="DU122" s="939"/>
      <c r="DV122" s="940" t="s">
        <v>122</v>
      </c>
      <c r="DW122" s="940"/>
      <c r="DX122" s="940"/>
      <c r="DY122" s="940"/>
      <c r="DZ122" s="941"/>
    </row>
    <row r="123" spans="1:130" s="224" customFormat="1" ht="26.25" customHeight="1" x14ac:dyDescent="0.2">
      <c r="A123" s="1070"/>
      <c r="B123" s="962"/>
      <c r="C123" s="935" t="s">
        <v>435</v>
      </c>
      <c r="D123" s="936"/>
      <c r="E123" s="936"/>
      <c r="F123" s="936"/>
      <c r="G123" s="936"/>
      <c r="H123" s="936"/>
      <c r="I123" s="936"/>
      <c r="J123" s="936"/>
      <c r="K123" s="936"/>
      <c r="L123" s="936"/>
      <c r="M123" s="936"/>
      <c r="N123" s="936"/>
      <c r="O123" s="936"/>
      <c r="P123" s="936"/>
      <c r="Q123" s="936"/>
      <c r="R123" s="936"/>
      <c r="S123" s="936"/>
      <c r="T123" s="936"/>
      <c r="U123" s="936"/>
      <c r="V123" s="936"/>
      <c r="W123" s="936"/>
      <c r="X123" s="936"/>
      <c r="Y123" s="936"/>
      <c r="Z123" s="937"/>
      <c r="AA123" s="971" t="s">
        <v>122</v>
      </c>
      <c r="AB123" s="972"/>
      <c r="AC123" s="972"/>
      <c r="AD123" s="972"/>
      <c r="AE123" s="973"/>
      <c r="AF123" s="974" t="s">
        <v>122</v>
      </c>
      <c r="AG123" s="972"/>
      <c r="AH123" s="972"/>
      <c r="AI123" s="972"/>
      <c r="AJ123" s="973"/>
      <c r="AK123" s="974" t="s">
        <v>122</v>
      </c>
      <c r="AL123" s="972"/>
      <c r="AM123" s="972"/>
      <c r="AN123" s="972"/>
      <c r="AO123" s="973"/>
      <c r="AP123" s="975" t="s">
        <v>122</v>
      </c>
      <c r="AQ123" s="976"/>
      <c r="AR123" s="976"/>
      <c r="AS123" s="976"/>
      <c r="AT123" s="977"/>
      <c r="AU123" s="1010"/>
      <c r="AV123" s="1011"/>
      <c r="AW123" s="1011"/>
      <c r="AX123" s="1011"/>
      <c r="AY123" s="1011"/>
      <c r="AZ123" s="245" t="s">
        <v>177</v>
      </c>
      <c r="BA123" s="245"/>
      <c r="BB123" s="245"/>
      <c r="BC123" s="245"/>
      <c r="BD123" s="245"/>
      <c r="BE123" s="245"/>
      <c r="BF123" s="245"/>
      <c r="BG123" s="245"/>
      <c r="BH123" s="245"/>
      <c r="BI123" s="245"/>
      <c r="BJ123" s="245"/>
      <c r="BK123" s="245"/>
      <c r="BL123" s="245"/>
      <c r="BM123" s="245"/>
      <c r="BN123" s="245"/>
      <c r="BO123" s="990" t="s">
        <v>449</v>
      </c>
      <c r="BP123" s="1018"/>
      <c r="BQ123" s="1076">
        <v>65819856</v>
      </c>
      <c r="BR123" s="1077"/>
      <c r="BS123" s="1077"/>
      <c r="BT123" s="1077"/>
      <c r="BU123" s="1077"/>
      <c r="BV123" s="1077">
        <v>70777204</v>
      </c>
      <c r="BW123" s="1077"/>
      <c r="BX123" s="1077"/>
      <c r="BY123" s="1077"/>
      <c r="BZ123" s="1077"/>
      <c r="CA123" s="1077">
        <v>75416511</v>
      </c>
      <c r="CB123" s="1077"/>
      <c r="CC123" s="1077"/>
      <c r="CD123" s="1077"/>
      <c r="CE123" s="1077"/>
      <c r="CF123" s="1014"/>
      <c r="CG123" s="1015"/>
      <c r="CH123" s="1015"/>
      <c r="CI123" s="1015"/>
      <c r="CJ123" s="1016"/>
      <c r="CK123" s="1022"/>
      <c r="CL123" s="1023"/>
      <c r="CM123" s="1023"/>
      <c r="CN123" s="1023"/>
      <c r="CO123" s="1024"/>
      <c r="CP123" s="1032" t="s">
        <v>390</v>
      </c>
      <c r="CQ123" s="1033"/>
      <c r="CR123" s="1033"/>
      <c r="CS123" s="1033"/>
      <c r="CT123" s="1033"/>
      <c r="CU123" s="1033"/>
      <c r="CV123" s="1033"/>
      <c r="CW123" s="1033"/>
      <c r="CX123" s="1033"/>
      <c r="CY123" s="1033"/>
      <c r="CZ123" s="1033"/>
      <c r="DA123" s="1033"/>
      <c r="DB123" s="1033"/>
      <c r="DC123" s="1033"/>
      <c r="DD123" s="1033"/>
      <c r="DE123" s="1033"/>
      <c r="DF123" s="1034"/>
      <c r="DG123" s="971" t="s">
        <v>122</v>
      </c>
      <c r="DH123" s="972"/>
      <c r="DI123" s="972"/>
      <c r="DJ123" s="972"/>
      <c r="DK123" s="973"/>
      <c r="DL123" s="974" t="s">
        <v>122</v>
      </c>
      <c r="DM123" s="972"/>
      <c r="DN123" s="972"/>
      <c r="DO123" s="972"/>
      <c r="DP123" s="973"/>
      <c r="DQ123" s="974" t="s">
        <v>122</v>
      </c>
      <c r="DR123" s="972"/>
      <c r="DS123" s="972"/>
      <c r="DT123" s="972"/>
      <c r="DU123" s="973"/>
      <c r="DV123" s="975" t="s">
        <v>122</v>
      </c>
      <c r="DW123" s="976"/>
      <c r="DX123" s="976"/>
      <c r="DY123" s="976"/>
      <c r="DZ123" s="977"/>
    </row>
    <row r="124" spans="1:130" s="224" customFormat="1" ht="26.25" customHeight="1" thickBot="1" x14ac:dyDescent="0.25">
      <c r="A124" s="1070"/>
      <c r="B124" s="962"/>
      <c r="C124" s="935" t="s">
        <v>438</v>
      </c>
      <c r="D124" s="936"/>
      <c r="E124" s="936"/>
      <c r="F124" s="936"/>
      <c r="G124" s="936"/>
      <c r="H124" s="936"/>
      <c r="I124" s="936"/>
      <c r="J124" s="936"/>
      <c r="K124" s="936"/>
      <c r="L124" s="936"/>
      <c r="M124" s="936"/>
      <c r="N124" s="936"/>
      <c r="O124" s="936"/>
      <c r="P124" s="936"/>
      <c r="Q124" s="936"/>
      <c r="R124" s="936"/>
      <c r="S124" s="936"/>
      <c r="T124" s="936"/>
      <c r="U124" s="936"/>
      <c r="V124" s="936"/>
      <c r="W124" s="936"/>
      <c r="X124" s="936"/>
      <c r="Y124" s="936"/>
      <c r="Z124" s="937"/>
      <c r="AA124" s="971" t="s">
        <v>122</v>
      </c>
      <c r="AB124" s="972"/>
      <c r="AC124" s="972"/>
      <c r="AD124" s="972"/>
      <c r="AE124" s="973"/>
      <c r="AF124" s="974" t="s">
        <v>122</v>
      </c>
      <c r="AG124" s="972"/>
      <c r="AH124" s="972"/>
      <c r="AI124" s="972"/>
      <c r="AJ124" s="973"/>
      <c r="AK124" s="974" t="s">
        <v>122</v>
      </c>
      <c r="AL124" s="972"/>
      <c r="AM124" s="972"/>
      <c r="AN124" s="972"/>
      <c r="AO124" s="973"/>
      <c r="AP124" s="975" t="s">
        <v>122</v>
      </c>
      <c r="AQ124" s="976"/>
      <c r="AR124" s="976"/>
      <c r="AS124" s="976"/>
      <c r="AT124" s="977"/>
      <c r="AU124" s="1072" t="s">
        <v>450</v>
      </c>
      <c r="AV124" s="1073"/>
      <c r="AW124" s="1073"/>
      <c r="AX124" s="1073"/>
      <c r="AY124" s="1073"/>
      <c r="AZ124" s="1073"/>
      <c r="BA124" s="1073"/>
      <c r="BB124" s="1073"/>
      <c r="BC124" s="1073"/>
      <c r="BD124" s="1073"/>
      <c r="BE124" s="1073"/>
      <c r="BF124" s="1073"/>
      <c r="BG124" s="1073"/>
      <c r="BH124" s="1073"/>
      <c r="BI124" s="1073"/>
      <c r="BJ124" s="1073"/>
      <c r="BK124" s="1073"/>
      <c r="BL124" s="1073"/>
      <c r="BM124" s="1073"/>
      <c r="BN124" s="1073"/>
      <c r="BO124" s="1073"/>
      <c r="BP124" s="1074"/>
      <c r="BQ124" s="1075" t="s">
        <v>122</v>
      </c>
      <c r="BR124" s="1040"/>
      <c r="BS124" s="1040"/>
      <c r="BT124" s="1040"/>
      <c r="BU124" s="1040"/>
      <c r="BV124" s="1040" t="s">
        <v>122</v>
      </c>
      <c r="BW124" s="1040"/>
      <c r="BX124" s="1040"/>
      <c r="BY124" s="1040"/>
      <c r="BZ124" s="1040"/>
      <c r="CA124" s="1040" t="s">
        <v>122</v>
      </c>
      <c r="CB124" s="1040"/>
      <c r="CC124" s="1040"/>
      <c r="CD124" s="1040"/>
      <c r="CE124" s="1040"/>
      <c r="CF124" s="1041"/>
      <c r="CG124" s="1042"/>
      <c r="CH124" s="1042"/>
      <c r="CI124" s="1042"/>
      <c r="CJ124" s="1043"/>
      <c r="CK124" s="1025"/>
      <c r="CL124" s="1025"/>
      <c r="CM124" s="1025"/>
      <c r="CN124" s="1025"/>
      <c r="CO124" s="1026"/>
      <c r="CP124" s="1032" t="s">
        <v>451</v>
      </c>
      <c r="CQ124" s="1033"/>
      <c r="CR124" s="1033"/>
      <c r="CS124" s="1033"/>
      <c r="CT124" s="1033"/>
      <c r="CU124" s="1033"/>
      <c r="CV124" s="1033"/>
      <c r="CW124" s="1033"/>
      <c r="CX124" s="1033"/>
      <c r="CY124" s="1033"/>
      <c r="CZ124" s="1033"/>
      <c r="DA124" s="1033"/>
      <c r="DB124" s="1033"/>
      <c r="DC124" s="1033"/>
      <c r="DD124" s="1033"/>
      <c r="DE124" s="1033"/>
      <c r="DF124" s="1034"/>
      <c r="DG124" s="1017" t="s">
        <v>122</v>
      </c>
      <c r="DH124" s="999"/>
      <c r="DI124" s="999"/>
      <c r="DJ124" s="999"/>
      <c r="DK124" s="1000"/>
      <c r="DL124" s="998" t="s">
        <v>122</v>
      </c>
      <c r="DM124" s="999"/>
      <c r="DN124" s="999"/>
      <c r="DO124" s="999"/>
      <c r="DP124" s="1000"/>
      <c r="DQ124" s="998" t="s">
        <v>122</v>
      </c>
      <c r="DR124" s="999"/>
      <c r="DS124" s="999"/>
      <c r="DT124" s="999"/>
      <c r="DU124" s="1000"/>
      <c r="DV124" s="1001" t="s">
        <v>122</v>
      </c>
      <c r="DW124" s="1002"/>
      <c r="DX124" s="1002"/>
      <c r="DY124" s="1002"/>
      <c r="DZ124" s="1003"/>
    </row>
    <row r="125" spans="1:130" s="224" customFormat="1" ht="26.25" customHeight="1" x14ac:dyDescent="0.2">
      <c r="A125" s="1070"/>
      <c r="B125" s="962"/>
      <c r="C125" s="935" t="s">
        <v>440</v>
      </c>
      <c r="D125" s="936"/>
      <c r="E125" s="936"/>
      <c r="F125" s="936"/>
      <c r="G125" s="936"/>
      <c r="H125" s="936"/>
      <c r="I125" s="936"/>
      <c r="J125" s="936"/>
      <c r="K125" s="936"/>
      <c r="L125" s="936"/>
      <c r="M125" s="936"/>
      <c r="N125" s="936"/>
      <c r="O125" s="936"/>
      <c r="P125" s="936"/>
      <c r="Q125" s="936"/>
      <c r="R125" s="936"/>
      <c r="S125" s="936"/>
      <c r="T125" s="936"/>
      <c r="U125" s="936"/>
      <c r="V125" s="936"/>
      <c r="W125" s="936"/>
      <c r="X125" s="936"/>
      <c r="Y125" s="936"/>
      <c r="Z125" s="937"/>
      <c r="AA125" s="971" t="s">
        <v>122</v>
      </c>
      <c r="AB125" s="972"/>
      <c r="AC125" s="972"/>
      <c r="AD125" s="972"/>
      <c r="AE125" s="973"/>
      <c r="AF125" s="974" t="s">
        <v>122</v>
      </c>
      <c r="AG125" s="972"/>
      <c r="AH125" s="972"/>
      <c r="AI125" s="972"/>
      <c r="AJ125" s="973"/>
      <c r="AK125" s="974" t="s">
        <v>122</v>
      </c>
      <c r="AL125" s="972"/>
      <c r="AM125" s="972"/>
      <c r="AN125" s="972"/>
      <c r="AO125" s="973"/>
      <c r="AP125" s="975" t="s">
        <v>122</v>
      </c>
      <c r="AQ125" s="976"/>
      <c r="AR125" s="976"/>
      <c r="AS125" s="976"/>
      <c r="AT125" s="977"/>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35" t="s">
        <v>452</v>
      </c>
      <c r="CL125" s="1020"/>
      <c r="CM125" s="1020"/>
      <c r="CN125" s="1020"/>
      <c r="CO125" s="1021"/>
      <c r="CP125" s="942" t="s">
        <v>453</v>
      </c>
      <c r="CQ125" s="910"/>
      <c r="CR125" s="910"/>
      <c r="CS125" s="910"/>
      <c r="CT125" s="910"/>
      <c r="CU125" s="910"/>
      <c r="CV125" s="910"/>
      <c r="CW125" s="910"/>
      <c r="CX125" s="910"/>
      <c r="CY125" s="910"/>
      <c r="CZ125" s="910"/>
      <c r="DA125" s="910"/>
      <c r="DB125" s="910"/>
      <c r="DC125" s="910"/>
      <c r="DD125" s="910"/>
      <c r="DE125" s="910"/>
      <c r="DF125" s="911"/>
      <c r="DG125" s="943" t="s">
        <v>122</v>
      </c>
      <c r="DH125" s="944"/>
      <c r="DI125" s="944"/>
      <c r="DJ125" s="944"/>
      <c r="DK125" s="944"/>
      <c r="DL125" s="944" t="s">
        <v>122</v>
      </c>
      <c r="DM125" s="944"/>
      <c r="DN125" s="944"/>
      <c r="DO125" s="944"/>
      <c r="DP125" s="944"/>
      <c r="DQ125" s="944" t="s">
        <v>122</v>
      </c>
      <c r="DR125" s="944"/>
      <c r="DS125" s="944"/>
      <c r="DT125" s="944"/>
      <c r="DU125" s="944"/>
      <c r="DV125" s="945" t="s">
        <v>122</v>
      </c>
      <c r="DW125" s="945"/>
      <c r="DX125" s="945"/>
      <c r="DY125" s="945"/>
      <c r="DZ125" s="946"/>
    </row>
    <row r="126" spans="1:130" s="224" customFormat="1" ht="26.25" customHeight="1" thickBot="1" x14ac:dyDescent="0.25">
      <c r="A126" s="1070"/>
      <c r="B126" s="962"/>
      <c r="C126" s="935" t="s">
        <v>442</v>
      </c>
      <c r="D126" s="936"/>
      <c r="E126" s="936"/>
      <c r="F126" s="936"/>
      <c r="G126" s="936"/>
      <c r="H126" s="936"/>
      <c r="I126" s="936"/>
      <c r="J126" s="936"/>
      <c r="K126" s="936"/>
      <c r="L126" s="936"/>
      <c r="M126" s="936"/>
      <c r="N126" s="936"/>
      <c r="O126" s="936"/>
      <c r="P126" s="936"/>
      <c r="Q126" s="936"/>
      <c r="R126" s="936"/>
      <c r="S126" s="936"/>
      <c r="T126" s="936"/>
      <c r="U126" s="936"/>
      <c r="V126" s="936"/>
      <c r="W126" s="936"/>
      <c r="X126" s="936"/>
      <c r="Y126" s="936"/>
      <c r="Z126" s="937"/>
      <c r="AA126" s="971">
        <v>355048</v>
      </c>
      <c r="AB126" s="972"/>
      <c r="AC126" s="972"/>
      <c r="AD126" s="972"/>
      <c r="AE126" s="973"/>
      <c r="AF126" s="974">
        <v>115017</v>
      </c>
      <c r="AG126" s="972"/>
      <c r="AH126" s="972"/>
      <c r="AI126" s="972"/>
      <c r="AJ126" s="973"/>
      <c r="AK126" s="974">
        <v>261809</v>
      </c>
      <c r="AL126" s="972"/>
      <c r="AM126" s="972"/>
      <c r="AN126" s="972"/>
      <c r="AO126" s="973"/>
      <c r="AP126" s="975">
        <v>0.6</v>
      </c>
      <c r="AQ126" s="976"/>
      <c r="AR126" s="976"/>
      <c r="AS126" s="976"/>
      <c r="AT126" s="977"/>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36"/>
      <c r="CL126" s="1023"/>
      <c r="CM126" s="1023"/>
      <c r="CN126" s="1023"/>
      <c r="CO126" s="1024"/>
      <c r="CP126" s="935" t="s">
        <v>454</v>
      </c>
      <c r="CQ126" s="936"/>
      <c r="CR126" s="936"/>
      <c r="CS126" s="936"/>
      <c r="CT126" s="936"/>
      <c r="CU126" s="936"/>
      <c r="CV126" s="936"/>
      <c r="CW126" s="936"/>
      <c r="CX126" s="936"/>
      <c r="CY126" s="936"/>
      <c r="CZ126" s="936"/>
      <c r="DA126" s="936"/>
      <c r="DB126" s="936"/>
      <c r="DC126" s="936"/>
      <c r="DD126" s="936"/>
      <c r="DE126" s="936"/>
      <c r="DF126" s="937"/>
      <c r="DG126" s="938" t="s">
        <v>122</v>
      </c>
      <c r="DH126" s="939"/>
      <c r="DI126" s="939"/>
      <c r="DJ126" s="939"/>
      <c r="DK126" s="939"/>
      <c r="DL126" s="939" t="s">
        <v>122</v>
      </c>
      <c r="DM126" s="939"/>
      <c r="DN126" s="939"/>
      <c r="DO126" s="939"/>
      <c r="DP126" s="939"/>
      <c r="DQ126" s="939" t="s">
        <v>122</v>
      </c>
      <c r="DR126" s="939"/>
      <c r="DS126" s="939"/>
      <c r="DT126" s="939"/>
      <c r="DU126" s="939"/>
      <c r="DV126" s="940" t="s">
        <v>122</v>
      </c>
      <c r="DW126" s="940"/>
      <c r="DX126" s="940"/>
      <c r="DY126" s="940"/>
      <c r="DZ126" s="941"/>
    </row>
    <row r="127" spans="1:130" s="224" customFormat="1" ht="26.25" customHeight="1" x14ac:dyDescent="0.2">
      <c r="A127" s="1071"/>
      <c r="B127" s="964"/>
      <c r="C127" s="986" t="s">
        <v>455</v>
      </c>
      <c r="D127" s="978"/>
      <c r="E127" s="978"/>
      <c r="F127" s="978"/>
      <c r="G127" s="978"/>
      <c r="H127" s="978"/>
      <c r="I127" s="978"/>
      <c r="J127" s="978"/>
      <c r="K127" s="978"/>
      <c r="L127" s="978"/>
      <c r="M127" s="978"/>
      <c r="N127" s="978"/>
      <c r="O127" s="978"/>
      <c r="P127" s="978"/>
      <c r="Q127" s="978"/>
      <c r="R127" s="978"/>
      <c r="S127" s="978"/>
      <c r="T127" s="978"/>
      <c r="U127" s="978"/>
      <c r="V127" s="978"/>
      <c r="W127" s="978"/>
      <c r="X127" s="978"/>
      <c r="Y127" s="978"/>
      <c r="Z127" s="979"/>
      <c r="AA127" s="971">
        <v>1349</v>
      </c>
      <c r="AB127" s="972"/>
      <c r="AC127" s="972"/>
      <c r="AD127" s="972"/>
      <c r="AE127" s="973"/>
      <c r="AF127" s="974">
        <v>784</v>
      </c>
      <c r="AG127" s="972"/>
      <c r="AH127" s="972"/>
      <c r="AI127" s="972"/>
      <c r="AJ127" s="973"/>
      <c r="AK127" s="974">
        <v>384</v>
      </c>
      <c r="AL127" s="972"/>
      <c r="AM127" s="972"/>
      <c r="AN127" s="972"/>
      <c r="AO127" s="973"/>
      <c r="AP127" s="975">
        <v>0</v>
      </c>
      <c r="AQ127" s="976"/>
      <c r="AR127" s="976"/>
      <c r="AS127" s="976"/>
      <c r="AT127" s="977"/>
      <c r="AU127" s="226"/>
      <c r="AV127" s="226"/>
      <c r="AW127" s="226"/>
      <c r="AX127" s="1044" t="s">
        <v>456</v>
      </c>
      <c r="AY127" s="1045"/>
      <c r="AZ127" s="1045"/>
      <c r="BA127" s="1045"/>
      <c r="BB127" s="1045"/>
      <c r="BC127" s="1045"/>
      <c r="BD127" s="1045"/>
      <c r="BE127" s="1046"/>
      <c r="BF127" s="1047" t="s">
        <v>457</v>
      </c>
      <c r="BG127" s="1045"/>
      <c r="BH127" s="1045"/>
      <c r="BI127" s="1045"/>
      <c r="BJ127" s="1045"/>
      <c r="BK127" s="1045"/>
      <c r="BL127" s="1046"/>
      <c r="BM127" s="1047" t="s">
        <v>458</v>
      </c>
      <c r="BN127" s="1045"/>
      <c r="BO127" s="1045"/>
      <c r="BP127" s="1045"/>
      <c r="BQ127" s="1045"/>
      <c r="BR127" s="1045"/>
      <c r="BS127" s="1046"/>
      <c r="BT127" s="1047" t="s">
        <v>459</v>
      </c>
      <c r="BU127" s="1045"/>
      <c r="BV127" s="1045"/>
      <c r="BW127" s="1045"/>
      <c r="BX127" s="1045"/>
      <c r="BY127" s="1045"/>
      <c r="BZ127" s="1068"/>
      <c r="CA127" s="226"/>
      <c r="CB127" s="226"/>
      <c r="CC127" s="226"/>
      <c r="CD127" s="249"/>
      <c r="CE127" s="249"/>
      <c r="CF127" s="249"/>
      <c r="CG127" s="226"/>
      <c r="CH127" s="226"/>
      <c r="CI127" s="226"/>
      <c r="CJ127" s="248"/>
      <c r="CK127" s="1036"/>
      <c r="CL127" s="1023"/>
      <c r="CM127" s="1023"/>
      <c r="CN127" s="1023"/>
      <c r="CO127" s="1024"/>
      <c r="CP127" s="935" t="s">
        <v>460</v>
      </c>
      <c r="CQ127" s="936"/>
      <c r="CR127" s="936"/>
      <c r="CS127" s="936"/>
      <c r="CT127" s="936"/>
      <c r="CU127" s="936"/>
      <c r="CV127" s="936"/>
      <c r="CW127" s="936"/>
      <c r="CX127" s="936"/>
      <c r="CY127" s="936"/>
      <c r="CZ127" s="936"/>
      <c r="DA127" s="936"/>
      <c r="DB127" s="936"/>
      <c r="DC127" s="936"/>
      <c r="DD127" s="936"/>
      <c r="DE127" s="936"/>
      <c r="DF127" s="937"/>
      <c r="DG127" s="938" t="s">
        <v>122</v>
      </c>
      <c r="DH127" s="939"/>
      <c r="DI127" s="939"/>
      <c r="DJ127" s="939"/>
      <c r="DK127" s="939"/>
      <c r="DL127" s="939" t="s">
        <v>122</v>
      </c>
      <c r="DM127" s="939"/>
      <c r="DN127" s="939"/>
      <c r="DO127" s="939"/>
      <c r="DP127" s="939"/>
      <c r="DQ127" s="939" t="s">
        <v>122</v>
      </c>
      <c r="DR127" s="939"/>
      <c r="DS127" s="939"/>
      <c r="DT127" s="939"/>
      <c r="DU127" s="939"/>
      <c r="DV127" s="940" t="s">
        <v>122</v>
      </c>
      <c r="DW127" s="940"/>
      <c r="DX127" s="940"/>
      <c r="DY127" s="940"/>
      <c r="DZ127" s="941"/>
    </row>
    <row r="128" spans="1:130" s="224" customFormat="1" ht="26.25" customHeight="1" thickBot="1" x14ac:dyDescent="0.25">
      <c r="A128" s="1054" t="s">
        <v>461</v>
      </c>
      <c r="B128" s="1055"/>
      <c r="C128" s="1055"/>
      <c r="D128" s="1055"/>
      <c r="E128" s="1055"/>
      <c r="F128" s="1055"/>
      <c r="G128" s="1055"/>
      <c r="H128" s="1055"/>
      <c r="I128" s="1055"/>
      <c r="J128" s="1055"/>
      <c r="K128" s="1055"/>
      <c r="L128" s="1055"/>
      <c r="M128" s="1055"/>
      <c r="N128" s="1055"/>
      <c r="O128" s="1055"/>
      <c r="P128" s="1055"/>
      <c r="Q128" s="1055"/>
      <c r="R128" s="1055"/>
      <c r="S128" s="1055"/>
      <c r="T128" s="1055"/>
      <c r="U128" s="1055"/>
      <c r="V128" s="1055"/>
      <c r="W128" s="1056" t="s">
        <v>462</v>
      </c>
      <c r="X128" s="1056"/>
      <c r="Y128" s="1056"/>
      <c r="Z128" s="1057"/>
      <c r="AA128" s="1058">
        <v>1212468</v>
      </c>
      <c r="AB128" s="1059"/>
      <c r="AC128" s="1059"/>
      <c r="AD128" s="1059"/>
      <c r="AE128" s="1060"/>
      <c r="AF128" s="1061">
        <v>951725</v>
      </c>
      <c r="AG128" s="1059"/>
      <c r="AH128" s="1059"/>
      <c r="AI128" s="1059"/>
      <c r="AJ128" s="1060"/>
      <c r="AK128" s="1061">
        <v>1211389</v>
      </c>
      <c r="AL128" s="1059"/>
      <c r="AM128" s="1059"/>
      <c r="AN128" s="1059"/>
      <c r="AO128" s="1060"/>
      <c r="AP128" s="1062"/>
      <c r="AQ128" s="1063"/>
      <c r="AR128" s="1063"/>
      <c r="AS128" s="1063"/>
      <c r="AT128" s="1064"/>
      <c r="AU128" s="226"/>
      <c r="AV128" s="226"/>
      <c r="AW128" s="226"/>
      <c r="AX128" s="909" t="s">
        <v>463</v>
      </c>
      <c r="AY128" s="910"/>
      <c r="AZ128" s="910"/>
      <c r="BA128" s="910"/>
      <c r="BB128" s="910"/>
      <c r="BC128" s="910"/>
      <c r="BD128" s="910"/>
      <c r="BE128" s="911"/>
      <c r="BF128" s="1065" t="s">
        <v>122</v>
      </c>
      <c r="BG128" s="1066"/>
      <c r="BH128" s="1066"/>
      <c r="BI128" s="1066"/>
      <c r="BJ128" s="1066"/>
      <c r="BK128" s="1066"/>
      <c r="BL128" s="1067"/>
      <c r="BM128" s="1065">
        <v>11.34</v>
      </c>
      <c r="BN128" s="1066"/>
      <c r="BO128" s="1066"/>
      <c r="BP128" s="1066"/>
      <c r="BQ128" s="1066"/>
      <c r="BR128" s="1066"/>
      <c r="BS128" s="1067"/>
      <c r="BT128" s="1065">
        <v>20</v>
      </c>
      <c r="BU128" s="1066"/>
      <c r="BV128" s="1066"/>
      <c r="BW128" s="1066"/>
      <c r="BX128" s="1066"/>
      <c r="BY128" s="1066"/>
      <c r="BZ128" s="1089"/>
      <c r="CA128" s="249"/>
      <c r="CB128" s="249"/>
      <c r="CC128" s="249"/>
      <c r="CD128" s="249"/>
      <c r="CE128" s="249"/>
      <c r="CF128" s="249"/>
      <c r="CG128" s="226"/>
      <c r="CH128" s="226"/>
      <c r="CI128" s="226"/>
      <c r="CJ128" s="248"/>
      <c r="CK128" s="1037"/>
      <c r="CL128" s="1038"/>
      <c r="CM128" s="1038"/>
      <c r="CN128" s="1038"/>
      <c r="CO128" s="1039"/>
      <c r="CP128" s="1048" t="s">
        <v>464</v>
      </c>
      <c r="CQ128" s="739"/>
      <c r="CR128" s="739"/>
      <c r="CS128" s="739"/>
      <c r="CT128" s="739"/>
      <c r="CU128" s="739"/>
      <c r="CV128" s="739"/>
      <c r="CW128" s="739"/>
      <c r="CX128" s="739"/>
      <c r="CY128" s="739"/>
      <c r="CZ128" s="739"/>
      <c r="DA128" s="739"/>
      <c r="DB128" s="739"/>
      <c r="DC128" s="739"/>
      <c r="DD128" s="739"/>
      <c r="DE128" s="739"/>
      <c r="DF128" s="1049"/>
      <c r="DG128" s="1050" t="s">
        <v>122</v>
      </c>
      <c r="DH128" s="1051"/>
      <c r="DI128" s="1051"/>
      <c r="DJ128" s="1051"/>
      <c r="DK128" s="1051"/>
      <c r="DL128" s="1051" t="s">
        <v>122</v>
      </c>
      <c r="DM128" s="1051"/>
      <c r="DN128" s="1051"/>
      <c r="DO128" s="1051"/>
      <c r="DP128" s="1051"/>
      <c r="DQ128" s="1051" t="s">
        <v>122</v>
      </c>
      <c r="DR128" s="1051"/>
      <c r="DS128" s="1051"/>
      <c r="DT128" s="1051"/>
      <c r="DU128" s="1051"/>
      <c r="DV128" s="1052" t="s">
        <v>122</v>
      </c>
      <c r="DW128" s="1052"/>
      <c r="DX128" s="1052"/>
      <c r="DY128" s="1052"/>
      <c r="DZ128" s="1053"/>
    </row>
    <row r="129" spans="1:131" s="224" customFormat="1" ht="26.25" customHeight="1" x14ac:dyDescent="0.2">
      <c r="A129" s="947" t="s">
        <v>103</v>
      </c>
      <c r="B129" s="948"/>
      <c r="C129" s="948"/>
      <c r="D129" s="948"/>
      <c r="E129" s="948"/>
      <c r="F129" s="948"/>
      <c r="G129" s="948"/>
      <c r="H129" s="948"/>
      <c r="I129" s="948"/>
      <c r="J129" s="948"/>
      <c r="K129" s="948"/>
      <c r="L129" s="948"/>
      <c r="M129" s="948"/>
      <c r="N129" s="948"/>
      <c r="O129" s="948"/>
      <c r="P129" s="948"/>
      <c r="Q129" s="948"/>
      <c r="R129" s="948"/>
      <c r="S129" s="948"/>
      <c r="T129" s="948"/>
      <c r="U129" s="948"/>
      <c r="V129" s="948"/>
      <c r="W129" s="1083" t="s">
        <v>465</v>
      </c>
      <c r="X129" s="1084"/>
      <c r="Y129" s="1084"/>
      <c r="Z129" s="1085"/>
      <c r="AA129" s="971">
        <v>40539053</v>
      </c>
      <c r="AB129" s="972"/>
      <c r="AC129" s="972"/>
      <c r="AD129" s="972"/>
      <c r="AE129" s="973"/>
      <c r="AF129" s="974">
        <v>43649799</v>
      </c>
      <c r="AG129" s="972"/>
      <c r="AH129" s="972"/>
      <c r="AI129" s="972"/>
      <c r="AJ129" s="973"/>
      <c r="AK129" s="974">
        <v>45075124</v>
      </c>
      <c r="AL129" s="972"/>
      <c r="AM129" s="972"/>
      <c r="AN129" s="972"/>
      <c r="AO129" s="973"/>
      <c r="AP129" s="1086"/>
      <c r="AQ129" s="1087"/>
      <c r="AR129" s="1087"/>
      <c r="AS129" s="1087"/>
      <c r="AT129" s="1088"/>
      <c r="AU129" s="227"/>
      <c r="AV129" s="227"/>
      <c r="AW129" s="227"/>
      <c r="AX129" s="1078" t="s">
        <v>466</v>
      </c>
      <c r="AY129" s="936"/>
      <c r="AZ129" s="936"/>
      <c r="BA129" s="936"/>
      <c r="BB129" s="936"/>
      <c r="BC129" s="936"/>
      <c r="BD129" s="936"/>
      <c r="BE129" s="937"/>
      <c r="BF129" s="1079" t="s">
        <v>122</v>
      </c>
      <c r="BG129" s="1080"/>
      <c r="BH129" s="1080"/>
      <c r="BI129" s="1080"/>
      <c r="BJ129" s="1080"/>
      <c r="BK129" s="1080"/>
      <c r="BL129" s="1081"/>
      <c r="BM129" s="1079">
        <v>16.34</v>
      </c>
      <c r="BN129" s="1080"/>
      <c r="BO129" s="1080"/>
      <c r="BP129" s="1080"/>
      <c r="BQ129" s="1080"/>
      <c r="BR129" s="1080"/>
      <c r="BS129" s="1081"/>
      <c r="BT129" s="1079">
        <v>30</v>
      </c>
      <c r="BU129" s="1080"/>
      <c r="BV129" s="1080"/>
      <c r="BW129" s="1080"/>
      <c r="BX129" s="1080"/>
      <c r="BY129" s="1080"/>
      <c r="BZ129" s="1082"/>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47" t="s">
        <v>467</v>
      </c>
      <c r="B130" s="948"/>
      <c r="C130" s="948"/>
      <c r="D130" s="948"/>
      <c r="E130" s="948"/>
      <c r="F130" s="948"/>
      <c r="G130" s="948"/>
      <c r="H130" s="948"/>
      <c r="I130" s="948"/>
      <c r="J130" s="948"/>
      <c r="K130" s="948"/>
      <c r="L130" s="948"/>
      <c r="M130" s="948"/>
      <c r="N130" s="948"/>
      <c r="O130" s="948"/>
      <c r="P130" s="948"/>
      <c r="Q130" s="948"/>
      <c r="R130" s="948"/>
      <c r="S130" s="948"/>
      <c r="T130" s="948"/>
      <c r="U130" s="948"/>
      <c r="V130" s="948"/>
      <c r="W130" s="1083" t="s">
        <v>468</v>
      </c>
      <c r="X130" s="1084"/>
      <c r="Y130" s="1084"/>
      <c r="Z130" s="1085"/>
      <c r="AA130" s="971">
        <v>1919071</v>
      </c>
      <c r="AB130" s="972"/>
      <c r="AC130" s="972"/>
      <c r="AD130" s="972"/>
      <c r="AE130" s="973"/>
      <c r="AF130" s="974">
        <v>1711387</v>
      </c>
      <c r="AG130" s="972"/>
      <c r="AH130" s="972"/>
      <c r="AI130" s="972"/>
      <c r="AJ130" s="973"/>
      <c r="AK130" s="974">
        <v>1581321</v>
      </c>
      <c r="AL130" s="972"/>
      <c r="AM130" s="972"/>
      <c r="AN130" s="972"/>
      <c r="AO130" s="973"/>
      <c r="AP130" s="1086"/>
      <c r="AQ130" s="1087"/>
      <c r="AR130" s="1087"/>
      <c r="AS130" s="1087"/>
      <c r="AT130" s="1088"/>
      <c r="AU130" s="227"/>
      <c r="AV130" s="227"/>
      <c r="AW130" s="227"/>
      <c r="AX130" s="1078" t="s">
        <v>469</v>
      </c>
      <c r="AY130" s="936"/>
      <c r="AZ130" s="936"/>
      <c r="BA130" s="936"/>
      <c r="BB130" s="936"/>
      <c r="BC130" s="936"/>
      <c r="BD130" s="936"/>
      <c r="BE130" s="937"/>
      <c r="BF130" s="1114">
        <v>2.7</v>
      </c>
      <c r="BG130" s="1115"/>
      <c r="BH130" s="1115"/>
      <c r="BI130" s="1115"/>
      <c r="BJ130" s="1115"/>
      <c r="BK130" s="1115"/>
      <c r="BL130" s="1116"/>
      <c r="BM130" s="1114">
        <v>25</v>
      </c>
      <c r="BN130" s="1115"/>
      <c r="BO130" s="1115"/>
      <c r="BP130" s="1115"/>
      <c r="BQ130" s="1115"/>
      <c r="BR130" s="1115"/>
      <c r="BS130" s="1116"/>
      <c r="BT130" s="1114">
        <v>35</v>
      </c>
      <c r="BU130" s="1115"/>
      <c r="BV130" s="1115"/>
      <c r="BW130" s="1115"/>
      <c r="BX130" s="1115"/>
      <c r="BY130" s="1115"/>
      <c r="BZ130" s="1117"/>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118"/>
      <c r="B131" s="1119"/>
      <c r="C131" s="1119"/>
      <c r="D131" s="1119"/>
      <c r="E131" s="1119"/>
      <c r="F131" s="1119"/>
      <c r="G131" s="1119"/>
      <c r="H131" s="1119"/>
      <c r="I131" s="1119"/>
      <c r="J131" s="1119"/>
      <c r="K131" s="1119"/>
      <c r="L131" s="1119"/>
      <c r="M131" s="1119"/>
      <c r="N131" s="1119"/>
      <c r="O131" s="1119"/>
      <c r="P131" s="1119"/>
      <c r="Q131" s="1119"/>
      <c r="R131" s="1119"/>
      <c r="S131" s="1119"/>
      <c r="T131" s="1119"/>
      <c r="U131" s="1119"/>
      <c r="V131" s="1119"/>
      <c r="W131" s="1120" t="s">
        <v>470</v>
      </c>
      <c r="X131" s="1121"/>
      <c r="Y131" s="1121"/>
      <c r="Z131" s="1122"/>
      <c r="AA131" s="1017">
        <v>38619982</v>
      </c>
      <c r="AB131" s="999"/>
      <c r="AC131" s="999"/>
      <c r="AD131" s="999"/>
      <c r="AE131" s="1000"/>
      <c r="AF131" s="998">
        <v>41938412</v>
      </c>
      <c r="AG131" s="999"/>
      <c r="AH131" s="999"/>
      <c r="AI131" s="999"/>
      <c r="AJ131" s="1000"/>
      <c r="AK131" s="998">
        <v>43493803</v>
      </c>
      <c r="AL131" s="999"/>
      <c r="AM131" s="999"/>
      <c r="AN131" s="999"/>
      <c r="AO131" s="1000"/>
      <c r="AP131" s="1123"/>
      <c r="AQ131" s="1124"/>
      <c r="AR131" s="1124"/>
      <c r="AS131" s="1124"/>
      <c r="AT131" s="1125"/>
      <c r="AU131" s="227"/>
      <c r="AV131" s="227"/>
      <c r="AW131" s="227"/>
      <c r="AX131" s="1096" t="s">
        <v>471</v>
      </c>
      <c r="AY131" s="739"/>
      <c r="AZ131" s="739"/>
      <c r="BA131" s="739"/>
      <c r="BB131" s="739"/>
      <c r="BC131" s="739"/>
      <c r="BD131" s="739"/>
      <c r="BE131" s="1049"/>
      <c r="BF131" s="1097" t="s">
        <v>122</v>
      </c>
      <c r="BG131" s="1098"/>
      <c r="BH131" s="1098"/>
      <c r="BI131" s="1098"/>
      <c r="BJ131" s="1098"/>
      <c r="BK131" s="1098"/>
      <c r="BL131" s="1099"/>
      <c r="BM131" s="1097">
        <v>350</v>
      </c>
      <c r="BN131" s="1098"/>
      <c r="BO131" s="1098"/>
      <c r="BP131" s="1098"/>
      <c r="BQ131" s="1098"/>
      <c r="BR131" s="1098"/>
      <c r="BS131" s="1099"/>
      <c r="BT131" s="1100"/>
      <c r="BU131" s="1101"/>
      <c r="BV131" s="1101"/>
      <c r="BW131" s="1101"/>
      <c r="BX131" s="1101"/>
      <c r="BY131" s="1101"/>
      <c r="BZ131" s="1102"/>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103" t="s">
        <v>472</v>
      </c>
      <c r="B132" s="1104"/>
      <c r="C132" s="1104"/>
      <c r="D132" s="1104"/>
      <c r="E132" s="1104"/>
      <c r="F132" s="1104"/>
      <c r="G132" s="1104"/>
      <c r="H132" s="1104"/>
      <c r="I132" s="1104"/>
      <c r="J132" s="1104"/>
      <c r="K132" s="1104"/>
      <c r="L132" s="1104"/>
      <c r="M132" s="1104"/>
      <c r="N132" s="1104"/>
      <c r="O132" s="1104"/>
      <c r="P132" s="1104"/>
      <c r="Q132" s="1104"/>
      <c r="R132" s="1104"/>
      <c r="S132" s="1104"/>
      <c r="T132" s="1104"/>
      <c r="U132" s="1104"/>
      <c r="V132" s="1107" t="s">
        <v>473</v>
      </c>
      <c r="W132" s="1107"/>
      <c r="X132" s="1107"/>
      <c r="Y132" s="1107"/>
      <c r="Z132" s="1108"/>
      <c r="AA132" s="1109">
        <v>2.4191828989999999</v>
      </c>
      <c r="AB132" s="1110"/>
      <c r="AC132" s="1110"/>
      <c r="AD132" s="1110"/>
      <c r="AE132" s="1111"/>
      <c r="AF132" s="1112">
        <v>2.7527079470000002</v>
      </c>
      <c r="AG132" s="1110"/>
      <c r="AH132" s="1110"/>
      <c r="AI132" s="1110"/>
      <c r="AJ132" s="1111"/>
      <c r="AK132" s="1112">
        <v>3.2065280660000002</v>
      </c>
      <c r="AL132" s="1110"/>
      <c r="AM132" s="1110"/>
      <c r="AN132" s="1110"/>
      <c r="AO132" s="1111"/>
      <c r="AP132" s="1014"/>
      <c r="AQ132" s="1015"/>
      <c r="AR132" s="1015"/>
      <c r="AS132" s="1015"/>
      <c r="AT132" s="111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105"/>
      <c r="B133" s="1106"/>
      <c r="C133" s="1106"/>
      <c r="D133" s="1106"/>
      <c r="E133" s="1106"/>
      <c r="F133" s="1106"/>
      <c r="G133" s="1106"/>
      <c r="H133" s="1106"/>
      <c r="I133" s="1106"/>
      <c r="J133" s="1106"/>
      <c r="K133" s="1106"/>
      <c r="L133" s="1106"/>
      <c r="M133" s="1106"/>
      <c r="N133" s="1106"/>
      <c r="O133" s="1106"/>
      <c r="P133" s="1106"/>
      <c r="Q133" s="1106"/>
      <c r="R133" s="1106"/>
      <c r="S133" s="1106"/>
      <c r="T133" s="1106"/>
      <c r="U133" s="1106"/>
      <c r="V133" s="1090" t="s">
        <v>474</v>
      </c>
      <c r="W133" s="1090"/>
      <c r="X133" s="1090"/>
      <c r="Y133" s="1090"/>
      <c r="Z133" s="1091"/>
      <c r="AA133" s="1092">
        <v>1.8</v>
      </c>
      <c r="AB133" s="1093"/>
      <c r="AC133" s="1093"/>
      <c r="AD133" s="1093"/>
      <c r="AE133" s="1094"/>
      <c r="AF133" s="1092">
        <v>1.9</v>
      </c>
      <c r="AG133" s="1093"/>
      <c r="AH133" s="1093"/>
      <c r="AI133" s="1093"/>
      <c r="AJ133" s="1094"/>
      <c r="AK133" s="1092">
        <v>2.7</v>
      </c>
      <c r="AL133" s="1093"/>
      <c r="AM133" s="1093"/>
      <c r="AN133" s="1093"/>
      <c r="AO133" s="1094"/>
      <c r="AP133" s="1041"/>
      <c r="AQ133" s="1042"/>
      <c r="AR133" s="1042"/>
      <c r="AS133" s="1042"/>
      <c r="AT133" s="1095"/>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QgI4rH3WvOsMxwBRTsrU8s/QFsWPmgyQMUjYF2d+hBx0QXZEKVVyFLYWDQsebOampxAG8feJRr6ZWk7FcgrCQw==" saltValue="fepysBfr6FOenmTQOY0am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70"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475</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FQ9DCCaWmbXec3AYJmt5i+oV5Ghf/aJbwGIjJP2Axw3dBEr036rgjDOtn7QQMPd+V+1FI9RLFN8/LD3tjM+N+w==" saltValue="xWe6+uawizcoxWegQ78ChQ==" spinCount="100000" sheet="1" objects="1" scenarios="1"/>
  <dataConsolidate/>
  <phoneticPr fontId="2"/>
  <pageMargins left="0.59055118110236227" right="0" top="0.59055118110236227" bottom="0.59055118110236227" header="0.39370078740157483" footer="0.39370078740157483"/>
  <pageSetup paperSize="8" scale="70" orientation="portrait" r:id="rId1"/>
  <headerFooter alignWithMargins="0">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wreCb1DaDb/4DbuS7BF0bsrNtDO0pHDmgYB71EHUFkIkAvi3+1DrtRVNccwOD3fqBVQzMVGiDPp/O4tAeAAxRg==" saltValue="wJaDLbWR4TxPLE/mh4UuYA==" spinCount="100000" sheet="1" objects="1" scenarios="1"/>
  <dataConsolidate/>
  <phoneticPr fontId="2"/>
  <pageMargins left="0.59055118110236227" right="0" top="0.59055118110236227" bottom="0.59055118110236227" header="0.39370078740157483" footer="0.39370078740157483"/>
  <pageSetup paperSize="8" scale="70" orientation="portrait"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476</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477</v>
      </c>
      <c r="AL6" s="260"/>
      <c r="AM6" s="260"/>
      <c r="AN6" s="260"/>
    </row>
    <row r="7" spans="1:46" ht="13.5" customHeight="1" x14ac:dyDescent="0.2">
      <c r="A7" s="259"/>
      <c r="AK7" s="262"/>
      <c r="AL7" s="263"/>
      <c r="AM7" s="263"/>
      <c r="AN7" s="264"/>
      <c r="AO7" s="1127" t="s">
        <v>478</v>
      </c>
      <c r="AP7" s="265"/>
      <c r="AQ7" s="266" t="s">
        <v>479</v>
      </c>
      <c r="AR7" s="267"/>
    </row>
    <row r="8" spans="1:46" ht="13.2" x14ac:dyDescent="0.2">
      <c r="A8" s="259"/>
      <c r="AK8" s="268"/>
      <c r="AL8" s="269"/>
      <c r="AM8" s="269"/>
      <c r="AN8" s="270"/>
      <c r="AO8" s="1128"/>
      <c r="AP8" s="271" t="s">
        <v>480</v>
      </c>
      <c r="AQ8" s="272" t="s">
        <v>481</v>
      </c>
      <c r="AR8" s="273" t="s">
        <v>482</v>
      </c>
    </row>
    <row r="9" spans="1:46" ht="13.2" x14ac:dyDescent="0.2">
      <c r="A9" s="259"/>
      <c r="AK9" s="1129" t="s">
        <v>483</v>
      </c>
      <c r="AL9" s="1130"/>
      <c r="AM9" s="1130"/>
      <c r="AN9" s="1131"/>
      <c r="AO9" s="274">
        <v>10953079</v>
      </c>
      <c r="AP9" s="274">
        <v>58943</v>
      </c>
      <c r="AQ9" s="275">
        <v>61513</v>
      </c>
      <c r="AR9" s="276">
        <v>-4.2</v>
      </c>
    </row>
    <row r="10" spans="1:46" ht="13.5" customHeight="1" x14ac:dyDescent="0.2">
      <c r="A10" s="259"/>
      <c r="AK10" s="1129" t="s">
        <v>484</v>
      </c>
      <c r="AL10" s="1130"/>
      <c r="AM10" s="1130"/>
      <c r="AN10" s="1131"/>
      <c r="AO10" s="277">
        <v>52909</v>
      </c>
      <c r="AP10" s="277">
        <v>285</v>
      </c>
      <c r="AQ10" s="278">
        <v>1262</v>
      </c>
      <c r="AR10" s="279">
        <v>-77.400000000000006</v>
      </c>
    </row>
    <row r="11" spans="1:46" ht="13.5" customHeight="1" x14ac:dyDescent="0.2">
      <c r="A11" s="259"/>
      <c r="AK11" s="1129" t="s">
        <v>485</v>
      </c>
      <c r="AL11" s="1130"/>
      <c r="AM11" s="1130"/>
      <c r="AN11" s="1131"/>
      <c r="AO11" s="277">
        <v>99111</v>
      </c>
      <c r="AP11" s="277">
        <v>533</v>
      </c>
      <c r="AQ11" s="278">
        <v>1079</v>
      </c>
      <c r="AR11" s="279">
        <v>-50.6</v>
      </c>
    </row>
    <row r="12" spans="1:46" ht="13.5" customHeight="1" x14ac:dyDescent="0.2">
      <c r="A12" s="259"/>
      <c r="AK12" s="1129" t="s">
        <v>486</v>
      </c>
      <c r="AL12" s="1130"/>
      <c r="AM12" s="1130"/>
      <c r="AN12" s="1131"/>
      <c r="AO12" s="277" t="s">
        <v>487</v>
      </c>
      <c r="AP12" s="277" t="s">
        <v>487</v>
      </c>
      <c r="AQ12" s="278">
        <v>46</v>
      </c>
      <c r="AR12" s="279" t="s">
        <v>487</v>
      </c>
    </row>
    <row r="13" spans="1:46" ht="13.5" customHeight="1" x14ac:dyDescent="0.2">
      <c r="A13" s="259"/>
      <c r="AK13" s="1129" t="s">
        <v>488</v>
      </c>
      <c r="AL13" s="1130"/>
      <c r="AM13" s="1130"/>
      <c r="AN13" s="1131"/>
      <c r="AO13" s="277">
        <v>432689</v>
      </c>
      <c r="AP13" s="277">
        <v>2328</v>
      </c>
      <c r="AQ13" s="278">
        <v>2016</v>
      </c>
      <c r="AR13" s="279">
        <v>15.5</v>
      </c>
    </row>
    <row r="14" spans="1:46" ht="13.5" customHeight="1" x14ac:dyDescent="0.2">
      <c r="A14" s="259"/>
      <c r="AK14" s="1129" t="s">
        <v>489</v>
      </c>
      <c r="AL14" s="1130"/>
      <c r="AM14" s="1130"/>
      <c r="AN14" s="1131"/>
      <c r="AO14" s="277">
        <v>112217</v>
      </c>
      <c r="AP14" s="277">
        <v>604</v>
      </c>
      <c r="AQ14" s="278">
        <v>1290</v>
      </c>
      <c r="AR14" s="279">
        <v>-53.2</v>
      </c>
    </row>
    <row r="15" spans="1:46" ht="13.5" customHeight="1" x14ac:dyDescent="0.2">
      <c r="A15" s="259"/>
      <c r="AK15" s="1132" t="s">
        <v>490</v>
      </c>
      <c r="AL15" s="1133"/>
      <c r="AM15" s="1133"/>
      <c r="AN15" s="1134"/>
      <c r="AO15" s="277">
        <v>-365022</v>
      </c>
      <c r="AP15" s="277">
        <v>-1964</v>
      </c>
      <c r="AQ15" s="278">
        <v>-2388</v>
      </c>
      <c r="AR15" s="279">
        <v>-17.8</v>
      </c>
    </row>
    <row r="16" spans="1:46" ht="13.2" x14ac:dyDescent="0.2">
      <c r="A16" s="259"/>
      <c r="AK16" s="1132" t="s">
        <v>177</v>
      </c>
      <c r="AL16" s="1133"/>
      <c r="AM16" s="1133"/>
      <c r="AN16" s="1134"/>
      <c r="AO16" s="277">
        <v>11284983</v>
      </c>
      <c r="AP16" s="277">
        <v>60729</v>
      </c>
      <c r="AQ16" s="278">
        <v>64818</v>
      </c>
      <c r="AR16" s="279">
        <v>-6.3</v>
      </c>
    </row>
    <row r="17" spans="1:46" ht="13.2" x14ac:dyDescent="0.2">
      <c r="A17" s="259"/>
    </row>
    <row r="18" spans="1:46" ht="13.2" x14ac:dyDescent="0.2">
      <c r="A18" s="259"/>
      <c r="AQ18" s="280"/>
      <c r="AR18" s="280"/>
    </row>
    <row r="19" spans="1:46" ht="13.2" x14ac:dyDescent="0.2">
      <c r="A19" s="259"/>
      <c r="AK19" s="255" t="s">
        <v>491</v>
      </c>
    </row>
    <row r="20" spans="1:46" ht="13.2" x14ac:dyDescent="0.2">
      <c r="A20" s="259"/>
      <c r="AK20" s="281"/>
      <c r="AL20" s="282"/>
      <c r="AM20" s="282"/>
      <c r="AN20" s="283"/>
      <c r="AO20" s="284" t="s">
        <v>492</v>
      </c>
      <c r="AP20" s="285" t="s">
        <v>493</v>
      </c>
      <c r="AQ20" s="286" t="s">
        <v>494</v>
      </c>
      <c r="AR20" s="287"/>
    </row>
    <row r="21" spans="1:46" s="260" customFormat="1" ht="13.2" x14ac:dyDescent="0.2">
      <c r="A21" s="288"/>
      <c r="AK21" s="1135" t="s">
        <v>495</v>
      </c>
      <c r="AL21" s="1136"/>
      <c r="AM21" s="1136"/>
      <c r="AN21" s="1137"/>
      <c r="AO21" s="289">
        <v>5.26</v>
      </c>
      <c r="AP21" s="290">
        <v>6.09</v>
      </c>
      <c r="AQ21" s="291">
        <v>-0.83</v>
      </c>
      <c r="AS21" s="292"/>
      <c r="AT21" s="288"/>
    </row>
    <row r="22" spans="1:46" s="260" customFormat="1" ht="13.2" x14ac:dyDescent="0.2">
      <c r="A22" s="288"/>
      <c r="AK22" s="1135" t="s">
        <v>496</v>
      </c>
      <c r="AL22" s="1136"/>
      <c r="AM22" s="1136"/>
      <c r="AN22" s="1137"/>
      <c r="AO22" s="293">
        <v>97.8</v>
      </c>
      <c r="AP22" s="294">
        <v>99.7</v>
      </c>
      <c r="AQ22" s="295">
        <v>-1.9</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26" t="s">
        <v>497</v>
      </c>
      <c r="B26" s="1126"/>
      <c r="C26" s="1126"/>
      <c r="D26" s="1126"/>
      <c r="E26" s="1126"/>
      <c r="F26" s="1126"/>
      <c r="G26" s="1126"/>
      <c r="H26" s="1126"/>
      <c r="I26" s="1126"/>
      <c r="J26" s="1126"/>
      <c r="K26" s="1126"/>
      <c r="L26" s="1126"/>
      <c r="M26" s="1126"/>
      <c r="N26" s="1126"/>
      <c r="O26" s="1126"/>
      <c r="P26" s="1126"/>
      <c r="Q26" s="1126"/>
      <c r="R26" s="1126"/>
      <c r="S26" s="1126"/>
      <c r="T26" s="1126"/>
      <c r="U26" s="1126"/>
      <c r="V26" s="1126"/>
      <c r="W26" s="1126"/>
      <c r="X26" s="1126"/>
      <c r="Y26" s="1126"/>
      <c r="Z26" s="1126"/>
      <c r="AA26" s="1126"/>
      <c r="AB26" s="1126"/>
      <c r="AC26" s="1126"/>
      <c r="AD26" s="1126"/>
      <c r="AE26" s="1126"/>
      <c r="AF26" s="1126"/>
      <c r="AG26" s="1126"/>
      <c r="AH26" s="1126"/>
      <c r="AI26" s="1126"/>
      <c r="AJ26" s="1126"/>
      <c r="AK26" s="1126"/>
      <c r="AL26" s="1126"/>
      <c r="AM26" s="1126"/>
      <c r="AN26" s="1126"/>
      <c r="AO26" s="1126"/>
      <c r="AP26" s="1126"/>
      <c r="AQ26" s="1126"/>
      <c r="AR26" s="1126"/>
      <c r="AS26" s="1126"/>
    </row>
    <row r="27" spans="1:46" ht="13.2" x14ac:dyDescent="0.2">
      <c r="A27" s="300"/>
      <c r="AS27" s="255"/>
      <c r="AT27" s="255"/>
    </row>
    <row r="28" spans="1:46" ht="16.2" x14ac:dyDescent="0.2">
      <c r="A28" s="256" t="s">
        <v>498</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499</v>
      </c>
      <c r="AL29" s="260"/>
      <c r="AM29" s="260"/>
      <c r="AN29" s="260"/>
      <c r="AS29" s="302"/>
    </row>
    <row r="30" spans="1:46" ht="13.5" customHeight="1" x14ac:dyDescent="0.2">
      <c r="A30" s="259"/>
      <c r="AK30" s="262"/>
      <c r="AL30" s="263"/>
      <c r="AM30" s="263"/>
      <c r="AN30" s="264"/>
      <c r="AO30" s="1127" t="s">
        <v>478</v>
      </c>
      <c r="AP30" s="265"/>
      <c r="AQ30" s="266" t="s">
        <v>479</v>
      </c>
      <c r="AR30" s="267"/>
    </row>
    <row r="31" spans="1:46" ht="13.2" x14ac:dyDescent="0.2">
      <c r="A31" s="259"/>
      <c r="AK31" s="268"/>
      <c r="AL31" s="269"/>
      <c r="AM31" s="269"/>
      <c r="AN31" s="270"/>
      <c r="AO31" s="1128"/>
      <c r="AP31" s="271" t="s">
        <v>480</v>
      </c>
      <c r="AQ31" s="272" t="s">
        <v>481</v>
      </c>
      <c r="AR31" s="273" t="s">
        <v>482</v>
      </c>
    </row>
    <row r="32" spans="1:46" ht="27" customHeight="1" x14ac:dyDescent="0.2">
      <c r="A32" s="259"/>
      <c r="AK32" s="1143" t="s">
        <v>500</v>
      </c>
      <c r="AL32" s="1144"/>
      <c r="AM32" s="1144"/>
      <c r="AN32" s="1145"/>
      <c r="AO32" s="303">
        <v>2928746</v>
      </c>
      <c r="AP32" s="303">
        <v>15761</v>
      </c>
      <c r="AQ32" s="304">
        <v>26619</v>
      </c>
      <c r="AR32" s="305">
        <v>-40.799999999999997</v>
      </c>
    </row>
    <row r="33" spans="1:46" ht="13.5" customHeight="1" x14ac:dyDescent="0.2">
      <c r="A33" s="259"/>
      <c r="AK33" s="1143" t="s">
        <v>501</v>
      </c>
      <c r="AL33" s="1144"/>
      <c r="AM33" s="1144"/>
      <c r="AN33" s="1145"/>
      <c r="AO33" s="303" t="s">
        <v>487</v>
      </c>
      <c r="AP33" s="303" t="s">
        <v>487</v>
      </c>
      <c r="AQ33" s="304">
        <v>3</v>
      </c>
      <c r="AR33" s="305" t="s">
        <v>487</v>
      </c>
    </row>
    <row r="34" spans="1:46" ht="27" customHeight="1" x14ac:dyDescent="0.2">
      <c r="A34" s="259"/>
      <c r="AK34" s="1143" t="s">
        <v>502</v>
      </c>
      <c r="AL34" s="1144"/>
      <c r="AM34" s="1144"/>
      <c r="AN34" s="1145"/>
      <c r="AO34" s="303" t="s">
        <v>487</v>
      </c>
      <c r="AP34" s="303" t="s">
        <v>487</v>
      </c>
      <c r="AQ34" s="304">
        <v>28</v>
      </c>
      <c r="AR34" s="305" t="s">
        <v>487</v>
      </c>
    </row>
    <row r="35" spans="1:46" ht="27" customHeight="1" x14ac:dyDescent="0.2">
      <c r="A35" s="259"/>
      <c r="AK35" s="1143" t="s">
        <v>503</v>
      </c>
      <c r="AL35" s="1144"/>
      <c r="AM35" s="1144"/>
      <c r="AN35" s="1145"/>
      <c r="AO35" s="303">
        <v>782299</v>
      </c>
      <c r="AP35" s="303">
        <v>4210</v>
      </c>
      <c r="AQ35" s="304">
        <v>5266</v>
      </c>
      <c r="AR35" s="305">
        <v>-20.100000000000001</v>
      </c>
    </row>
    <row r="36" spans="1:46" ht="27" customHeight="1" x14ac:dyDescent="0.2">
      <c r="A36" s="259"/>
      <c r="AK36" s="1143" t="s">
        <v>504</v>
      </c>
      <c r="AL36" s="1144"/>
      <c r="AM36" s="1144"/>
      <c r="AN36" s="1145"/>
      <c r="AO36" s="303">
        <v>1594</v>
      </c>
      <c r="AP36" s="303">
        <v>9</v>
      </c>
      <c r="AQ36" s="304">
        <v>468</v>
      </c>
      <c r="AR36" s="305">
        <v>-98.1</v>
      </c>
    </row>
    <row r="37" spans="1:46" ht="13.5" customHeight="1" x14ac:dyDescent="0.2">
      <c r="A37" s="259"/>
      <c r="AK37" s="1143" t="s">
        <v>505</v>
      </c>
      <c r="AL37" s="1144"/>
      <c r="AM37" s="1144"/>
      <c r="AN37" s="1145"/>
      <c r="AO37" s="303">
        <v>474712</v>
      </c>
      <c r="AP37" s="303">
        <v>2555</v>
      </c>
      <c r="AQ37" s="304">
        <v>985</v>
      </c>
      <c r="AR37" s="305">
        <v>159.4</v>
      </c>
    </row>
    <row r="38" spans="1:46" ht="27" customHeight="1" x14ac:dyDescent="0.2">
      <c r="A38" s="259"/>
      <c r="AK38" s="1146" t="s">
        <v>506</v>
      </c>
      <c r="AL38" s="1147"/>
      <c r="AM38" s="1147"/>
      <c r="AN38" s="1148"/>
      <c r="AO38" s="306" t="s">
        <v>487</v>
      </c>
      <c r="AP38" s="306" t="s">
        <v>487</v>
      </c>
      <c r="AQ38" s="307">
        <v>1</v>
      </c>
      <c r="AR38" s="295" t="s">
        <v>487</v>
      </c>
      <c r="AS38" s="302"/>
    </row>
    <row r="39" spans="1:46" ht="13.2" x14ac:dyDescent="0.2">
      <c r="A39" s="259"/>
      <c r="AK39" s="1146" t="s">
        <v>507</v>
      </c>
      <c r="AL39" s="1147"/>
      <c r="AM39" s="1147"/>
      <c r="AN39" s="1148"/>
      <c r="AO39" s="303">
        <v>-1211389</v>
      </c>
      <c r="AP39" s="303">
        <v>-6519</v>
      </c>
      <c r="AQ39" s="304">
        <v>-7209</v>
      </c>
      <c r="AR39" s="305">
        <v>-9.6</v>
      </c>
      <c r="AS39" s="302"/>
    </row>
    <row r="40" spans="1:46" ht="27" customHeight="1" x14ac:dyDescent="0.2">
      <c r="A40" s="259"/>
      <c r="AK40" s="1143" t="s">
        <v>508</v>
      </c>
      <c r="AL40" s="1144"/>
      <c r="AM40" s="1144"/>
      <c r="AN40" s="1145"/>
      <c r="AO40" s="303">
        <v>-1581321</v>
      </c>
      <c r="AP40" s="303">
        <v>-8510</v>
      </c>
      <c r="AQ40" s="304">
        <v>-18404</v>
      </c>
      <c r="AR40" s="305">
        <v>-53.8</v>
      </c>
      <c r="AS40" s="302"/>
    </row>
    <row r="41" spans="1:46" ht="13.2" x14ac:dyDescent="0.2">
      <c r="A41" s="259"/>
      <c r="AK41" s="1149" t="s">
        <v>287</v>
      </c>
      <c r="AL41" s="1150"/>
      <c r="AM41" s="1150"/>
      <c r="AN41" s="1151"/>
      <c r="AO41" s="303">
        <v>1394641</v>
      </c>
      <c r="AP41" s="303">
        <v>7505</v>
      </c>
      <c r="AQ41" s="304">
        <v>7755</v>
      </c>
      <c r="AR41" s="305">
        <v>-3.2</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509</v>
      </c>
    </row>
    <row r="48" spans="1:46" ht="13.2" x14ac:dyDescent="0.2">
      <c r="A48" s="259"/>
      <c r="AK48" s="313" t="s">
        <v>510</v>
      </c>
      <c r="AL48" s="313"/>
      <c r="AM48" s="313"/>
      <c r="AN48" s="313"/>
      <c r="AO48" s="313"/>
      <c r="AP48" s="313"/>
      <c r="AQ48" s="314"/>
      <c r="AR48" s="313"/>
    </row>
    <row r="49" spans="1:44" ht="13.5" customHeight="1" x14ac:dyDescent="0.2">
      <c r="A49" s="259"/>
      <c r="AK49" s="315"/>
      <c r="AL49" s="316"/>
      <c r="AM49" s="1138" t="s">
        <v>478</v>
      </c>
      <c r="AN49" s="1140" t="s">
        <v>511</v>
      </c>
      <c r="AO49" s="1141"/>
      <c r="AP49" s="1141"/>
      <c r="AQ49" s="1141"/>
      <c r="AR49" s="1142"/>
    </row>
    <row r="50" spans="1:44" ht="13.2" x14ac:dyDescent="0.2">
      <c r="A50" s="259"/>
      <c r="AK50" s="317"/>
      <c r="AL50" s="318"/>
      <c r="AM50" s="1139"/>
      <c r="AN50" s="319" t="s">
        <v>512</v>
      </c>
      <c r="AO50" s="320" t="s">
        <v>513</v>
      </c>
      <c r="AP50" s="321" t="s">
        <v>514</v>
      </c>
      <c r="AQ50" s="322" t="s">
        <v>515</v>
      </c>
      <c r="AR50" s="323" t="s">
        <v>516</v>
      </c>
    </row>
    <row r="51" spans="1:44" ht="13.2" x14ac:dyDescent="0.2">
      <c r="A51" s="259"/>
      <c r="AK51" s="315" t="s">
        <v>517</v>
      </c>
      <c r="AL51" s="316"/>
      <c r="AM51" s="324">
        <v>6382106</v>
      </c>
      <c r="AN51" s="325">
        <v>34668</v>
      </c>
      <c r="AO51" s="326">
        <v>10.5</v>
      </c>
      <c r="AP51" s="327">
        <v>37644</v>
      </c>
      <c r="AQ51" s="328">
        <v>13.5</v>
      </c>
      <c r="AR51" s="329">
        <v>-3</v>
      </c>
    </row>
    <row r="52" spans="1:44" ht="13.2" x14ac:dyDescent="0.2">
      <c r="A52" s="259"/>
      <c r="AK52" s="330"/>
      <c r="AL52" s="331" t="s">
        <v>518</v>
      </c>
      <c r="AM52" s="332">
        <v>5174709</v>
      </c>
      <c r="AN52" s="333">
        <v>28110</v>
      </c>
      <c r="AO52" s="334">
        <v>5.8</v>
      </c>
      <c r="AP52" s="335">
        <v>24939</v>
      </c>
      <c r="AQ52" s="336">
        <v>22.5</v>
      </c>
      <c r="AR52" s="337">
        <v>-16.7</v>
      </c>
    </row>
    <row r="53" spans="1:44" ht="13.2" x14ac:dyDescent="0.2">
      <c r="A53" s="259"/>
      <c r="AK53" s="315" t="s">
        <v>519</v>
      </c>
      <c r="AL53" s="316"/>
      <c r="AM53" s="324">
        <v>8513707</v>
      </c>
      <c r="AN53" s="325">
        <v>46126</v>
      </c>
      <c r="AO53" s="326">
        <v>33.1</v>
      </c>
      <c r="AP53" s="327">
        <v>39221</v>
      </c>
      <c r="AQ53" s="328">
        <v>4.2</v>
      </c>
      <c r="AR53" s="329">
        <v>28.9</v>
      </c>
    </row>
    <row r="54" spans="1:44" ht="13.2" x14ac:dyDescent="0.2">
      <c r="A54" s="259"/>
      <c r="AK54" s="330"/>
      <c r="AL54" s="331" t="s">
        <v>518</v>
      </c>
      <c r="AM54" s="332">
        <v>6422474</v>
      </c>
      <c r="AN54" s="333">
        <v>34796</v>
      </c>
      <c r="AO54" s="334">
        <v>23.8</v>
      </c>
      <c r="AP54" s="335">
        <v>24821</v>
      </c>
      <c r="AQ54" s="336">
        <v>-0.5</v>
      </c>
      <c r="AR54" s="337">
        <v>24.3</v>
      </c>
    </row>
    <row r="55" spans="1:44" ht="13.2" x14ac:dyDescent="0.2">
      <c r="A55" s="259"/>
      <c r="AK55" s="315" t="s">
        <v>520</v>
      </c>
      <c r="AL55" s="316"/>
      <c r="AM55" s="324">
        <v>8962197</v>
      </c>
      <c r="AN55" s="325">
        <v>48412</v>
      </c>
      <c r="AO55" s="326">
        <v>5</v>
      </c>
      <c r="AP55" s="327">
        <v>38566</v>
      </c>
      <c r="AQ55" s="328">
        <v>-1.7</v>
      </c>
      <c r="AR55" s="329">
        <v>6.7</v>
      </c>
    </row>
    <row r="56" spans="1:44" ht="13.2" x14ac:dyDescent="0.2">
      <c r="A56" s="259"/>
      <c r="AK56" s="330"/>
      <c r="AL56" s="331" t="s">
        <v>518</v>
      </c>
      <c r="AM56" s="332">
        <v>5874988</v>
      </c>
      <c r="AN56" s="333">
        <v>31735</v>
      </c>
      <c r="AO56" s="334">
        <v>-8.8000000000000007</v>
      </c>
      <c r="AP56" s="335">
        <v>24059</v>
      </c>
      <c r="AQ56" s="336">
        <v>-3.1</v>
      </c>
      <c r="AR56" s="337">
        <v>-5.7</v>
      </c>
    </row>
    <row r="57" spans="1:44" ht="13.2" x14ac:dyDescent="0.2">
      <c r="A57" s="259"/>
      <c r="AK57" s="315" t="s">
        <v>521</v>
      </c>
      <c r="AL57" s="316"/>
      <c r="AM57" s="324">
        <v>14482514</v>
      </c>
      <c r="AN57" s="325">
        <v>78080</v>
      </c>
      <c r="AO57" s="326">
        <v>61.3</v>
      </c>
      <c r="AP57" s="327">
        <v>35156</v>
      </c>
      <c r="AQ57" s="328">
        <v>-8.8000000000000007</v>
      </c>
      <c r="AR57" s="329">
        <v>70.099999999999994</v>
      </c>
    </row>
    <row r="58" spans="1:44" ht="13.2" x14ac:dyDescent="0.2">
      <c r="A58" s="259"/>
      <c r="AK58" s="330"/>
      <c r="AL58" s="331" t="s">
        <v>518</v>
      </c>
      <c r="AM58" s="332">
        <v>7552121</v>
      </c>
      <c r="AN58" s="333">
        <v>40716</v>
      </c>
      <c r="AO58" s="334">
        <v>28.3</v>
      </c>
      <c r="AP58" s="335">
        <v>22430</v>
      </c>
      <c r="AQ58" s="336">
        <v>-6.8</v>
      </c>
      <c r="AR58" s="337">
        <v>35.1</v>
      </c>
    </row>
    <row r="59" spans="1:44" ht="13.2" x14ac:dyDescent="0.2">
      <c r="A59" s="259"/>
      <c r="AK59" s="315" t="s">
        <v>522</v>
      </c>
      <c r="AL59" s="316"/>
      <c r="AM59" s="324">
        <v>8707770</v>
      </c>
      <c r="AN59" s="325">
        <v>46860</v>
      </c>
      <c r="AO59" s="326">
        <v>-40</v>
      </c>
      <c r="AP59" s="327">
        <v>37029</v>
      </c>
      <c r="AQ59" s="328">
        <v>5.3</v>
      </c>
      <c r="AR59" s="329">
        <v>-45.3</v>
      </c>
    </row>
    <row r="60" spans="1:44" ht="13.2" x14ac:dyDescent="0.2">
      <c r="A60" s="259"/>
      <c r="AK60" s="330"/>
      <c r="AL60" s="331" t="s">
        <v>518</v>
      </c>
      <c r="AM60" s="332">
        <v>5487999</v>
      </c>
      <c r="AN60" s="333">
        <v>29533</v>
      </c>
      <c r="AO60" s="334">
        <v>-27.5</v>
      </c>
      <c r="AP60" s="335">
        <v>23232</v>
      </c>
      <c r="AQ60" s="336">
        <v>3.6</v>
      </c>
      <c r="AR60" s="337">
        <v>-31.1</v>
      </c>
    </row>
    <row r="61" spans="1:44" ht="13.2" x14ac:dyDescent="0.2">
      <c r="A61" s="259"/>
      <c r="AK61" s="315" t="s">
        <v>523</v>
      </c>
      <c r="AL61" s="338"/>
      <c r="AM61" s="324">
        <v>9409659</v>
      </c>
      <c r="AN61" s="325">
        <v>50829</v>
      </c>
      <c r="AO61" s="326">
        <v>14</v>
      </c>
      <c r="AP61" s="327">
        <v>37523</v>
      </c>
      <c r="AQ61" s="339">
        <v>2.5</v>
      </c>
      <c r="AR61" s="329">
        <v>11.5</v>
      </c>
    </row>
    <row r="62" spans="1:44" ht="13.2" x14ac:dyDescent="0.2">
      <c r="A62" s="259"/>
      <c r="AK62" s="330"/>
      <c r="AL62" s="331" t="s">
        <v>518</v>
      </c>
      <c r="AM62" s="332">
        <v>6102458</v>
      </c>
      <c r="AN62" s="333">
        <v>32978</v>
      </c>
      <c r="AO62" s="334">
        <v>4.3</v>
      </c>
      <c r="AP62" s="335">
        <v>23896</v>
      </c>
      <c r="AQ62" s="336">
        <v>3.1</v>
      </c>
      <c r="AR62" s="337">
        <v>1.2</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iwtTok7aBuGj9kh1a3Cr2V/Yc20nmAArLqH8UbpwPBVGriipTI0Svs/vKmDtlN9BX7HxDp1x3AdNP0Rux0r1nA==" saltValue="pIEV0DZOm/6FNfptIboz0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ageMargins left="0.59055118110236227" right="0" top="0.59055118110236227" bottom="0.59055118110236227" header="0.39370078740157483" footer="0.39370078740157483"/>
  <pageSetup paperSize="8" scale="70"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475</v>
      </c>
    </row>
    <row r="121" spans="125:125" ht="13.5" hidden="1" customHeight="1" x14ac:dyDescent="0.2">
      <c r="DU121" s="253"/>
    </row>
  </sheetData>
  <sheetProtection algorithmName="SHA-512" hashValue="ty+OmYCZL3udJeslFVSTte1p2vGrrJvVvmFduO6cIutvhOVZeZCyvJAohNfVnlLsNLa+zJDTIY2/r74pXLeEHA==" saltValue="BUWM9oFULpJdj2p5G8GnFA==" spinCount="100000" sheet="1" objects="1" scenarios="1"/>
  <dataConsolidate/>
  <phoneticPr fontId="2"/>
  <pageMargins left="0.59055118110236227" right="0" top="0.59055118110236227" bottom="0.59055118110236227" header="0.39370078740157483" footer="0.39370078740157483"/>
  <pageSetup paperSize="8" scale="70" orientation="portrait"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475</v>
      </c>
    </row>
  </sheetData>
  <sheetProtection algorithmName="SHA-512" hashValue="R34PaDqWPgODe7KoHsDqpfpk6gsLfD16C5xFIuoZodAnDuUWQKwiSh5ro/Uo6VgeCEn1XlNL9PT0DXCQDevBsw==" saltValue="BEBSuPAuByIdRvipletGGg==" spinCount="100000" sheet="1" objects="1" scenarios="1"/>
  <dataConsolidate/>
  <phoneticPr fontId="2"/>
  <pageMargins left="0.59055118110236227" right="0" top="0.59055118110236227" bottom="0.59055118110236227" header="0.39370078740157483" footer="0.39370078740157483"/>
  <pageSetup paperSize="8" scale="70" orientation="portrait"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52" t="s">
        <v>3</v>
      </c>
      <c r="D47" s="1152"/>
      <c r="E47" s="1153"/>
      <c r="F47" s="11">
        <v>25.62</v>
      </c>
      <c r="G47" s="12">
        <v>24.69</v>
      </c>
      <c r="H47" s="12">
        <v>25.53</v>
      </c>
      <c r="I47" s="12">
        <v>25.99</v>
      </c>
      <c r="J47" s="13">
        <v>26.5</v>
      </c>
    </row>
    <row r="48" spans="2:10" ht="57.75" customHeight="1" x14ac:dyDescent="0.2">
      <c r="B48" s="14"/>
      <c r="C48" s="1154" t="s">
        <v>4</v>
      </c>
      <c r="D48" s="1154"/>
      <c r="E48" s="1155"/>
      <c r="F48" s="15">
        <v>10.49</v>
      </c>
      <c r="G48" s="16">
        <v>12.73</v>
      </c>
      <c r="H48" s="16">
        <v>16.04</v>
      </c>
      <c r="I48" s="16">
        <v>11.9</v>
      </c>
      <c r="J48" s="17">
        <v>9.27</v>
      </c>
    </row>
    <row r="49" spans="2:10" ht="57.75" customHeight="1" thickBot="1" x14ac:dyDescent="0.25">
      <c r="B49" s="18"/>
      <c r="C49" s="1156" t="s">
        <v>5</v>
      </c>
      <c r="D49" s="1156"/>
      <c r="E49" s="1157"/>
      <c r="F49" s="19">
        <v>1.41</v>
      </c>
      <c r="G49" s="20">
        <v>1.96</v>
      </c>
      <c r="H49" s="20">
        <v>2.88</v>
      </c>
      <c r="I49" s="20" t="s">
        <v>530</v>
      </c>
      <c r="J49" s="21" t="s">
        <v>531</v>
      </c>
    </row>
    <row r="50" spans="2:10" ht="13.2" x14ac:dyDescent="0.2"/>
  </sheetData>
  <sheetProtection algorithmName="SHA-512" hashValue="cNaAQUhBV9e2Gn1cT9ZJywKndG9vxFVxnBnIogV1bk2MJ0wVowlFdJYmqq37b3qxKPDPmTMFHtj/9u2RaMtJVA==" saltValue="bkLOM88Ymrdh7soXOMc+Zg==" spinCount="100000" sheet="1" objects="1" scenarios="1"/>
  <mergeCells count="3">
    <mergeCell ref="C47:E47"/>
    <mergeCell ref="C48:E48"/>
    <mergeCell ref="C49:E49"/>
  </mergeCells>
  <phoneticPr fontId="2"/>
  <pageMargins left="0.59055118110236227" right="0" top="0.59055118110236227" bottom="0.59055118110236227" header="0.39370078740157483" footer="0.39370078740157483"/>
  <pageSetup paperSize="8" scale="70" orientation="portrait"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dcterms:created xsi:type="dcterms:W3CDTF">2025-02-19T01:50:42Z</dcterms:created>
  <dcterms:modified xsi:type="dcterms:W3CDTF">2025-09-02T02:59:22Z</dcterms:modified>
  <cp:category/>
</cp:coreProperties>
</file>