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245007F1-E42F-486B-A965-48E9B382194C}"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W35" i="10"/>
  <c r="BW36" i="10" s="1"/>
  <c r="BW37" i="10" s="1"/>
  <c r="BW38" i="10" s="1"/>
  <c r="BW39" i="10" s="1"/>
  <c r="BW40" i="10" s="1"/>
  <c r="BE35" i="10"/>
  <c r="AM35" i="10"/>
  <c r="C35" i="10"/>
  <c r="CO34" i="10"/>
  <c r="BW34" i="10"/>
  <c r="C34" i="10"/>
  <c r="AM34"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<sst xmlns="http://schemas.openxmlformats.org/spreadsheetml/2006/main" count="1115" uniqueCount="571">
  <si>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</si>
  <si>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</si>
  <si>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</si>
  <si>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</si>
  <si>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</si>
  <si>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</si>
  <si>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</si>
  <si>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</si>
  <si>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</si>
  <si>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</si>
  <si>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</si>
  <si>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</si>
  <si>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</si>
  <si>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</si>
  <si>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</si>
  <si>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</si>
  <si>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</si>
  <si>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</si>
  <si>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</si>
  <si>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</si>
  <si>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</si>
  <si>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</si>
  <si>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</si>
  <si>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</si>
  <si>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</si>
  <si>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</si>
  <si>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</si>
  <si>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</si>
  <si>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</si>
  <si>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</si>
  <si>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</si>
  <si>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</si>
  <si>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</si>
  <si>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</si>
  <si>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</si>
  <si>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</si>
  <si>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</si>
  <si>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</si>
  <si>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</si>
  <si>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</si>
  <si>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</si>
  <si>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</si>
  <si>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</si>
  <si>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</si>
  <si>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</si>
  <si>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</si>
  <si>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</si>
  <si>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</si>
  <si>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</si>
  <si>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</si>
  <si>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</si>
  <si>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</si>
  <si>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</si>
  <si>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</si>
  <si>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</si>
  <si>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</si>
  <si>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</si>
  <si>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</si>
  <si>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</si>
  <si>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</si>
  <si>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</si>
  <si>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</si>
  <si>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</si>
  <si>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</si>
  <si>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</si>
  <si>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</si>
  <si>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</si>
  <si>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</si>
  <si>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</si>
  <si>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</si>
  <si>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</si>
  <si>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</si>
  <si>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</si>
  <si>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</si>
  <si>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</si>
  <si>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</si>
  <si>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</si>
  <si>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</si>
  <si>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</si>
  <si>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</si>
  <si>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</si>
  <si>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</si>
  <si>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</si>
  <si>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</si>
  <si>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</si>
  <si>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</si>
  <si>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</si>
  <si>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</si>
  <si>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</si>
  <si>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</si>
  <si>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</si>
  <si>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</si>
  <si>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</si>
  <si>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</si>
  <si>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三宅村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</si>
  <si>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</si>
  <si>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</si>
  <si>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</si>
  <si>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</si>
  <si>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</si>
  <si>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</si>
  <si>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</si>
  <si>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</si>
  <si>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</si>
  <si>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</si>
  <si>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</si>
  <si>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</si>
  <si>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</si>
  <si>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</si>
  <si>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</si>
  <si>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</si>
  <si>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</si>
  <si>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</si>
  <si>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</si>
  <si>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</si>
  <si>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</si>
  <si>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</si>
  <si>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</si>
  <si>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-8.4</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</si>
  <si>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</si>
  <si>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</si>
  <si>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</si>
  <si>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</si>
  <si>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</si>
  <si>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</si>
  <si>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</si>
  <si>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</si>
  <si>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</si>
  <si>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</si>
  <si>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</si>
  <si>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</si>
  <si>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</si>
  <si>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</si>
  <si>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</si>
  <si>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</si>
  <si>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</si>
  <si>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</si>
  <si>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</si>
  <si>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</si>
  <si>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</si>
  <si>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</si>
  <si>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</si>
  <si>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</si>
  <si>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</si>
  <si>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</si>
  <si>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</si>
  <si>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</si>
  <si>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</si>
  <si>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</si>
  <si>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</si>
  <si>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</si>
  <si>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</si>
  <si>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</si>
  <si>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</si>
  <si>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</si>
  <si>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</si>
  <si>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</si>
  <si>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</si>
  <si>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</si>
  <si>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</si>
  <si>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</si>
  <si>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</si>
  <si>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</si>
  <si>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</si>
  <si>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</si>
  <si>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</si>
  <si>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</si>
  <si>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</si>
  <si>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</si>
  <si>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</si>
  <si>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</si>
  <si>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</si>
  <si>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</si>
  <si>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</si>
  <si>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</si>
  <si>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</si>
  <si>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</si>
  <si>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</si>
  <si>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</si>
  <si>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</si>
  <si>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</si>
  <si>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</si>
  <si>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</si>
  <si>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</si>
  <si>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</si>
  <si>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</si>
  <si>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</si>
  <si>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</si>
  <si>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</si>
  <si>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</si>
  <si>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</si>
  <si>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</si>
  <si>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</si>
  <si>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</si>
  <si>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</si>
  <si>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</si>
  <si>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</si>
  <si>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</si>
  <si>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</si>
  <si>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</si>
  <si>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</si>
  <si>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</si>
  <si>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東京都三宅村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</si>
  <si>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</si>
  <si>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</si>
  <si>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</si>
  <si>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</si>
  <si>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</si>
  <si>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</si>
  <si>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</si>
  <si>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</si>
  <si>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</si>
  <si>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</si>
  <si>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</si>
  <si>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</si>
  <si>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</si>
  <si>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</si>
  <si>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</si>
  <si>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</si>
  <si>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</si>
  <si>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</si>
  <si>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</si>
  <si>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</si>
  <si>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</si>
  <si>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</si>
  <si>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</si>
  <si>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</si>
  <si>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</si>
  <si>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</si>
  <si>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</si>
  <si>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</si>
  <si>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</si>
  <si>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</si>
  <si>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</si>
  <si>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</si>
  <si>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</si>
  <si>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</si>
  <si>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</si>
  <si>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</si>
  <si>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</si>
  <si>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</si>
  <si>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</si>
  <si>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</si>
  <si>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</si>
  <si>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</si>
  <si>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</si>
  <si>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</si>
  <si>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</si>
  <si>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</si>
  <si>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</si>
  <si>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</si>
  <si>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</si>
  <si>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</si>
  <si>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</si>
  <si>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</si>
  <si>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</si>
  <si>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</si>
  <si>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</si>
  <si>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</si>
  <si>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</si>
  <si>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</si>
  <si>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</si>
  <si>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</si>
  <si>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</si>
  <si>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</si>
  <si>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</si>
  <si>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</si>
  <si>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</si>
  <si>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</si>
  <si>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</si>
  <si>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</si>
  <si>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</si>
  <si>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</si>
  <si>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</si>
  <si>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</si>
  <si>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</si>
  <si>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</si>
  <si>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</si>
  <si>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</si>
  <si>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</si>
  <si>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</si>
  <si>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</si>
  <si>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</si>
  <si>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</si>
  <si>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</si>
  <si>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</si>
  <si>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</si>
  <si>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</si>
  <si>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</si>
  <si>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</si>
  <si>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</si>
  <si>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</si>
  <si>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</si>
  <si>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</si>
  <si>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</si>
  <si>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</si>
  <si>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</si>
  <si>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</si>
  <si>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</si>
  <si>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</si>
  <si>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</si>
  <si>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</si>
  <si>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</si>
  <si>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</si>
  <si>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</si>
  <si>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</si>
  <si>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</si>
  <si>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</si>
  <si>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</si>
  <si>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</si>
  <si>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</si>
  <si>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</si>
  <si>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</si>
  <si>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</si>
  <si>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</si>
  <si>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</si>
  <si>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</si>
  <si>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</si>
  <si>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</si>
  <si>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</si>
  <si>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</si>
  <si>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</si>
  <si>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</si>
  <si>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</si>
  <si>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</si>
  <si>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</si>
  <si>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</si>
  <si>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</si>
  <si>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</si>
  <si>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</si>
  <si>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</si>
  <si>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</si>
  <si>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</si>
  <si>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</si>
  <si>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</si>
  <si>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</si>
  <si>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</si>
  <si>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</si>
  <si>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</si>
  <si>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</si>
  <si>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</si>
  <si>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</si>
  <si>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</si>
  <si>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</si>
  <si>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</si>
  <si>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</si>
  <si>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</si>
  <si>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</si>
  <si>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</si>
  <si>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</si>
  <si>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</si>
  <si>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</si>
  <si>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</si>
  <si>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東京都三宅村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</si>
  <si>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</si>
  <si>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</si>
  <si>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</si>
  <si>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</si>
  <si>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</si>
  <si>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</si>
  <si>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</si>
  <si>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</si>
  <si>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</si>
  <si>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</si>
  <si>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</si>
  <si>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</si>
  <si>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</si>
  <si>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</si>
  <si>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</si>
  <si>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</si>
  <si>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</si>
  <si>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</si>
  <si>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</si>
  <si>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</si>
  <si>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</si>
  <si>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</si>
  <si>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</si>
  <si>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</si>
  <si>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</si>
  <si>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</si>
  <si>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</si>
  <si>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</si>
  <si>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</si>
  <si>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</si>
  <si>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</si>
  <si>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</si>
  <si>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</si>
  <si>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</si>
  <si>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国民健康保険（直診勘定）特別会計</t>
    <phoneticPr fontId="5"/>
  </si>
  <si>
    <t>介護保険（保険事業勘定）特別会計</t>
    <phoneticPr fontId="5"/>
  </si>
  <si>
    <t>後期高齢者医療特別会計</t>
    <phoneticPr fontId="5"/>
  </si>
  <si>
    <t>旅客自動車運送事業会計</t>
    <phoneticPr fontId="5"/>
  </si>
  <si>
    <t>法適用企業</t>
    <phoneticPr fontId="5"/>
  </si>
  <si>
    <t>簡易水道事業会計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</si>
  <si>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</si>
  <si>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</si>
  <si>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</si>
  <si>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</si>
  <si>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</si>
  <si>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</si>
  <si>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</si>
  <si>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</si>
  <si>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</si>
  <si>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</si>
  <si>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</si>
  <si>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</si>
  <si>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</si>
  <si>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</si>
  <si>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</si>
  <si>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</si>
  <si>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</si>
  <si>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</si>
  <si>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</si>
  <si>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</si>
  <si>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</si>
  <si>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</si>
  <si>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</si>
  <si>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</si>
  <si>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</si>
  <si>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</si>
  <si>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</si>
  <si>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</si>
  <si>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</si>
  <si>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</si>
  <si>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</si>
  <si>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</si>
  <si>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</si>
  <si>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</si>
  <si>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</si>
  <si>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</si>
  <si>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</si>
  <si>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</si>
  <si>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</si>
  <si>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</si>
  <si>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</si>
  <si>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</si>
  <si>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</si>
  <si>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</si>
  <si>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</si>
  <si>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</si>
  <si>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</si>
  <si>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</si>
  <si>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</si>
  <si>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</si>
  <si>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</si>
  <si>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</si>
  <si>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</si>
  <si>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</si>
  <si>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</si>
  <si>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</si>
  <si>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</si>
  <si>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</si>
  <si>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</si>
  <si>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</si>
  <si>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</si>
  <si>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</si>
  <si>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</si>
  <si>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</si>
  <si>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</si>
  <si>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</si>
  <si>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</si>
  <si>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</si>
  <si>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</si>
  <si>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</si>
  <si>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</si>
  <si>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</si>
  <si>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</si>
  <si>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</si>
  <si>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</si>
  <si>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</si>
  <si>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</si>
  <si>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</si>
  <si>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</si>
  <si>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</si>
  <si>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</si>
  <si>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</si>
  <si>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</si>
  <si>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</si>
  <si>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</si>
  <si>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</si>
  <si>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</si>
  <si>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</si>
  <si>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</si>
  <si>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</si>
  <si>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</si>
  <si>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</si>
  <si>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</si>
  <si>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</si>
  <si>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</si>
  <si>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</si>
  <si>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</si>
  <si>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</si>
  <si>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</si>
  <si>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</si>
  <si>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</si>
  <si>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</si>
  <si>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</si>
  <si>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</si>
  <si>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</si>
  <si>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</si>
  <si>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</si>
  <si>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</si>
  <si>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</si>
  <si>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</si>
  <si>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</si>
  <si>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</si>
  <si>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</si>
  <si>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</si>
  <si>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</si>
  <si>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</si>
  <si>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</si>
  <si>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</si>
  <si>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</si>
  <si>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</si>
  <si>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</si>
  <si>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</si>
  <si>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</si>
  <si>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</si>
  <si>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</si>
  <si>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</si>
  <si>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</si>
  <si>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</si>
  <si>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</si>
  <si>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</si>
  <si>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</si>
  <si>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</si>
  <si>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</si>
  <si>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</si>
  <si>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</si>
  <si>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</si>
  <si>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1.24</t>
  </si>
  <si>
    <t>▲ 8.98</t>
  </si>
  <si>
    <t>一般会計</t>
  </si>
  <si>
    <t>旅客自動車運送事業会計</t>
  </si>
  <si>
    <t>介護保険（保険事業勘定）特別会計</t>
  </si>
  <si>
    <t>国民健康保険（事業勘定）特別会計</t>
  </si>
  <si>
    <t>簡易水道事業会計</t>
  </si>
  <si>
    <t>国民健康保険（直診勘定）特別会計</t>
  </si>
  <si>
    <t>後期高齢者医療特別会計</t>
  </si>
  <si>
    <t>その他会計（赤字）</t>
  </si>
  <si>
    <t>その他会計（黒字）</t>
  </si>
  <si>
    <t>R01</t>
    <phoneticPr fontId="5"/>
  </si>
  <si>
    <t>R02</t>
    <phoneticPr fontId="5"/>
  </si>
  <si>
    <t>R03</t>
    <phoneticPr fontId="5"/>
  </si>
  <si>
    <t>R04</t>
    <phoneticPr fontId="5"/>
  </si>
  <si>
    <t>R05</t>
    <phoneticPr fontId="5"/>
  </si>
  <si>
    <t>庁舎建設基金</t>
    <rPh sb="0" eb="2">
      <t>チョウシャ</t>
    </rPh>
    <rPh sb="2" eb="6">
      <t>ケンセツキキン</t>
    </rPh>
    <phoneticPr fontId="5"/>
  </si>
  <si>
    <t>環境保全基金</t>
    <rPh sb="0" eb="6">
      <t>カンキョウホゼンキキン</t>
    </rPh>
    <phoneticPr fontId="2"/>
  </si>
  <si>
    <t>公共施設整備基金</t>
    <rPh sb="0" eb="4">
      <t>コウキョウシセツ</t>
    </rPh>
    <rPh sb="4" eb="8">
      <t>セイビキキン</t>
    </rPh>
    <phoneticPr fontId="2"/>
  </si>
  <si>
    <t>ふるさと振興基金</t>
    <rPh sb="4" eb="6">
      <t>シンコウ</t>
    </rPh>
    <rPh sb="6" eb="8">
      <t>キキン</t>
    </rPh>
    <phoneticPr fontId="2"/>
  </si>
  <si>
    <t>福祉対策基金</t>
    <rPh sb="0" eb="4">
      <t>フクシタイサク</t>
    </rPh>
    <rPh sb="4" eb="6">
      <t>キキン</t>
    </rPh>
    <phoneticPr fontId="2"/>
  </si>
  <si>
    <t>-</t>
    <phoneticPr fontId="2"/>
  </si>
  <si>
    <t>東京都島嶼町村一部事務組合</t>
    <rPh sb="0" eb="3">
      <t>トウキョウト</t>
    </rPh>
    <rPh sb="3" eb="5">
      <t>トウショ</t>
    </rPh>
    <rPh sb="5" eb="7">
      <t>チョウソン</t>
    </rPh>
    <rPh sb="7" eb="9">
      <t>イチブ</t>
    </rPh>
    <rPh sb="9" eb="11">
      <t>ジム</t>
    </rPh>
    <rPh sb="11" eb="13">
      <t>クミアイ</t>
    </rPh>
    <phoneticPr fontId="10"/>
  </si>
  <si>
    <t>東京都市町村職員退職手当組合</t>
    <rPh sb="0" eb="2">
      <t>トウキョウ</t>
    </rPh>
    <rPh sb="2" eb="3">
      <t>ト</t>
    </rPh>
    <rPh sb="3" eb="6">
      <t>シチョウソン</t>
    </rPh>
    <rPh sb="6" eb="8">
      <t>ショクイン</t>
    </rPh>
    <rPh sb="8" eb="10">
      <t>タイショク</t>
    </rPh>
    <rPh sb="10" eb="12">
      <t>テアテ</t>
    </rPh>
    <rPh sb="12" eb="14">
      <t>クミアイ</t>
    </rPh>
    <phoneticPr fontId="10"/>
  </si>
  <si>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6">
      <t>ホショウ</t>
    </rPh>
    <rPh sb="16" eb="17">
      <t>トウ</t>
    </rPh>
    <rPh sb="17" eb="19">
      <t>クミアイ</t>
    </rPh>
    <phoneticPr fontId="10"/>
  </si>
  <si>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0"/>
  </si>
  <si>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0"/>
  </si>
  <si>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イッパンカイケイ</t>
    </rPh>
    <phoneticPr fontId="10"/>
  </si>
  <si>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</si>
  <si>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</si>
  <si>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</si>
  <si>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</si>
  <si>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</si>
  <si>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</si>
  <si>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</si>
  <si>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</si>
  <si>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</si>
  <si>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</si>
  <si>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</si>
  <si>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将来負担比率は前年度に引き続き0となっている。近年地方債現在高が増加しており、公債費はR4年度からピークを迎え、起債額を出来る限り抑え、将来負担を減らす健全な財政運営を図る。</t>
    <rPh sb="0" eb="2">
      <t>ショウライ</t>
    </rPh>
    <rPh sb="2" eb="4">
      <t>フタン</t>
    </rPh>
    <rPh sb="4" eb="6">
      <t>ヒリツ</t>
    </rPh>
    <rPh sb="7" eb="10">
      <t>ゼンネンド</t>
    </rPh>
    <rPh sb="11" eb="12">
      <t>ヒ</t>
    </rPh>
    <rPh sb="13" eb="14">
      <t>ツヅ</t>
    </rPh>
    <rPh sb="23" eb="25">
      <t>キンネン</t>
    </rPh>
    <rPh sb="25" eb="28">
      <t>チホウサイ</t>
    </rPh>
    <rPh sb="28" eb="30">
      <t>ゲンザイ</t>
    </rPh>
    <rPh sb="30" eb="31">
      <t>ダカ</t>
    </rPh>
    <rPh sb="32" eb="34">
      <t>ゾウカ</t>
    </rPh>
    <rPh sb="39" eb="42">
      <t>コウサイヒ</t>
    </rPh>
    <rPh sb="45" eb="47">
      <t>ネンド</t>
    </rPh>
    <rPh sb="53" eb="54">
      <t>ムカ</t>
    </rPh>
    <rPh sb="56" eb="58">
      <t>キサイ</t>
    </rPh>
    <rPh sb="58" eb="59">
      <t>ガク</t>
    </rPh>
    <rPh sb="60" eb="62">
      <t>デキ</t>
    </rPh>
    <rPh sb="63" eb="64">
      <t>カギ</t>
    </rPh>
    <rPh sb="65" eb="66">
      <t>オサ</t>
    </rPh>
    <rPh sb="68" eb="70">
      <t>ショウライ</t>
    </rPh>
    <rPh sb="70" eb="72">
      <t>フタン</t>
    </rPh>
    <rPh sb="73" eb="74">
      <t>ヘ</t>
    </rPh>
    <rPh sb="76" eb="78">
      <t>ケンゼン</t>
    </rPh>
    <rPh sb="79" eb="81">
      <t>ザイセイ</t>
    </rPh>
    <rPh sb="81" eb="83">
      <t>ウンエイ</t>
    </rPh>
    <rPh sb="84" eb="85">
      <t>ハカ</t>
    </rPh>
    <phoneticPr fontId="5"/>
  </si>
  <si>
    <t>実質公債費比率について、防災行政無線デジタル化整備事業等の大型投資的事業に伴う起債により、前年度比+2.5増加した。充当可能基金への積立等により将来負担比率はこれまで数値が出ていないが、今後も将来負担を鑑み、健全な財政運営を図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</si>
</sst>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4"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游ゴシック"/>
      <family val="2"/>
      <charset val="128"/>
      <scheme val="minor"/>
    </font>
    <font>
      <sz val="11"/>
      <color theme="1"/>
      <name val="ＭＳ Ｐゴシック"/>
      <family val="3"/>
      <charset val="128"/>
    </font>
    <font>
      <sz val="14"/>
      <color theme="1"/>
      <name val="ＭＳ Ｐゴシック"/>
      <family val="3"/>
      <charset val="128"/>
    </font>
    <font>
      <sz val="11"/>
      <color rgb="FF000000"/>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0" fontId="40" fillId="0" borderId="0">
      <alignment vertical="center"/>
    </xf>
    <xf numFmtId="38" fontId="40" fillId="0" borderId="0" applyFont="0" applyFill="0" applyBorder="0" applyAlignment="0" applyProtection="0">
      <alignment vertical="center"/>
    </xf>
    <xf numFmtId="0" fontId="40" fillId="0" borderId="0">
      <alignment vertical="center"/>
    </xf>
    <xf numFmtId="0" fontId="41"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1"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2" fillId="0" borderId="0" xfId="24"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110" xfId="15"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43"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5">
    <cellStyle name="桁区切り 2" xfId="22" xr:uid="{3ED5F7B6-2A4F-43C6-B256-133ACFBA065C}"/>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1" xr:uid="{E04B51CB-9FFE-4CDE-B20A-BEC7B60FDCE2}"/>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3" xr:uid="{08E4D7C1-90C2-406F-B5BF-5A5973E816D8}"/>
    <cellStyle name="標準 7 2" xfId="24" xr:uid="{74E8B877-2A71-4DE1-94B0-70B356621E40}"/>
    <cellStyle name="標準 8" xfId="20" xr:uid="{9056AA06-9D32-4107-8445-BBB848F159D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A33C-4BC9-BEE2-9A328C2A624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519977</c:v>
                </c:pt>
                <c:pt idx="1">
                  <c:v>486691</c:v>
                </c:pt>
                <c:pt idx="2">
                  <c:v>455104</c:v>
                </c:pt>
                <c:pt idx="3">
                  <c:v>423282</c:v>
                </c:pt>
                <c:pt idx="4">
                  <c:v>379757</c:v>
                </c:pt>
              </c:numCache>
            </c:numRef>
          </c:val>
          <c:smooth val="0"/>
          <c:extLst>
            <c:ext xmlns:c16="http://schemas.microsoft.com/office/drawing/2014/chart" uri="{C3380CC4-5D6E-409C-BE32-E72D297353CC}">
              <c16:uniqueId val="{00000001-A33C-4BC9-BEE2-9A328C2A624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9.76</c:v>
                </c:pt>
                <c:pt idx="1">
                  <c:v>6.68</c:v>
                </c:pt>
                <c:pt idx="2">
                  <c:v>10.36</c:v>
                </c:pt>
                <c:pt idx="3">
                  <c:v>9.23</c:v>
                </c:pt>
                <c:pt idx="4">
                  <c:v>6.68</c:v>
                </c:pt>
              </c:numCache>
            </c:numRef>
          </c:val>
          <c:extLst>
            <c:ext xmlns:c16="http://schemas.microsoft.com/office/drawing/2014/chart" uri="{C3380CC4-5D6E-409C-BE32-E72D297353CC}">
              <c16:uniqueId val="{00000000-CA6D-4F10-B400-977E040CD20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27.05</c:v>
                </c:pt>
                <c:pt idx="1">
                  <c:v>26.14</c:v>
                </c:pt>
                <c:pt idx="2">
                  <c:v>25.75</c:v>
                </c:pt>
                <c:pt idx="3">
                  <c:v>31.13</c:v>
                </c:pt>
                <c:pt idx="4">
                  <c:v>24.93</c:v>
                </c:pt>
              </c:numCache>
            </c:numRef>
          </c:val>
          <c:extLst>
            <c:ext xmlns:c16="http://schemas.microsoft.com/office/drawing/2014/chart" uri="{C3380CC4-5D6E-409C-BE32-E72D297353CC}">
              <c16:uniqueId val="{00000001-CA6D-4F10-B400-977E040CD20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1.84</c:v>
                </c:pt>
                <c:pt idx="1">
                  <c:v>-1.24</c:v>
                </c:pt>
                <c:pt idx="2">
                  <c:v>6.19</c:v>
                </c:pt>
                <c:pt idx="3">
                  <c:v>4.0199999999999996</c:v>
                </c:pt>
                <c:pt idx="4">
                  <c:v>-8.98</c:v>
                </c:pt>
              </c:numCache>
            </c:numRef>
          </c:val>
          <c:smooth val="0"/>
          <c:extLst>
            <c:ext xmlns:c16="http://schemas.microsoft.com/office/drawing/2014/chart" uri="{C3380CC4-5D6E-409C-BE32-E72D297353CC}">
              <c16:uniqueId val="{00000002-CA6D-4F10-B400-977E040CD20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7D0-4538-9414-4354882471C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7D0-4538-9414-4354882471C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7D0-4538-9414-4354882471CA}"/>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0.1</c:v>
                </c:pt>
                <c:pt idx="2">
                  <c:v>#N/A</c:v>
                </c:pt>
                <c:pt idx="3">
                  <c:v>7.0000000000000007E-2</c:v>
                </c:pt>
                <c:pt idx="4">
                  <c:v>#N/A</c:v>
                </c:pt>
                <c:pt idx="5">
                  <c:v>0.13</c:v>
                </c:pt>
                <c:pt idx="6">
                  <c:v>#N/A</c:v>
                </c:pt>
                <c:pt idx="7">
                  <c:v>0.17</c:v>
                </c:pt>
                <c:pt idx="8">
                  <c:v>#N/A</c:v>
                </c:pt>
                <c:pt idx="9">
                  <c:v>0.09</c:v>
                </c:pt>
              </c:numCache>
            </c:numRef>
          </c:val>
          <c:extLst>
            <c:ext xmlns:c16="http://schemas.microsoft.com/office/drawing/2014/chart" uri="{C3380CC4-5D6E-409C-BE32-E72D297353CC}">
              <c16:uniqueId val="{00000003-B7D0-4538-9414-4354882471CA}"/>
            </c:ext>
          </c:extLst>
        </c:ser>
        <c:ser>
          <c:idx val="4"/>
          <c:order val="4"/>
          <c:tx>
            <c:strRef>
              <c:f>データシート!$A$31</c:f>
              <c:strCache>
                <c:ptCount val="1"/>
                <c:pt idx="0">
                  <c:v>国民健康保険（直診勘定）特別会計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0.09</c:v>
                </c:pt>
                <c:pt idx="4">
                  <c:v>#N/A</c:v>
                </c:pt>
                <c:pt idx="5">
                  <c:v>0.03</c:v>
                </c:pt>
                <c:pt idx="6">
                  <c:v>#N/A</c:v>
                </c:pt>
                <c:pt idx="7">
                  <c:v>0.56000000000000005</c:v>
                </c:pt>
                <c:pt idx="8">
                  <c:v>#N/A</c:v>
                </c:pt>
                <c:pt idx="9">
                  <c:v>0.11</c:v>
                </c:pt>
              </c:numCache>
            </c:numRef>
          </c:val>
          <c:extLst>
            <c:ext xmlns:c16="http://schemas.microsoft.com/office/drawing/2014/chart" uri="{C3380CC4-5D6E-409C-BE32-E72D297353CC}">
              <c16:uniqueId val="{00000004-B7D0-4538-9414-4354882471CA}"/>
            </c:ext>
          </c:extLst>
        </c:ser>
        <c:ser>
          <c:idx val="5"/>
          <c:order val="5"/>
          <c:tx>
            <c:strRef>
              <c:f>データシート!$A$32</c:f>
              <c:strCache>
                <c:ptCount val="1"/>
                <c:pt idx="0">
                  <c:v>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0.41</c:v>
                </c:pt>
                <c:pt idx="2">
                  <c:v>#N/A</c:v>
                </c:pt>
                <c:pt idx="3">
                  <c:v>0.56000000000000005</c:v>
                </c:pt>
                <c:pt idx="4">
                  <c:v>#N/A</c:v>
                </c:pt>
                <c:pt idx="5">
                  <c:v>1.1299999999999999</c:v>
                </c:pt>
                <c:pt idx="6">
                  <c:v>#N/A</c:v>
                </c:pt>
                <c:pt idx="7">
                  <c:v>0.08</c:v>
                </c:pt>
                <c:pt idx="8">
                  <c:v>#N/A</c:v>
                </c:pt>
                <c:pt idx="9">
                  <c:v>0.47</c:v>
                </c:pt>
              </c:numCache>
            </c:numRef>
          </c:val>
          <c:extLst>
            <c:ext xmlns:c16="http://schemas.microsoft.com/office/drawing/2014/chart" uri="{C3380CC4-5D6E-409C-BE32-E72D297353CC}">
              <c16:uniqueId val="{00000005-B7D0-4538-9414-4354882471CA}"/>
            </c:ext>
          </c:extLst>
        </c:ser>
        <c:ser>
          <c:idx val="6"/>
          <c:order val="6"/>
          <c:tx>
            <c:strRef>
              <c:f>データシート!$A$33</c:f>
              <c:strCache>
                <c:ptCount val="1"/>
                <c:pt idx="0">
                  <c:v>国民健康保険（事業勘定）特別会計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1.53</c:v>
                </c:pt>
                <c:pt idx="2">
                  <c:v>#N/A</c:v>
                </c:pt>
                <c:pt idx="3">
                  <c:v>1.64</c:v>
                </c:pt>
                <c:pt idx="4">
                  <c:v>#N/A</c:v>
                </c:pt>
                <c:pt idx="5">
                  <c:v>0.72</c:v>
                </c:pt>
                <c:pt idx="6">
                  <c:v>#N/A</c:v>
                </c:pt>
                <c:pt idx="7">
                  <c:v>0.82</c:v>
                </c:pt>
                <c:pt idx="8">
                  <c:v>#N/A</c:v>
                </c:pt>
                <c:pt idx="9">
                  <c:v>0.96</c:v>
                </c:pt>
              </c:numCache>
            </c:numRef>
          </c:val>
          <c:extLst>
            <c:ext xmlns:c16="http://schemas.microsoft.com/office/drawing/2014/chart" uri="{C3380CC4-5D6E-409C-BE32-E72D297353CC}">
              <c16:uniqueId val="{00000006-B7D0-4538-9414-4354882471CA}"/>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1.19</c:v>
                </c:pt>
                <c:pt idx="2">
                  <c:v>#N/A</c:v>
                </c:pt>
                <c:pt idx="3">
                  <c:v>1.77</c:v>
                </c:pt>
                <c:pt idx="4">
                  <c:v>#N/A</c:v>
                </c:pt>
                <c:pt idx="5">
                  <c:v>1.1499999999999999</c:v>
                </c:pt>
                <c:pt idx="6">
                  <c:v>#N/A</c:v>
                </c:pt>
                <c:pt idx="7">
                  <c:v>0.98</c:v>
                </c:pt>
                <c:pt idx="8">
                  <c:v>#N/A</c:v>
                </c:pt>
                <c:pt idx="9">
                  <c:v>1.77</c:v>
                </c:pt>
              </c:numCache>
            </c:numRef>
          </c:val>
          <c:extLst>
            <c:ext xmlns:c16="http://schemas.microsoft.com/office/drawing/2014/chart" uri="{C3380CC4-5D6E-409C-BE32-E72D297353CC}">
              <c16:uniqueId val="{00000007-B7D0-4538-9414-4354882471CA}"/>
            </c:ext>
          </c:extLst>
        </c:ser>
        <c:ser>
          <c:idx val="8"/>
          <c:order val="8"/>
          <c:tx>
            <c:strRef>
              <c:f>データシート!$A$35</c:f>
              <c:strCache>
                <c:ptCount val="1"/>
                <c:pt idx="0">
                  <c:v>旅客自動車運送事業会計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3.23</c:v>
                </c:pt>
                <c:pt idx="2">
                  <c:v>#N/A</c:v>
                </c:pt>
                <c:pt idx="3">
                  <c:v>4.07</c:v>
                </c:pt>
                <c:pt idx="4">
                  <c:v>#N/A</c:v>
                </c:pt>
                <c:pt idx="5">
                  <c:v>3.71</c:v>
                </c:pt>
                <c:pt idx="6">
                  <c:v>#N/A</c:v>
                </c:pt>
                <c:pt idx="7">
                  <c:v>3.77</c:v>
                </c:pt>
                <c:pt idx="8">
                  <c:v>#N/A</c:v>
                </c:pt>
                <c:pt idx="9">
                  <c:v>3.47</c:v>
                </c:pt>
              </c:numCache>
            </c:numRef>
          </c:val>
          <c:extLst>
            <c:ext xmlns:c16="http://schemas.microsoft.com/office/drawing/2014/chart" uri="{C3380CC4-5D6E-409C-BE32-E72D297353CC}">
              <c16:uniqueId val="{00000008-B7D0-4538-9414-4354882471C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9.75</c:v>
                </c:pt>
                <c:pt idx="2">
                  <c:v>#N/A</c:v>
                </c:pt>
                <c:pt idx="3">
                  <c:v>6.68</c:v>
                </c:pt>
                <c:pt idx="4">
                  <c:v>#N/A</c:v>
                </c:pt>
                <c:pt idx="5">
                  <c:v>10.36</c:v>
                </c:pt>
                <c:pt idx="6">
                  <c:v>#N/A</c:v>
                </c:pt>
                <c:pt idx="7">
                  <c:v>9.23</c:v>
                </c:pt>
                <c:pt idx="8">
                  <c:v>#N/A</c:v>
                </c:pt>
                <c:pt idx="9">
                  <c:v>6.68</c:v>
                </c:pt>
              </c:numCache>
            </c:numRef>
          </c:val>
          <c:extLst>
            <c:ext xmlns:c16="http://schemas.microsoft.com/office/drawing/2014/chart" uri="{C3380CC4-5D6E-409C-BE32-E72D297353CC}">
              <c16:uniqueId val="{00000009-B7D0-4538-9414-4354882471C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195</c:v>
                </c:pt>
                <c:pt idx="5">
                  <c:v>208</c:v>
                </c:pt>
                <c:pt idx="8">
                  <c:v>228</c:v>
                </c:pt>
                <c:pt idx="11">
                  <c:v>266</c:v>
                </c:pt>
                <c:pt idx="14">
                  <c:v>266</c:v>
                </c:pt>
              </c:numCache>
            </c:numRef>
          </c:val>
          <c:extLst>
            <c:ext xmlns:c16="http://schemas.microsoft.com/office/drawing/2014/chart" uri="{C3380CC4-5D6E-409C-BE32-E72D297353CC}">
              <c16:uniqueId val="{00000000-6814-47E5-919A-19436E447DA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14-47E5-919A-19436E447DA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814-47E5-919A-19436E447DA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21</c:v>
                </c:pt>
                <c:pt idx="3">
                  <c:v>19</c:v>
                </c:pt>
                <c:pt idx="6">
                  <c:v>12</c:v>
                </c:pt>
                <c:pt idx="9">
                  <c:v>12</c:v>
                </c:pt>
                <c:pt idx="12">
                  <c:v>12</c:v>
                </c:pt>
              </c:numCache>
            </c:numRef>
          </c:val>
          <c:extLst>
            <c:ext xmlns:c16="http://schemas.microsoft.com/office/drawing/2014/chart" uri="{C3380CC4-5D6E-409C-BE32-E72D297353CC}">
              <c16:uniqueId val="{00000003-6814-47E5-919A-19436E447DA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20</c:v>
                </c:pt>
                <c:pt idx="3">
                  <c:v>26</c:v>
                </c:pt>
                <c:pt idx="6">
                  <c:v>26</c:v>
                </c:pt>
                <c:pt idx="9">
                  <c:v>27</c:v>
                </c:pt>
                <c:pt idx="12">
                  <c:v>43</c:v>
                </c:pt>
              </c:numCache>
            </c:numRef>
          </c:val>
          <c:extLst>
            <c:ext xmlns:c16="http://schemas.microsoft.com/office/drawing/2014/chart" uri="{C3380CC4-5D6E-409C-BE32-E72D297353CC}">
              <c16:uniqueId val="{00000004-6814-47E5-919A-19436E447DA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814-47E5-919A-19436E447DA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14-47E5-919A-19436E447DA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242</c:v>
                </c:pt>
                <c:pt idx="3">
                  <c:v>257</c:v>
                </c:pt>
                <c:pt idx="6">
                  <c:v>292</c:v>
                </c:pt>
                <c:pt idx="9">
                  <c:v>389</c:v>
                </c:pt>
                <c:pt idx="12">
                  <c:v>433</c:v>
                </c:pt>
              </c:numCache>
            </c:numRef>
          </c:val>
          <c:extLst>
            <c:ext xmlns:c16="http://schemas.microsoft.com/office/drawing/2014/chart" uri="{C3380CC4-5D6E-409C-BE32-E72D297353CC}">
              <c16:uniqueId val="{00000007-6814-47E5-919A-19436E447DA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88</c:v>
                </c:pt>
                <c:pt idx="2">
                  <c:v>#N/A</c:v>
                </c:pt>
                <c:pt idx="3">
                  <c:v>#N/A</c:v>
                </c:pt>
                <c:pt idx="4">
                  <c:v>94</c:v>
                </c:pt>
                <c:pt idx="5">
                  <c:v>#N/A</c:v>
                </c:pt>
                <c:pt idx="6">
                  <c:v>#N/A</c:v>
                </c:pt>
                <c:pt idx="7">
                  <c:v>102</c:v>
                </c:pt>
                <c:pt idx="8">
                  <c:v>#N/A</c:v>
                </c:pt>
                <c:pt idx="9">
                  <c:v>#N/A</c:v>
                </c:pt>
                <c:pt idx="10">
                  <c:v>162</c:v>
                </c:pt>
                <c:pt idx="11">
                  <c:v>#N/A</c:v>
                </c:pt>
                <c:pt idx="12">
                  <c:v>#N/A</c:v>
                </c:pt>
                <c:pt idx="13">
                  <c:v>222</c:v>
                </c:pt>
                <c:pt idx="14">
                  <c:v>#N/A</c:v>
                </c:pt>
              </c:numCache>
            </c:numRef>
          </c:val>
          <c:smooth val="0"/>
          <c:extLst>
            <c:ext xmlns:c16="http://schemas.microsoft.com/office/drawing/2014/chart" uri="{C3380CC4-5D6E-409C-BE32-E72D297353CC}">
              <c16:uniqueId val="{00000008-6814-47E5-919A-19436E447DA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2535</c:v>
                </c:pt>
                <c:pt idx="5">
                  <c:v>2407</c:v>
                </c:pt>
                <c:pt idx="8">
                  <c:v>2535</c:v>
                </c:pt>
                <c:pt idx="11">
                  <c:v>2486</c:v>
                </c:pt>
                <c:pt idx="14">
                  <c:v>2283</c:v>
                </c:pt>
              </c:numCache>
            </c:numRef>
          </c:val>
          <c:extLst>
            <c:ext xmlns:c16="http://schemas.microsoft.com/office/drawing/2014/chart" uri="{C3380CC4-5D6E-409C-BE32-E72D297353CC}">
              <c16:uniqueId val="{00000000-3A28-411B-894C-630813E78B5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c:v>
                </c:pt>
                <c:pt idx="5">
                  <c:v>3</c:v>
                </c:pt>
                <c:pt idx="8">
                  <c:v>3</c:v>
                </c:pt>
                <c:pt idx="11">
                  <c:v>3</c:v>
                </c:pt>
                <c:pt idx="14">
                  <c:v>2</c:v>
                </c:pt>
              </c:numCache>
            </c:numRef>
          </c:val>
          <c:extLst>
            <c:ext xmlns:c16="http://schemas.microsoft.com/office/drawing/2014/chart" uri="{C3380CC4-5D6E-409C-BE32-E72D297353CC}">
              <c16:uniqueId val="{00000001-3A28-411B-894C-630813E78B5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2226</c:v>
                </c:pt>
                <c:pt idx="5">
                  <c:v>2454</c:v>
                </c:pt>
                <c:pt idx="8">
                  <c:v>2978</c:v>
                </c:pt>
                <c:pt idx="11">
                  <c:v>3131</c:v>
                </c:pt>
                <c:pt idx="14">
                  <c:v>2868</c:v>
                </c:pt>
              </c:numCache>
            </c:numRef>
          </c:val>
          <c:extLst>
            <c:ext xmlns:c16="http://schemas.microsoft.com/office/drawing/2014/chart" uri="{C3380CC4-5D6E-409C-BE32-E72D297353CC}">
              <c16:uniqueId val="{00000002-3A28-411B-894C-630813E78B5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A28-411B-894C-630813E78B5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A28-411B-894C-630813E78B5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A28-411B-894C-630813E78B5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781</c:v>
                </c:pt>
                <c:pt idx="3">
                  <c:v>774</c:v>
                </c:pt>
                <c:pt idx="6">
                  <c:v>730</c:v>
                </c:pt>
                <c:pt idx="9">
                  <c:v>736</c:v>
                </c:pt>
                <c:pt idx="12">
                  <c:v>731</c:v>
                </c:pt>
              </c:numCache>
            </c:numRef>
          </c:val>
          <c:extLst>
            <c:ext xmlns:c16="http://schemas.microsoft.com/office/drawing/2014/chart" uri="{C3380CC4-5D6E-409C-BE32-E72D297353CC}">
              <c16:uniqueId val="{00000006-3A28-411B-894C-630813E78B5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91</c:v>
                </c:pt>
                <c:pt idx="3">
                  <c:v>73</c:v>
                </c:pt>
                <c:pt idx="6">
                  <c:v>61</c:v>
                </c:pt>
                <c:pt idx="9">
                  <c:v>49</c:v>
                </c:pt>
                <c:pt idx="12">
                  <c:v>38</c:v>
                </c:pt>
              </c:numCache>
            </c:numRef>
          </c:val>
          <c:extLst>
            <c:ext xmlns:c16="http://schemas.microsoft.com/office/drawing/2014/chart" uri="{C3380CC4-5D6E-409C-BE32-E72D297353CC}">
              <c16:uniqueId val="{00000007-3A28-411B-894C-630813E78B5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253</c:v>
                </c:pt>
                <c:pt idx="3">
                  <c:v>283</c:v>
                </c:pt>
                <c:pt idx="6">
                  <c:v>276</c:v>
                </c:pt>
                <c:pt idx="9">
                  <c:v>324</c:v>
                </c:pt>
                <c:pt idx="12">
                  <c:v>347</c:v>
                </c:pt>
              </c:numCache>
            </c:numRef>
          </c:val>
          <c:extLst>
            <c:ext xmlns:c16="http://schemas.microsoft.com/office/drawing/2014/chart" uri="{C3380CC4-5D6E-409C-BE32-E72D297353CC}">
              <c16:uniqueId val="{00000008-3A28-411B-894C-630813E78B5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39</c:v>
                </c:pt>
                <c:pt idx="3">
                  <c:v>168</c:v>
                </c:pt>
                <c:pt idx="6">
                  <c:v>150</c:v>
                </c:pt>
                <c:pt idx="9">
                  <c:v>129</c:v>
                </c:pt>
                <c:pt idx="12">
                  <c:v>108</c:v>
                </c:pt>
              </c:numCache>
            </c:numRef>
          </c:val>
          <c:extLst>
            <c:ext xmlns:c16="http://schemas.microsoft.com/office/drawing/2014/chart" uri="{C3380CC4-5D6E-409C-BE32-E72D297353CC}">
              <c16:uniqueId val="{00000009-3A28-411B-894C-630813E78B5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3363</c:v>
                </c:pt>
                <c:pt idx="3">
                  <c:v>3306</c:v>
                </c:pt>
                <c:pt idx="6">
                  <c:v>3509</c:v>
                </c:pt>
                <c:pt idx="9">
                  <c:v>3388</c:v>
                </c:pt>
                <c:pt idx="12">
                  <c:v>2966</c:v>
                </c:pt>
              </c:numCache>
            </c:numRef>
          </c:val>
          <c:extLst>
            <c:ext xmlns:c16="http://schemas.microsoft.com/office/drawing/2014/chart" uri="{C3380CC4-5D6E-409C-BE32-E72D297353CC}">
              <c16:uniqueId val="{0000000A-3A28-411B-894C-630813E78B5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A28-411B-894C-630813E78B5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489</c:v>
                </c:pt>
                <c:pt idx="1">
                  <c:v>588</c:v>
                </c:pt>
                <c:pt idx="2">
                  <c:v>468</c:v>
                </c:pt>
              </c:numCache>
            </c:numRef>
          </c:val>
          <c:extLst>
            <c:ext xmlns:c16="http://schemas.microsoft.com/office/drawing/2014/chart" uri="{C3380CC4-5D6E-409C-BE32-E72D297353CC}">
              <c16:uniqueId val="{00000000-34E4-4E63-A58B-D1F169D134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334</c:v>
                </c:pt>
                <c:pt idx="1">
                  <c:v>334</c:v>
                </c:pt>
                <c:pt idx="2">
                  <c:v>273</c:v>
                </c:pt>
              </c:numCache>
            </c:numRef>
          </c:val>
          <c:extLst>
            <c:ext xmlns:c16="http://schemas.microsoft.com/office/drawing/2014/chart" uri="{C3380CC4-5D6E-409C-BE32-E72D297353CC}">
              <c16:uniqueId val="{00000001-34E4-4E63-A58B-D1F169D134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2139</c:v>
                </c:pt>
                <c:pt idx="1">
                  <c:v>2177</c:v>
                </c:pt>
                <c:pt idx="2">
                  <c:v>2093</c:v>
                </c:pt>
              </c:numCache>
            </c:numRef>
          </c:val>
          <c:extLst>
            <c:ext xmlns:c16="http://schemas.microsoft.com/office/drawing/2014/chart" uri="{C3380CC4-5D6E-409C-BE32-E72D297353CC}">
              <c16:uniqueId val="{00000002-34E4-4E63-A58B-D1F169D1342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{A44F368D-6860-4A14-9EF6-463E23335B28}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702-48D2-AEE9-E84405F648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{05CD33EE-07C9-4C67-802F-B6523053041B}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702-48D2-AEE9-E84405F648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{088A83E3-A612-48B8-86A7-B786754BAADD}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702-48D2-AEE9-E84405F648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{079DA41D-858E-4163-845D-1CFB253F9204}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702-48D2-AEE9-E84405F648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{71C03D7E-BDC4-4094-889A-58349ED770EF}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702-48D2-AEE9-E84405F648D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{45DC4C15-1A06-4E1F-A200-9E7B80185552}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702-48D2-AEE9-E84405F648D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{78442A35-1C1F-45A1-90D6-6B71D8E0C1D0}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702-48D2-AEE9-E84405F648D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{6C2DE08B-3652-4B1E-900C-9343C5AE0ECD}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702-48D2-AEE9-E84405F648D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{6F8D1FC7-16B6-4D72-906B-58204E309679}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702-48D2-AEE9-E84405F648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c:v>
                </c:pt>
                <c:pt idx="8">
                  <c:v>56.7</c:v>
                </c:pt>
                <c:pt idx="16">
                  <c:v>57.1</c:v>
                </c:pt>
                <c:pt idx="24">
                  <c:v>57.6</c:v>
                </c:pt>
                <c:pt idx="32">
                  <c:v>58.4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702-48D2-AEE9-E84405F648D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{16ECC52D-5567-42A6-B8EA-E9CDDEDC1844}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702-48D2-AEE9-E84405F648D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{5023CF98-2EF2-41B8-A8EB-5D6178E03FFC}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702-48D2-AEE9-E84405F648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{FD025F13-374B-498E-B197-1001EF6B2DDC}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702-48D2-AEE9-E84405F648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{57B80596-0481-43BC-945D-BACA497EB775}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702-48D2-AEE9-E84405F648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{A9866B79-033E-4C04-B33C-89D4E098B2AA}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702-48D2-AEE9-E84405F648D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{342CB169-A777-42A5-853B-4025F2B4FCD0}</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702-48D2-AEE9-E84405F648D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{A5CB2952-272F-4911-B8D7-956CF3249C87}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702-48D2-AEE9-E84405F648D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{E699A351-0F47-4B2C-8BF6-E1055DE881E4}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702-48D2-AEE9-E84405F648D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{B63C18A4-847C-42AF-B977-8B621D63F49F}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702-48D2-AEE9-E84405F648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702-48D2-AEE9-E84405F648D8}"/>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{951A5DE8-A720-42E7-8779-B97CF373C203}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AD6-490B-993B-3E0C5BC4FA9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{125A57DE-B4F2-4B16-9C4F-DC49924429E6}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AD6-490B-993B-3E0C5BC4FA9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{78730978-3CA5-45D0-A9EF-DF893858AC85}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AD6-490B-993B-3E0C5BC4FA9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{017D7F4F-1944-4C75-9DA3-0D5B42AED708}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AD6-490B-993B-3E0C5BC4FA9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{5A7C03F6-4D54-4FAA-9DAA-8AC78EC9D2A0}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AD6-490B-993B-3E0C5BC4FA9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{0301D2DD-804D-4823-A9A3-44EBE3E32C6C}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AD6-490B-993B-3E0C5BC4FA9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{FF3B74BB-4E35-43C6-8D8D-4DAD1BFDA9DF}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AD6-490B-993B-3E0C5BC4FA9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{73FF87D8-1DC0-4BC6-BF91-ED27E5D8B54D}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AD6-490B-993B-3E0C5BC4FA9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{E1C2A16D-BA32-4CF0-B5C7-ACDD19169BA2}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AD6-490B-993B-3E0C5BC4FA9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4.7</c:v>
                </c:pt>
                <c:pt idx="8">
                  <c:v>5.6</c:v>
                </c:pt>
                <c:pt idx="16">
                  <c:v>6.2</c:v>
                </c:pt>
                <c:pt idx="24">
                  <c:v>7.4</c:v>
                </c:pt>
                <c:pt idx="32">
                  <c:v>9.9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AD6-490B-993B-3E0C5BC4FA9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{855F431A-A049-42A6-9907-01C415A697CA}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AD6-490B-993B-3E0C5BC4FA9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{AC6E86EE-2B90-40E4-92D2-4D06612F8D29}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AD6-490B-993B-3E0C5BC4FA9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{C2024854-DA9C-4349-9862-9890B20279E8}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AD6-490B-993B-3E0C5BC4FA9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{F16E5E05-5365-4A02-A51E-184EA96E32C1}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AD6-490B-993B-3E0C5BC4FA9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{E93F5B72-E53C-490A-88D9-1B9E4E15C78A}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AD6-490B-993B-3E0C5BC4FA9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{4920459E-FCD5-4E70-BA60-4A18D8455181}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AD6-490B-993B-3E0C5BC4FA9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{68EF8385-2640-4279-9D61-E731FE878989}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AD6-490B-993B-3E0C5BC4FA9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{86F72F8D-A913-4434-BE08-818CADFDF316}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AD6-490B-993B-3E0C5BC4FA9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{B6A7F38C-8CC1-4FA2-9A2E-15927A259E69}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AD6-490B-993B-3E0C5BC4FA9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6AD6-490B-993B-3E0C5BC4FA92}"/>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過年度大型投資的事業の財源としての起債償還がピークを迎えているため、元利償還金等が増加した。</a:t>
          </a:r>
          <a:endParaRPr lang="ja-JP" altLang="ja-JP" sz="1400">
            <a:effectLst/>
          </a:endParaRPr>
        </a:p>
        <a:p>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地方債現在高を減らすことで将来負担の軽減に繋げる。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将来負担額は、地方債現在高のピークを越え前年度比減となったが依然として高い水準にある。</a:t>
          </a:r>
          <a:endParaRPr lang="ja-JP" altLang="ja-JP" sz="1400">
            <a:effectLst/>
          </a:endParaRPr>
        </a:p>
        <a:p>
          <a:r>
            <a:rPr kumimoji="1" lang="ja-JP" altLang="ja-JP" sz="1100">
              <a:solidFill>
                <a:schemeClr val="dk1"/>
              </a:solidFill>
              <a:effectLst/>
              <a:latin typeface="+mn-lt"/>
              <a:ea typeface="+mn-ea"/>
              <a:cs typeface="+mn-cs"/>
            </a:rPr>
            <a:t>充当可能財源等では、基金積立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実施出来</a:t>
          </a:r>
          <a:r>
            <a:rPr kumimoji="1" lang="ja-JP" altLang="en-US" sz="1100">
              <a:solidFill>
                <a:schemeClr val="dk1"/>
              </a:solidFill>
              <a:effectLst/>
              <a:latin typeface="+mn-lt"/>
              <a:ea typeface="+mn-ea"/>
              <a:cs typeface="+mn-cs"/>
            </a:rPr>
            <a:t>なかったため</a:t>
          </a:r>
          <a:r>
            <a:rPr kumimoji="1" lang="ja-JP" altLang="ja-JP" sz="1100">
              <a:solidFill>
                <a:schemeClr val="dk1"/>
              </a:solidFill>
              <a:effectLst/>
              <a:latin typeface="+mn-lt"/>
              <a:ea typeface="+mn-ea"/>
              <a:cs typeface="+mn-cs"/>
            </a:rPr>
            <a:t>前年度比</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今後も起債の抑制や基金の確保を行い、将来負担を鑑みた財政運営を行う。</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東京都三宅村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（増減理由）</a:t>
          </a:r>
          <a:endParaRPr lang="ja-JP" altLang="ja-JP" sz="1200">
            <a:effectLst/>
          </a:endParaRPr>
        </a:p>
        <a:p>
          <a:pPr eaLnBrk="1" fontAlgn="auto" latinLnBrk="0" hangingPunct="1"/>
          <a:r>
            <a:rPr lang="ja-JP" altLang="ja-JP" sz="1200" b="0" i="0" baseline="0">
              <a:solidFill>
                <a:schemeClr val="dk1"/>
              </a:solidFill>
              <a:effectLst/>
              <a:latin typeface="+mn-lt"/>
              <a:ea typeface="+mn-ea"/>
              <a:cs typeface="+mn-cs"/>
            </a:rPr>
            <a:t>財政調整基金は取崩し</a:t>
          </a:r>
          <a:r>
            <a:rPr lang="ja-JP" altLang="en-US" sz="1200" b="0" i="0" baseline="0">
              <a:solidFill>
                <a:schemeClr val="dk1"/>
              </a:solidFill>
              <a:effectLst/>
              <a:latin typeface="+mn-lt"/>
              <a:ea typeface="+mn-ea"/>
              <a:cs typeface="+mn-cs"/>
            </a:rPr>
            <a:t>を行ったため、減となった</a:t>
          </a:r>
          <a:r>
            <a:rPr lang="ja-JP" altLang="ja-JP" sz="1200" b="0" i="0" baseline="0">
              <a:solidFill>
                <a:schemeClr val="dk1"/>
              </a:solidFill>
              <a:effectLst/>
              <a:latin typeface="+mn-lt"/>
              <a:ea typeface="+mn-ea"/>
              <a:cs typeface="+mn-cs"/>
            </a:rPr>
            <a:t>。</a:t>
          </a:r>
          <a:endParaRPr lang="ja-JP" altLang="ja-JP" sz="1200">
            <a:effectLst/>
          </a:endParaRPr>
        </a:p>
        <a:p>
          <a:pPr eaLnBrk="1" fontAlgn="auto" latinLnBrk="0" hangingPunct="1"/>
          <a:r>
            <a:rPr lang="ja-JP" altLang="ja-JP" sz="1200" b="0" i="0" baseline="0">
              <a:solidFill>
                <a:schemeClr val="dk1"/>
              </a:solidFill>
              <a:effectLst/>
              <a:latin typeface="+mn-lt"/>
              <a:ea typeface="+mn-ea"/>
              <a:cs typeface="+mn-cs"/>
            </a:rPr>
            <a:t>減債基金は公債費増が</a:t>
          </a:r>
          <a:r>
            <a:rPr lang="ja-JP" altLang="en-US" sz="1200" b="0" i="0" baseline="0">
              <a:solidFill>
                <a:schemeClr val="dk1"/>
              </a:solidFill>
              <a:effectLst/>
              <a:latin typeface="+mn-lt"/>
              <a:ea typeface="+mn-ea"/>
              <a:cs typeface="+mn-cs"/>
            </a:rPr>
            <a:t>要因となり、</a:t>
          </a:r>
          <a:r>
            <a:rPr lang="ja-JP" altLang="ja-JP" sz="1200" b="0" i="0" baseline="0">
              <a:solidFill>
                <a:schemeClr val="dk1"/>
              </a:solidFill>
              <a:effectLst/>
              <a:latin typeface="+mn-lt"/>
              <a:ea typeface="+mn-ea"/>
              <a:cs typeface="+mn-cs"/>
            </a:rPr>
            <a:t>取崩しを行</a:t>
          </a:r>
          <a:r>
            <a:rPr lang="ja-JP" altLang="en-US" sz="1200" b="0" i="0" baseline="0">
              <a:solidFill>
                <a:schemeClr val="dk1"/>
              </a:solidFill>
              <a:effectLst/>
              <a:latin typeface="+mn-lt"/>
              <a:ea typeface="+mn-ea"/>
              <a:cs typeface="+mn-cs"/>
            </a:rPr>
            <a:t>い</a:t>
          </a:r>
          <a:r>
            <a:rPr lang="ja-JP" altLang="ja-JP" sz="1200" b="0" i="0" baseline="0">
              <a:solidFill>
                <a:schemeClr val="dk1"/>
              </a:solidFill>
              <a:effectLst/>
              <a:latin typeface="+mn-lt"/>
              <a:ea typeface="+mn-ea"/>
              <a:cs typeface="+mn-cs"/>
            </a:rPr>
            <a:t>前年度</a:t>
          </a:r>
          <a:r>
            <a:rPr lang="ja-JP" altLang="en-US" sz="1200" b="0" i="0" baseline="0">
              <a:solidFill>
                <a:schemeClr val="dk1"/>
              </a:solidFill>
              <a:effectLst/>
              <a:latin typeface="+mn-lt"/>
              <a:ea typeface="+mn-ea"/>
              <a:cs typeface="+mn-cs"/>
            </a:rPr>
            <a:t>減となった</a:t>
          </a:r>
          <a:r>
            <a:rPr lang="ja-JP" altLang="ja-JP" sz="1200" b="0" i="0" baseline="0">
              <a:solidFill>
                <a:schemeClr val="dk1"/>
              </a:solidFill>
              <a:effectLst/>
              <a:latin typeface="+mn-lt"/>
              <a:ea typeface="+mn-ea"/>
              <a:cs typeface="+mn-cs"/>
            </a:rPr>
            <a:t>。</a:t>
          </a:r>
          <a:endParaRPr lang="ja-JP" altLang="ja-JP" sz="1200">
            <a:effectLst/>
          </a:endParaRPr>
        </a:p>
        <a:p>
          <a:pPr eaLnBrk="1" fontAlgn="auto" latinLnBrk="0" hangingPunct="1"/>
          <a:r>
            <a:rPr lang="ja-JP" altLang="ja-JP" sz="1200" b="0" i="0" baseline="0">
              <a:solidFill>
                <a:schemeClr val="dk1"/>
              </a:solidFill>
              <a:effectLst/>
              <a:latin typeface="+mn-lt"/>
              <a:ea typeface="+mn-ea"/>
              <a:cs typeface="+mn-cs"/>
            </a:rPr>
            <a:t>その他特定目的基金では、一部で取崩しを行</a:t>
          </a:r>
          <a:r>
            <a:rPr lang="ja-JP" altLang="en-US" sz="1200" b="0" i="0" baseline="0">
              <a:solidFill>
                <a:schemeClr val="dk1"/>
              </a:solidFill>
              <a:effectLst/>
              <a:latin typeface="+mn-lt"/>
              <a:ea typeface="+mn-ea"/>
              <a:cs typeface="+mn-cs"/>
            </a:rPr>
            <a:t>い</a:t>
          </a:r>
          <a:r>
            <a:rPr lang="ja-JP" altLang="ja-JP" sz="1200" b="0" i="0" baseline="0">
              <a:solidFill>
                <a:schemeClr val="dk1"/>
              </a:solidFill>
              <a:effectLst/>
              <a:latin typeface="+mn-lt"/>
              <a:ea typeface="+mn-ea"/>
              <a:cs typeface="+mn-cs"/>
            </a:rPr>
            <a:t>、最終的には積み</a:t>
          </a:r>
          <a:r>
            <a:rPr lang="ja-JP" altLang="en-US" sz="1200" b="0" i="0" baseline="0">
              <a:solidFill>
                <a:schemeClr val="dk1"/>
              </a:solidFill>
              <a:effectLst/>
              <a:latin typeface="+mn-lt"/>
              <a:ea typeface="+mn-ea"/>
              <a:cs typeface="+mn-cs"/>
            </a:rPr>
            <a:t>戻しすることができなかった</a:t>
          </a:r>
          <a:r>
            <a:rPr lang="ja-JP" altLang="ja-JP" sz="1200" b="0" i="0" baseline="0">
              <a:solidFill>
                <a:schemeClr val="dk1"/>
              </a:solidFill>
              <a:effectLst/>
              <a:latin typeface="+mn-lt"/>
              <a:ea typeface="+mn-ea"/>
              <a:cs typeface="+mn-cs"/>
            </a:rPr>
            <a:t>。</a:t>
          </a:r>
          <a:endParaRPr lang="ja-JP" altLang="ja-JP" sz="1200">
            <a:effectLst/>
          </a:endParaRPr>
        </a:p>
        <a:p>
          <a:pPr eaLnBrk="1" fontAlgn="auto" latinLnBrk="0" hangingPunct="1"/>
          <a:r>
            <a:rPr lang="ja-JP" altLang="ja-JP" sz="1200" b="0" i="0" baseline="0">
              <a:solidFill>
                <a:schemeClr val="dk1"/>
              </a:solidFill>
              <a:effectLst/>
              <a:latin typeface="+mn-lt"/>
              <a:ea typeface="+mn-ea"/>
              <a:cs typeface="+mn-cs"/>
            </a:rPr>
            <a:t>全体としては、前年度末比</a:t>
          </a:r>
          <a:r>
            <a:rPr lang="ja-JP" altLang="en-US" sz="1200" b="0" i="0" baseline="0">
              <a:solidFill>
                <a:schemeClr val="dk1"/>
              </a:solidFill>
              <a:effectLst/>
              <a:latin typeface="+mn-lt"/>
              <a:ea typeface="+mn-ea"/>
              <a:cs typeface="+mn-cs"/>
            </a:rPr>
            <a:t>△</a:t>
          </a:r>
          <a:r>
            <a:rPr lang="en-US" altLang="ja-JP" sz="1200" b="0" i="0" baseline="0">
              <a:solidFill>
                <a:schemeClr val="dk1"/>
              </a:solidFill>
              <a:effectLst/>
              <a:latin typeface="+mn-lt"/>
              <a:ea typeface="+mn-ea"/>
              <a:cs typeface="+mn-cs"/>
            </a:rPr>
            <a:t>264</a:t>
          </a:r>
          <a:r>
            <a:rPr lang="ja-JP" altLang="ja-JP" sz="1200" b="0" i="0" baseline="0">
              <a:solidFill>
                <a:schemeClr val="dk1"/>
              </a:solidFill>
              <a:effectLst/>
              <a:latin typeface="+mn-lt"/>
              <a:ea typeface="+mn-ea"/>
              <a:cs typeface="+mn-cs"/>
            </a:rPr>
            <a:t>百万円となった。</a:t>
          </a:r>
          <a:endParaRPr lang="ja-JP" altLang="ja-JP" sz="1200">
            <a:effectLst/>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200">
            <a:effectLst/>
          </a:endParaRPr>
        </a:p>
        <a:p>
          <a:pPr eaLnBrk="1" fontAlgn="auto" latinLnBrk="0" hangingPunct="1"/>
          <a:r>
            <a:rPr lang="ja-JP" altLang="ja-JP" sz="1200" b="0" i="0" baseline="0">
              <a:solidFill>
                <a:schemeClr val="dk1"/>
              </a:solidFill>
              <a:effectLst/>
              <a:latin typeface="+mn-lt"/>
              <a:ea typeface="+mn-ea"/>
              <a:cs typeface="+mn-cs"/>
            </a:rPr>
            <a:t>本村は活火山を有する外洋に囲まれた離島であり噴火災害や台風災害の影響を受けやすいことから、不測の財政需要に対応するため、財政調整基金を一定額確保したうえで、決算剰余金等を第</a:t>
          </a:r>
          <a:r>
            <a:rPr lang="en-US" altLang="ja-JP" sz="1200" b="0" i="0" baseline="0">
              <a:solidFill>
                <a:schemeClr val="dk1"/>
              </a:solidFill>
              <a:effectLst/>
              <a:latin typeface="+mn-lt"/>
              <a:ea typeface="+mn-ea"/>
              <a:cs typeface="+mn-cs"/>
            </a:rPr>
            <a:t>6</a:t>
          </a:r>
          <a:r>
            <a:rPr lang="ja-JP" altLang="ja-JP" sz="1200" b="0" i="0" baseline="0">
              <a:solidFill>
                <a:schemeClr val="dk1"/>
              </a:solidFill>
              <a:effectLst/>
              <a:latin typeface="+mn-lt"/>
              <a:ea typeface="+mn-ea"/>
              <a:cs typeface="+mn-cs"/>
            </a:rPr>
            <a:t>次三宅村総合計画に基づき、個々の特定目的基金に計画的に積み立てる。</a:t>
          </a:r>
          <a:endParaRPr lang="ja-JP" altLang="ja-JP" sz="12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（基金の使途）</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・庁舎建設基金：庁舎を建設するための資金に充当するため</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・環境保全基金：自然環境の保全及び村民のより快適な生活環境の創出のための経費の財源に充てるため。三宅村残土処分場の適正な維持管理の経費、クリーンセンター管理等の財源に充てるため。</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・土地開発基金：土地の先行取得を行い、地域の秩序ある整備と公共の福祉の増進に資するため</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・公共施設整備基金：三宅村基本計画に定める公共施設の整備に必要な資金を積立てるため</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・ふるさと振興基金：自ら考え自ら行う地域づくり事業に要する経費の財源に充てるため</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・福祉対策基金：福祉事業を推進し、生き生きと暮らせる村づくりを図る事業の財源に充てるため</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・みどりの島再生基金：みどり豊かな故郷三宅島を再生する事業に充てるため</a:t>
          </a:r>
          <a:endParaRPr lang="ja-JP" altLang="ja-JP" sz="1200">
            <a:effectLst/>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（増減理由）</a:t>
          </a:r>
          <a:endParaRPr lang="ja-JP" altLang="ja-JP" sz="1200">
            <a:effectLst/>
          </a:endParaRPr>
        </a:p>
        <a:p>
          <a:pPr eaLnBrk="1" fontAlgn="auto" latinLnBrk="0" hangingPunct="1"/>
          <a:r>
            <a:rPr lang="ja-JP"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本年度は</a:t>
          </a:r>
          <a:r>
            <a:rPr kumimoji="1" lang="ja-JP" altLang="en-US" sz="1200">
              <a:solidFill>
                <a:schemeClr val="dk1"/>
              </a:solidFill>
              <a:effectLst/>
              <a:latin typeface="+mn-lt"/>
              <a:ea typeface="+mn-ea"/>
              <a:cs typeface="+mn-cs"/>
            </a:rPr>
            <a:t>環境保全基金、ふるさと振興基金、福祉対策基金において取崩しを行い</a:t>
          </a:r>
          <a:r>
            <a:rPr kumimoji="1" lang="ja-JP" altLang="ja-JP" sz="1200">
              <a:solidFill>
                <a:schemeClr val="dk1"/>
              </a:solidFill>
              <a:effectLst/>
              <a:latin typeface="+mn-lt"/>
              <a:ea typeface="+mn-ea"/>
              <a:cs typeface="+mn-cs"/>
            </a:rPr>
            <a:t>、前年度比</a:t>
          </a:r>
          <a:r>
            <a:rPr kumimoji="1" lang="en-US" altLang="ja-JP" sz="1200">
              <a:solidFill>
                <a:schemeClr val="dk1"/>
              </a:solidFill>
              <a:effectLst/>
              <a:latin typeface="+mn-lt"/>
              <a:ea typeface="+mn-ea"/>
              <a:cs typeface="+mn-cs"/>
            </a:rPr>
            <a:t>84</a:t>
          </a:r>
          <a:r>
            <a:rPr kumimoji="1" lang="ja-JP" altLang="ja-JP" sz="1200">
              <a:solidFill>
                <a:schemeClr val="dk1"/>
              </a:solidFill>
              <a:effectLst/>
              <a:latin typeface="+mn-lt"/>
              <a:ea typeface="+mn-ea"/>
              <a:cs typeface="+mn-cs"/>
            </a:rPr>
            <a:t>百万円の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となった。</a:t>
          </a:r>
          <a:endParaRPr lang="ja-JP" altLang="ja-JP" sz="1200">
            <a:effectLst/>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・年度当初に財源調整として取崩しを行うことはあるが、年度末には出来る限り積戻しを行っていきたい。</a:t>
          </a:r>
          <a:endParaRPr lang="ja-JP" altLang="ja-JP" sz="1200">
            <a:effectLst/>
          </a:endParaRPr>
        </a:p>
        <a:p>
          <a:pPr eaLnBrk="1" fontAlgn="auto" latinLnBrk="0" hangingPunct="1"/>
          <a:r>
            <a:rPr kumimoji="1" lang="ja-JP" altLang="ja-JP" sz="1200" b="0" i="0" baseline="0">
              <a:solidFill>
                <a:schemeClr val="dk1"/>
              </a:solidFill>
              <a:effectLst/>
              <a:latin typeface="+mn-lt"/>
              <a:ea typeface="+mn-ea"/>
              <a:cs typeface="+mn-cs"/>
            </a:rPr>
            <a:t>・第</a:t>
          </a:r>
          <a:r>
            <a:rPr kumimoji="1" lang="en-US" altLang="ja-JP" sz="1200" b="0" i="0" baseline="0">
              <a:solidFill>
                <a:schemeClr val="dk1"/>
              </a:solidFill>
              <a:effectLst/>
              <a:latin typeface="+mn-lt"/>
              <a:ea typeface="+mn-ea"/>
              <a:cs typeface="+mn-cs"/>
            </a:rPr>
            <a:t>6</a:t>
          </a:r>
          <a:r>
            <a:rPr kumimoji="1" lang="ja-JP" altLang="ja-JP" sz="1200" b="0" i="0" baseline="0">
              <a:solidFill>
                <a:schemeClr val="dk1"/>
              </a:solidFill>
              <a:effectLst/>
              <a:latin typeface="+mn-lt"/>
              <a:ea typeface="+mn-ea"/>
              <a:cs typeface="+mn-cs"/>
            </a:rPr>
            <a:t>次三宅村総合計画に基づき、</a:t>
          </a:r>
          <a:r>
            <a:rPr kumimoji="1" lang="en-US" altLang="ja-JP" sz="1200" b="0" i="0" baseline="0">
              <a:solidFill>
                <a:schemeClr val="dk1"/>
              </a:solidFill>
              <a:effectLst/>
              <a:latin typeface="+mn-lt"/>
              <a:ea typeface="+mn-ea"/>
              <a:cs typeface="+mn-cs"/>
            </a:rPr>
            <a:t>10</a:t>
          </a:r>
          <a:r>
            <a:rPr kumimoji="1" lang="ja-JP" altLang="ja-JP" sz="1200" b="0" i="0" baseline="0">
              <a:solidFill>
                <a:schemeClr val="dk1"/>
              </a:solidFill>
              <a:effectLst/>
              <a:latin typeface="+mn-lt"/>
              <a:ea typeface="+mn-ea"/>
              <a:cs typeface="+mn-cs"/>
            </a:rPr>
            <a:t>ヶ年実施計画と調整を図りつつ、計画的な基金積立を行う。</a:t>
          </a:r>
          <a:endParaRPr lang="ja-JP" altLang="ja-JP" sz="12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増減理由）</a:t>
          </a:r>
          <a:endParaRPr lang="ja-JP" altLang="ja-JP" sz="1200">
            <a:effectLst/>
          </a:endParaRPr>
        </a:p>
        <a:p>
          <a:pPr eaLnBrk="1" fontAlgn="auto" latinLnBrk="0" hangingPunct="1"/>
          <a:r>
            <a:rPr kumimoji="1" lang="ja-JP" altLang="ja-JP" sz="1200">
              <a:solidFill>
                <a:schemeClr val="dk1"/>
              </a:solidFill>
              <a:effectLst/>
              <a:latin typeface="+mn-lt"/>
              <a:ea typeface="+mn-ea"/>
              <a:cs typeface="+mn-cs"/>
            </a:rPr>
            <a:t>本年度は</a:t>
          </a:r>
          <a:r>
            <a:rPr kumimoji="1" lang="ja-JP" altLang="en-US" sz="1200">
              <a:solidFill>
                <a:schemeClr val="dk1"/>
              </a:solidFill>
              <a:effectLst/>
              <a:latin typeface="+mn-lt"/>
              <a:ea typeface="+mn-ea"/>
              <a:cs typeface="+mn-cs"/>
            </a:rPr>
            <a:t>事業運営のため</a:t>
          </a:r>
          <a:r>
            <a:rPr kumimoji="1" lang="ja-JP" altLang="ja-JP" sz="1200">
              <a:solidFill>
                <a:schemeClr val="dk1"/>
              </a:solidFill>
              <a:effectLst/>
              <a:latin typeface="+mn-lt"/>
              <a:ea typeface="+mn-ea"/>
              <a:cs typeface="+mn-cs"/>
            </a:rPr>
            <a:t>取崩し</a:t>
          </a:r>
          <a:r>
            <a:rPr kumimoji="1" lang="ja-JP" altLang="en-US" sz="1200">
              <a:solidFill>
                <a:schemeClr val="dk1"/>
              </a:solidFill>
              <a:effectLst/>
              <a:latin typeface="+mn-lt"/>
              <a:ea typeface="+mn-ea"/>
              <a:cs typeface="+mn-cs"/>
            </a:rPr>
            <a:t>を行った。</a:t>
          </a:r>
          <a:r>
            <a:rPr kumimoji="1" lang="ja-JP" altLang="ja-JP" sz="1200">
              <a:solidFill>
                <a:schemeClr val="dk1"/>
              </a:solidFill>
              <a:effectLst/>
              <a:latin typeface="+mn-lt"/>
              <a:ea typeface="+mn-ea"/>
              <a:cs typeface="+mn-cs"/>
            </a:rPr>
            <a:t>全体として前年度比</a:t>
          </a:r>
          <a:r>
            <a:rPr kumimoji="1" lang="en-US" altLang="ja-JP" sz="1200">
              <a:solidFill>
                <a:schemeClr val="dk1"/>
              </a:solidFill>
              <a:effectLst/>
              <a:latin typeface="+mn-lt"/>
              <a:ea typeface="+mn-ea"/>
              <a:cs typeface="+mn-cs"/>
            </a:rPr>
            <a:t>120</a:t>
          </a:r>
          <a:r>
            <a:rPr kumimoji="1" lang="ja-JP" altLang="ja-JP" sz="1200">
              <a:solidFill>
                <a:schemeClr val="dk1"/>
              </a:solidFill>
              <a:effectLst/>
              <a:latin typeface="+mn-lt"/>
              <a:ea typeface="+mn-ea"/>
              <a:cs typeface="+mn-cs"/>
            </a:rPr>
            <a:t>百万円の</a:t>
          </a:r>
          <a:r>
            <a:rPr kumimoji="1" lang="ja-JP" altLang="en-US" sz="1200">
              <a:solidFill>
                <a:schemeClr val="dk1"/>
              </a:solidFill>
              <a:effectLst/>
              <a:latin typeface="+mn-lt"/>
              <a:ea typeface="+mn-ea"/>
              <a:cs typeface="+mn-cs"/>
            </a:rPr>
            <a:t>減</a:t>
          </a:r>
          <a:r>
            <a:rPr kumimoji="1" lang="ja-JP" altLang="ja-JP" sz="1200">
              <a:solidFill>
                <a:schemeClr val="dk1"/>
              </a:solidFill>
              <a:effectLst/>
              <a:latin typeface="+mn-lt"/>
              <a:ea typeface="+mn-ea"/>
              <a:cs typeface="+mn-cs"/>
            </a:rPr>
            <a:t>となった。</a:t>
          </a:r>
          <a:endParaRPr lang="ja-JP" altLang="ja-JP" sz="1200">
            <a:effectLst/>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200">
            <a:effectLst/>
          </a:endParaRPr>
        </a:p>
        <a:p>
          <a:pPr eaLnBrk="1" fontAlgn="auto" latinLnBrk="0" hangingPunct="1"/>
          <a:r>
            <a:rPr kumimoji="1" lang="ja-JP" altLang="ja-JP" sz="1200">
              <a:solidFill>
                <a:schemeClr val="dk1"/>
              </a:solidFill>
              <a:effectLst/>
              <a:latin typeface="+mn-lt"/>
              <a:ea typeface="+mn-ea"/>
              <a:cs typeface="+mn-cs"/>
            </a:rPr>
            <a:t>今後も台風等の突発的な財政需要に備え、</a:t>
          </a:r>
          <a:r>
            <a:rPr kumimoji="1" lang="en-US" altLang="ja-JP" sz="1200">
              <a:solidFill>
                <a:schemeClr val="dk1"/>
              </a:solidFill>
              <a:effectLst/>
              <a:latin typeface="+mn-lt"/>
              <a:ea typeface="+mn-ea"/>
              <a:cs typeface="+mn-cs"/>
            </a:rPr>
            <a:t>4</a:t>
          </a:r>
          <a:r>
            <a:rPr kumimoji="1" lang="ja-JP" altLang="ja-JP" sz="1200">
              <a:solidFill>
                <a:schemeClr val="dk1"/>
              </a:solidFill>
              <a:effectLst/>
              <a:latin typeface="+mn-lt"/>
              <a:ea typeface="+mn-ea"/>
              <a:cs typeface="+mn-cs"/>
            </a:rPr>
            <a:t>億</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千万から</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億円をベースに運用を行っていきたい。</a:t>
          </a:r>
          <a:endParaRPr lang="ja-JP" altLang="ja-JP" sz="12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（増減理由）</a:t>
          </a:r>
          <a:endParaRPr lang="ja-JP" altLang="ja-JP" sz="1200">
            <a:effectLst/>
          </a:endParaRPr>
        </a:p>
        <a:p>
          <a:pPr eaLnBrk="1" fontAlgn="auto" latinLnBrk="0" hangingPunct="1"/>
          <a:r>
            <a:rPr kumimoji="1" lang="ja-JP" altLang="en-US" sz="1200">
              <a:solidFill>
                <a:schemeClr val="dk1"/>
              </a:solidFill>
              <a:effectLst/>
              <a:latin typeface="+mn-lt"/>
              <a:ea typeface="+mn-ea"/>
              <a:cs typeface="+mn-cs"/>
            </a:rPr>
            <a:t>償還のピークを迎えている</a:t>
          </a:r>
          <a:r>
            <a:rPr kumimoji="1" lang="ja-JP" altLang="ja-JP" sz="1200">
              <a:solidFill>
                <a:schemeClr val="dk1"/>
              </a:solidFill>
              <a:effectLst/>
              <a:latin typeface="+mn-lt"/>
              <a:ea typeface="+mn-ea"/>
              <a:cs typeface="+mn-cs"/>
            </a:rPr>
            <a:t>本年度</a:t>
          </a: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取崩しを行</a:t>
          </a:r>
          <a:r>
            <a:rPr kumimoji="1" lang="ja-JP" altLang="en-US" sz="1200">
              <a:solidFill>
                <a:schemeClr val="dk1"/>
              </a:solidFill>
              <a:effectLst/>
              <a:latin typeface="+mn-lt"/>
              <a:ea typeface="+mn-ea"/>
              <a:cs typeface="+mn-cs"/>
            </a:rPr>
            <a:t>い</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全体として</a:t>
          </a:r>
          <a:r>
            <a:rPr kumimoji="1" lang="ja-JP" altLang="ja-JP" sz="1200">
              <a:solidFill>
                <a:schemeClr val="dk1"/>
              </a:solidFill>
              <a:effectLst/>
              <a:latin typeface="+mn-lt"/>
              <a:ea typeface="+mn-ea"/>
              <a:cs typeface="+mn-cs"/>
            </a:rPr>
            <a:t>前年度</a:t>
          </a:r>
          <a:r>
            <a:rPr kumimoji="1" lang="ja-JP" altLang="en-US" sz="1200">
              <a:solidFill>
                <a:schemeClr val="dk1"/>
              </a:solidFill>
              <a:effectLst/>
              <a:latin typeface="+mn-lt"/>
              <a:ea typeface="+mn-ea"/>
              <a:cs typeface="+mn-cs"/>
            </a:rPr>
            <a:t>比</a:t>
          </a:r>
          <a:r>
            <a:rPr kumimoji="1" lang="en-US" altLang="ja-JP" sz="1200">
              <a:solidFill>
                <a:schemeClr val="dk1"/>
              </a:solidFill>
              <a:effectLst/>
              <a:latin typeface="+mn-lt"/>
              <a:ea typeface="+mn-ea"/>
              <a:cs typeface="+mn-cs"/>
            </a:rPr>
            <a:t>61</a:t>
          </a:r>
          <a:r>
            <a:rPr kumimoji="1" lang="ja-JP" altLang="en-US" sz="1200">
              <a:solidFill>
                <a:schemeClr val="dk1"/>
              </a:solidFill>
              <a:effectLst/>
              <a:latin typeface="+mn-lt"/>
              <a:ea typeface="+mn-ea"/>
              <a:cs typeface="+mn-cs"/>
            </a:rPr>
            <a:t>百万円の減となった</a:t>
          </a:r>
          <a:r>
            <a:rPr kumimoji="1" lang="ja-JP" altLang="ja-JP" sz="1200">
              <a:solidFill>
                <a:schemeClr val="dk1"/>
              </a:solidFill>
              <a:effectLst/>
              <a:latin typeface="+mn-lt"/>
              <a:ea typeface="+mn-ea"/>
              <a:cs typeface="+mn-cs"/>
            </a:rPr>
            <a:t>。</a:t>
          </a:r>
          <a:endParaRPr lang="ja-JP" altLang="ja-JP" sz="1200">
            <a:effectLst/>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200">
            <a:effectLst/>
          </a:endParaRPr>
        </a:p>
        <a:p>
          <a:pPr eaLnBrk="1" fontAlgn="auto" latinLnBrk="0" hangingPunct="1"/>
          <a:r>
            <a:rPr kumimoji="1" lang="en-US" altLang="ja-JP" sz="1200">
              <a:solidFill>
                <a:schemeClr val="dk1"/>
              </a:solidFill>
              <a:effectLst/>
              <a:latin typeface="+mn-lt"/>
              <a:ea typeface="+mn-ea"/>
              <a:cs typeface="+mn-cs"/>
            </a:rPr>
            <a:t>R6</a:t>
          </a:r>
          <a:r>
            <a:rPr kumimoji="1" lang="ja-JP" altLang="en-US" sz="1200">
              <a:solidFill>
                <a:schemeClr val="dk1"/>
              </a:solidFill>
              <a:effectLst/>
              <a:latin typeface="+mn-lt"/>
              <a:ea typeface="+mn-ea"/>
              <a:cs typeface="+mn-cs"/>
            </a:rPr>
            <a:t>も</a:t>
          </a:r>
          <a:r>
            <a:rPr kumimoji="1" lang="ja-JP" altLang="ja-JP" sz="1200">
              <a:solidFill>
                <a:schemeClr val="dk1"/>
              </a:solidFill>
              <a:effectLst/>
              <a:latin typeface="+mn-lt"/>
              <a:ea typeface="+mn-ea"/>
              <a:cs typeface="+mn-cs"/>
            </a:rPr>
            <a:t>公債費のピークを迎えているため、積立を含め本基金を有効に活用して健全な財政運営を図る。</a:t>
          </a:r>
          <a:endParaRPr lang="ja-JP" altLang="ja-JP" sz="1200">
            <a:effectLst/>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D223835-E4DB-4FDC-B819-3B08CF859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3DF8328-82D7-4508-B9CC-25A907A36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79983DC-A2D7-492B-85F2-9569B6D6E11D}"/>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1594D90-3E14-4AC0-9553-6D6C996F3615}"/>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8F78D41-22A5-425D-961B-271C1D890F8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BE530F3A-8499-46B9-9C81-F5C0DC3E3491}"/>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3F7861F-C21E-4F69-8018-78679853069B}"/>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8BFA2CEC-9733-457E-880A-97B723745FC1}"/>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CC21B24-57F2-484B-A988-9209126B6697}"/>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E543223-BF20-4FCD-BF10-223BB60553CD}"/>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8C89298C-6053-4854-A11B-7E8746DDB2E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B896FB03-47D4-44D3-B1F3-2409B37C165D}"/>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BC6E0E68-13B6-4B10-894D-D6F2C0708A16}"/>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4B4FD5C-0206-40C3-A5A4-38DFA0DC89A1}"/>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5E22E00-3C60-450F-A8DC-F8F5AA159042}"/>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0B44D6E-3FCC-4CC6-A13D-EAF8B1D3AB7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56FB756-187C-4621-9A20-756D7E03B83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BAE5F21-820F-4A22-88C4-B9DF0A0A76A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D1989A32-4162-41A1-A7B5-0B7F5A654FB6}"/>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5CFDB978-0B70-4422-8C08-31C2C9EBEA7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8E037562-5635-49F3-8C51-1BF02611684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64DA58A5-2565-4954-9BB9-8213470DD09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DCF743BE-9D5C-469B-AD6A-46DF7BC643A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3498D27-9600-4EAA-B6BD-7441944B25F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6D0B765D-E990-40EE-95E6-7B113C8EB599}"/>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E13022B-BB50-4365-AB0B-1606B3D1C46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95C0251B-367B-4A2E-93C3-702923EE4D8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CBF5E201-0215-49FE-BE1D-11B21E4BAF6F}"/>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DB8F5A9-D253-4517-9D81-8AE74288003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7353105-A44B-48E2-94F4-4C1B79DFC62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8E6F487-819B-4410-A4F6-4936E7480735}"/>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3103B0F5-BE43-4931-A395-7F317885A29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BED150A1-335C-4871-B809-E6668169C7D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152A5001-F62D-49A6-A533-A57892E616DE}"/>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5B748678-4EF3-4F09-AA5B-08A097698433}"/>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E248EF65-8256-4328-8719-63BC35FD7A51}"/>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292DDEC-8CAA-4378-9E3B-6B4BC644645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CDC65224-A541-48A6-B60D-E9A25756A67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4FEFD9DC-DCDB-474E-ADC6-87E95DD0F63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1655737-3954-41ED-8BC3-656A114AF04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6CD9086-60B3-4021-9802-152E8DCA5278}"/>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085D3C8-B4A9-457A-9DF5-AF1D335E4B8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3F2F1B16-087E-4555-929B-260DF5CDBA59}"/>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1606F340-714E-473F-A9B4-938BFFBA85E4}"/>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BB754DBB-FB03-4618-AA2C-EB7205C7341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500BFD7-BDD3-4183-A420-7D051DFF95A4}"/>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9CCC0275-7C9F-4866-ACB7-22250CBBCDEF}"/>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72660BB-C23A-4B03-BBC0-DA60814A02D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8BD71365-8361-43F1-897D-D9EA036BC814}"/>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FE6F4B13-7502-4072-A4DC-87391C56F30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4276B080-688D-4EA9-83EF-A186E7BC7DC8}"/>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B62D7AB8-2DD6-4C13-AC47-1B01018B233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A6F42C61-BEF4-4139-B61F-AE98F981CA1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FE1858AE-536A-4690-89BA-73DC929FA568}"/>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4E4BE957-0619-444E-8B2B-390F163733A7}"/>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9800F84D-5074-41FD-A124-4B87A3BB8F1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779986E0-C59B-45D1-BC70-9E892E43247A}"/>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年度の有形固定資産減価償却率は</a:t>
          </a:r>
          <a:r>
            <a:rPr kumimoji="1" lang="en-US" altLang="ja-JP" sz="1100">
              <a:solidFill>
                <a:schemeClr val="dk1"/>
              </a:solidFill>
              <a:effectLst/>
              <a:latin typeface="+mn-lt"/>
              <a:ea typeface="+mn-ea"/>
              <a:cs typeface="+mn-cs"/>
            </a:rPr>
            <a:t>58.4%(</a:t>
          </a:r>
          <a:r>
            <a:rPr kumimoji="1" lang="ja-JP" altLang="ja-JP" sz="1100">
              <a:solidFill>
                <a:schemeClr val="dk1"/>
              </a:solidFill>
              <a:effectLst/>
              <a:latin typeface="+mn-lt"/>
              <a:ea typeface="+mn-ea"/>
              <a:cs typeface="+mn-cs"/>
            </a:rPr>
            <a:t>前年比＋</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となっており、各会計において、ほぼ横ばいで推移している。全国平均及び東京都平均より下回っている状況。</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55ABC15-DC12-4A4D-B122-B42831B33269}"/>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EDD7204-C073-43C6-AB15-0F408777E5B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46528C6C-C0C1-463E-A198-B0680BC55B73}"/>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02E0D7F0-5928-4731-B5AB-57FF8D05C6E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4C222AF1-3E05-4F77-A811-CA0356E2258E}"/>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CC226E5A-B332-46B8-B7F7-22F9246DCE98}"/>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57C3545F-338D-4A75-BB91-E92979B3DD13}"/>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68425B2B-7245-42F0-ABCF-80D688C2A1E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C0CB1FCD-65BA-4123-BA6C-55439CEAC0EE}"/>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492D67AF-3433-4824-A00B-29D7DA2F0796}"/>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C158FAD1-0604-4FB3-8CF7-288DD14BD2CA}"/>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815A3AF4-0883-472C-8CE4-D9D0E2161E42}"/>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94A7EC06-2DF8-40B6-97CD-6EA59E71898F}"/>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71BE1780-F616-4953-A9AF-BB4144635105}"/>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14197A7A-0787-4974-A8FA-58690448AE61}"/>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EA01F2C1-D7CA-4F96-BFD4-EC1B94DE145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961A1A51-9F96-41AD-BFE3-F3724F1EADC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C7145F35-5068-4B78-AE75-8397F26B588D}"/>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62A57890-E6BE-43DA-8E28-CE6557F66F9B}"/>
            </a:ext>
          </a:extLst>
        </xdr:cNvPr>
        <xdr:cNvCxnSpPr/>
      </xdr:nvCxnSpPr>
      <xdr:spPr>
        <a:xfrm flipV="1">
          <a:off x="4760595" y="5264513"/>
          <a:ext cx="1270" cy="1455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96F7FFB4-8ADA-482B-9673-76ABBC089266}"/>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616B6CBB-8D00-4326-9838-9F2424606299}"/>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5AB50B51-8E42-4A4E-A44B-B7ACA15C321A}"/>
            </a:ext>
          </a:extLst>
        </xdr:cNvPr>
        <xdr:cNvSpPr txBox="1"/>
      </xdr:nvSpPr>
      <xdr:spPr>
        <a:xfrm>
          <a:off x="4813300" y="50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8FF00DAE-D5D9-41C1-A1DF-4CA4C3D61D61}"/>
            </a:ext>
          </a:extLst>
        </xdr:cNvPr>
        <xdr:cNvCxnSpPr/>
      </xdr:nvCxnSpPr>
      <xdr:spPr>
        <a:xfrm>
          <a:off x="4673600" y="52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139445</xdr:rowOff>
    </xdr:from>
    <xdr:ext cx="405111" cy="259045"/>
    <xdr:sp macro="" textlink="">
      <xdr:nvSpPr>
        <xdr:cNvPr id="82" name="有形固定資産減価償却率平均値テキスト">
          <a:extLst>
            <a:ext uri="{FF2B5EF4-FFF2-40B4-BE49-F238E27FC236}">
              <a16:creationId xmlns:a16="http://schemas.microsoft.com/office/drawing/2014/main" id="{F7FE7F03-7A92-4C44-A065-88D8E2FA1F9B}"/>
            </a:ext>
          </a:extLst>
        </xdr:cNvPr>
        <xdr:cNvSpPr txBox="1"/>
      </xdr:nvSpPr>
      <xdr:spPr>
        <a:xfrm>
          <a:off x="4813300" y="58830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48304986-5F19-4442-A6EC-A3C87FB50FB5}"/>
            </a:ext>
          </a:extLst>
        </xdr:cNvPr>
        <xdr:cNvSpPr/>
      </xdr:nvSpPr>
      <xdr:spPr>
        <a:xfrm>
          <a:off x="4711700" y="590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FA6A8533-2FB3-46A7-B43D-88FC8543FAFB}"/>
            </a:ext>
          </a:extLst>
        </xdr:cNvPr>
        <xdr:cNvSpPr/>
      </xdr:nvSpPr>
      <xdr:spPr>
        <a:xfrm>
          <a:off x="4000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051CDEAB-0BA8-4825-992C-B7CEBFFF27E9}"/>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D971F6BE-207B-416D-B2F4-8E757C93FAE7}"/>
            </a:ext>
          </a:extLst>
        </xdr:cNvPr>
        <xdr:cNvSpPr/>
      </xdr:nvSpPr>
      <xdr:spPr>
        <a:xfrm>
          <a:off x="2476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7" name="フローチャート: 判断 86">
          <a:extLst>
            <a:ext uri="{FF2B5EF4-FFF2-40B4-BE49-F238E27FC236}">
              <a16:creationId xmlns:a16="http://schemas.microsoft.com/office/drawing/2014/main" id="{481F2525-2AB6-4096-BBD1-8DF44279C930}"/>
            </a:ext>
          </a:extLst>
        </xdr:cNvPr>
        <xdr:cNvSpPr/>
      </xdr:nvSpPr>
      <xdr:spPr>
        <a:xfrm>
          <a:off x="1714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580E13B-74E2-4F1E-8BDB-852C94A612C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BD713D80-2290-4FE1-A035-867DA9840C5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7A4A7ABE-8789-4514-AC1E-23594577642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E7578806-B689-44A3-8F19-E4AF029BF5A2}"/>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8216D698-E9EF-4A2E-8D37-A3AA15C3672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34562</xdr:rowOff>
    </xdr:from>
    <xdr:to>
      <xdr:col>23</xdr:col>
      <xdr:colOff>136525</xdr:colOff>
      <xdr:row>29</xdr:row>
      <xdr:rowOff>136162</xdr:rowOff>
    </xdr:to>
    <xdr:sp macro="" textlink="">
      <xdr:nvSpPr>
        <xdr:cNvPr id="93" name="楕円 92">
          <a:extLst>
            <a:ext uri="{FF2B5EF4-FFF2-40B4-BE49-F238E27FC236}">
              <a16:creationId xmlns:a16="http://schemas.microsoft.com/office/drawing/2014/main" id="{5BAFDED4-6B69-4553-BC49-A4917A735502}"/>
            </a:ext>
          </a:extLst>
        </xdr:cNvPr>
        <xdr:cNvSpPr/>
      </xdr:nvSpPr>
      <xdr:spPr>
        <a:xfrm>
          <a:off x="4711700" y="57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57439</xdr:rowOff>
    </xdr:from>
    <xdr:ext cx="405111" cy="259045"/>
    <xdr:sp macro="" textlink="">
      <xdr:nvSpPr>
        <xdr:cNvPr id="94" name="有形固定資産減価償却率該当値テキスト">
          <a:extLst>
            <a:ext uri="{FF2B5EF4-FFF2-40B4-BE49-F238E27FC236}">
              <a16:creationId xmlns:a16="http://schemas.microsoft.com/office/drawing/2014/main" id="{781D6094-C8ED-4DE0-B582-F427D1539965}"/>
            </a:ext>
          </a:extLst>
        </xdr:cNvPr>
        <xdr:cNvSpPr txBox="1"/>
      </xdr:nvSpPr>
      <xdr:spPr>
        <a:xfrm>
          <a:off x="4813300" y="5629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9888</xdr:rowOff>
    </xdr:from>
    <xdr:to>
      <xdr:col>19</xdr:col>
      <xdr:colOff>187325</xdr:colOff>
      <xdr:row>29</xdr:row>
      <xdr:rowOff>111488</xdr:rowOff>
    </xdr:to>
    <xdr:sp macro="" textlink="">
      <xdr:nvSpPr>
        <xdr:cNvPr id="95" name="楕円 94">
          <a:extLst>
            <a:ext uri="{FF2B5EF4-FFF2-40B4-BE49-F238E27FC236}">
              <a16:creationId xmlns:a16="http://schemas.microsoft.com/office/drawing/2014/main" id="{B06FC2A8-0C6A-4E46-A18B-A26736A4EA69}"/>
            </a:ext>
          </a:extLst>
        </xdr:cNvPr>
        <xdr:cNvSpPr/>
      </xdr:nvSpPr>
      <xdr:spPr>
        <a:xfrm>
          <a:off x="4000500" y="575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60688</xdr:rowOff>
    </xdr:from>
    <xdr:to>
      <xdr:col>23</xdr:col>
      <xdr:colOff>85725</xdr:colOff>
      <xdr:row>29</xdr:row>
      <xdr:rowOff>85362</xdr:rowOff>
    </xdr:to>
    <xdr:cxnSp macro="">
      <xdr:nvCxnSpPr>
        <xdr:cNvPr id="96" name="直線コネクタ 95">
          <a:extLst>
            <a:ext uri="{FF2B5EF4-FFF2-40B4-BE49-F238E27FC236}">
              <a16:creationId xmlns:a16="http://schemas.microsoft.com/office/drawing/2014/main" id="{C4FE2379-DA8B-4ED7-9785-5EE66F0D63AC}"/>
            </a:ext>
          </a:extLst>
        </xdr:cNvPr>
        <xdr:cNvCxnSpPr/>
      </xdr:nvCxnSpPr>
      <xdr:spPr>
        <a:xfrm>
          <a:off x="4051300" y="5804263"/>
          <a:ext cx="7112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165917</xdr:rowOff>
    </xdr:from>
    <xdr:to>
      <xdr:col>15</xdr:col>
      <xdr:colOff>187325</xdr:colOff>
      <xdr:row>29</xdr:row>
      <xdr:rowOff>96067</xdr:rowOff>
    </xdr:to>
    <xdr:sp macro="" textlink="">
      <xdr:nvSpPr>
        <xdr:cNvPr id="97" name="楕円 96">
          <a:extLst>
            <a:ext uri="{FF2B5EF4-FFF2-40B4-BE49-F238E27FC236}">
              <a16:creationId xmlns:a16="http://schemas.microsoft.com/office/drawing/2014/main" id="{5DFCA9BE-5E91-4992-9D66-512F96364108}"/>
            </a:ext>
          </a:extLst>
        </xdr:cNvPr>
        <xdr:cNvSpPr/>
      </xdr:nvSpPr>
      <xdr:spPr>
        <a:xfrm>
          <a:off x="3238500" y="573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45267</xdr:rowOff>
    </xdr:from>
    <xdr:to>
      <xdr:col>19</xdr:col>
      <xdr:colOff>136525</xdr:colOff>
      <xdr:row>29</xdr:row>
      <xdr:rowOff>60688</xdr:rowOff>
    </xdr:to>
    <xdr:cxnSp macro="">
      <xdr:nvCxnSpPr>
        <xdr:cNvPr id="98" name="直線コネクタ 97">
          <a:extLst>
            <a:ext uri="{FF2B5EF4-FFF2-40B4-BE49-F238E27FC236}">
              <a16:creationId xmlns:a16="http://schemas.microsoft.com/office/drawing/2014/main" id="{32413FB4-440F-428F-810D-2471EF64C543}"/>
            </a:ext>
          </a:extLst>
        </xdr:cNvPr>
        <xdr:cNvCxnSpPr/>
      </xdr:nvCxnSpPr>
      <xdr:spPr>
        <a:xfrm>
          <a:off x="3289300" y="5788842"/>
          <a:ext cx="76200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153579</xdr:rowOff>
    </xdr:from>
    <xdr:to>
      <xdr:col>11</xdr:col>
      <xdr:colOff>187325</xdr:colOff>
      <xdr:row>29</xdr:row>
      <xdr:rowOff>83729</xdr:rowOff>
    </xdr:to>
    <xdr:sp macro="" textlink="">
      <xdr:nvSpPr>
        <xdr:cNvPr id="99" name="楕円 98">
          <a:extLst>
            <a:ext uri="{FF2B5EF4-FFF2-40B4-BE49-F238E27FC236}">
              <a16:creationId xmlns:a16="http://schemas.microsoft.com/office/drawing/2014/main" id="{4FE77480-F3B8-48E7-B91D-482935FAFC75}"/>
            </a:ext>
          </a:extLst>
        </xdr:cNvPr>
        <xdr:cNvSpPr/>
      </xdr:nvSpPr>
      <xdr:spPr>
        <a:xfrm>
          <a:off x="2476500" y="572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32929</xdr:rowOff>
    </xdr:from>
    <xdr:to>
      <xdr:col>15</xdr:col>
      <xdr:colOff>136525</xdr:colOff>
      <xdr:row>29</xdr:row>
      <xdr:rowOff>45267</xdr:rowOff>
    </xdr:to>
    <xdr:cxnSp macro="">
      <xdr:nvCxnSpPr>
        <xdr:cNvPr id="100" name="直線コネクタ 99">
          <a:extLst>
            <a:ext uri="{FF2B5EF4-FFF2-40B4-BE49-F238E27FC236}">
              <a16:creationId xmlns:a16="http://schemas.microsoft.com/office/drawing/2014/main" id="{B02D0CB3-3C2B-443C-851C-6C5E61780362}"/>
            </a:ext>
          </a:extLst>
        </xdr:cNvPr>
        <xdr:cNvCxnSpPr/>
      </xdr:nvCxnSpPr>
      <xdr:spPr>
        <a:xfrm>
          <a:off x="2527300" y="5776504"/>
          <a:ext cx="762000" cy="1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162832</xdr:rowOff>
    </xdr:from>
    <xdr:to>
      <xdr:col>7</xdr:col>
      <xdr:colOff>187325</xdr:colOff>
      <xdr:row>29</xdr:row>
      <xdr:rowOff>92982</xdr:rowOff>
    </xdr:to>
    <xdr:sp macro="" textlink="">
      <xdr:nvSpPr>
        <xdr:cNvPr id="101" name="楕円 100">
          <a:extLst>
            <a:ext uri="{FF2B5EF4-FFF2-40B4-BE49-F238E27FC236}">
              <a16:creationId xmlns:a16="http://schemas.microsoft.com/office/drawing/2014/main" id="{E8E63A2C-393B-4916-9B7D-163AC9753A34}"/>
            </a:ext>
          </a:extLst>
        </xdr:cNvPr>
        <xdr:cNvSpPr/>
      </xdr:nvSpPr>
      <xdr:spPr>
        <a:xfrm>
          <a:off x="1714500" y="573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32929</xdr:rowOff>
    </xdr:from>
    <xdr:to>
      <xdr:col>11</xdr:col>
      <xdr:colOff>136525</xdr:colOff>
      <xdr:row>29</xdr:row>
      <xdr:rowOff>42182</xdr:rowOff>
    </xdr:to>
    <xdr:cxnSp macro="">
      <xdr:nvCxnSpPr>
        <xdr:cNvPr id="102" name="直線コネクタ 101">
          <a:extLst>
            <a:ext uri="{FF2B5EF4-FFF2-40B4-BE49-F238E27FC236}">
              <a16:creationId xmlns:a16="http://schemas.microsoft.com/office/drawing/2014/main" id="{319AB6F1-136C-4396-B2D6-80C36428939F}"/>
            </a:ext>
          </a:extLst>
        </xdr:cNvPr>
        <xdr:cNvCxnSpPr/>
      </xdr:nvCxnSpPr>
      <xdr:spPr>
        <a:xfrm flipV="1">
          <a:off x="1765300" y="5776504"/>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73042</xdr:rowOff>
    </xdr:from>
    <xdr:ext cx="405111" cy="259045"/>
    <xdr:sp macro="" textlink="">
      <xdr:nvSpPr>
        <xdr:cNvPr id="103" name="n_1aveValue有形固定資産減価償却率">
          <a:extLst>
            <a:ext uri="{FF2B5EF4-FFF2-40B4-BE49-F238E27FC236}">
              <a16:creationId xmlns:a16="http://schemas.microsoft.com/office/drawing/2014/main" id="{FD648DBD-9FF7-421C-82B8-2B2E3CB7C820}"/>
            </a:ext>
          </a:extLst>
        </xdr:cNvPr>
        <xdr:cNvSpPr txBox="1"/>
      </xdr:nvSpPr>
      <xdr:spPr>
        <a:xfrm>
          <a:off x="38360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104" name="n_2aveValue有形固定資産減価償却率">
          <a:extLst>
            <a:ext uri="{FF2B5EF4-FFF2-40B4-BE49-F238E27FC236}">
              <a16:creationId xmlns:a16="http://schemas.microsoft.com/office/drawing/2014/main" id="{C2F90E77-4647-4918-BB71-70539D7590F6}"/>
            </a:ext>
          </a:extLst>
        </xdr:cNvPr>
        <xdr:cNvSpPr txBox="1"/>
      </xdr:nvSpPr>
      <xdr:spPr>
        <a:xfrm>
          <a:off x="3086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51452</xdr:rowOff>
    </xdr:from>
    <xdr:ext cx="405111" cy="259045"/>
    <xdr:sp macro="" textlink="">
      <xdr:nvSpPr>
        <xdr:cNvPr id="105" name="n_3aveValue有形固定資産減価償却率">
          <a:extLst>
            <a:ext uri="{FF2B5EF4-FFF2-40B4-BE49-F238E27FC236}">
              <a16:creationId xmlns:a16="http://schemas.microsoft.com/office/drawing/2014/main" id="{D345723C-2591-4D16-A063-62DA2A5F52EC}"/>
            </a:ext>
          </a:extLst>
        </xdr:cNvPr>
        <xdr:cNvSpPr txBox="1"/>
      </xdr:nvSpPr>
      <xdr:spPr>
        <a:xfrm>
          <a:off x="2324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17525</xdr:rowOff>
    </xdr:from>
    <xdr:ext cx="405111" cy="259045"/>
    <xdr:sp macro="" textlink="">
      <xdr:nvSpPr>
        <xdr:cNvPr id="106" name="n_4aveValue有形固定資産減価償却率">
          <a:extLst>
            <a:ext uri="{FF2B5EF4-FFF2-40B4-BE49-F238E27FC236}">
              <a16:creationId xmlns:a16="http://schemas.microsoft.com/office/drawing/2014/main" id="{6F64A6DA-EBC9-451C-B69B-7C5D1B2A22DB}"/>
            </a:ext>
          </a:extLst>
        </xdr:cNvPr>
        <xdr:cNvSpPr txBox="1"/>
      </xdr:nvSpPr>
      <xdr:spPr>
        <a:xfrm>
          <a:off x="1562744" y="593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128015</xdr:rowOff>
    </xdr:from>
    <xdr:ext cx="405111" cy="259045"/>
    <xdr:sp macro="" textlink="">
      <xdr:nvSpPr>
        <xdr:cNvPr id="107" name="n_1mainValue有形固定資産減価償却率">
          <a:extLst>
            <a:ext uri="{FF2B5EF4-FFF2-40B4-BE49-F238E27FC236}">
              <a16:creationId xmlns:a16="http://schemas.microsoft.com/office/drawing/2014/main" id="{422CA155-6A06-4974-9670-131C49D95A73}"/>
            </a:ext>
          </a:extLst>
        </xdr:cNvPr>
        <xdr:cNvSpPr txBox="1"/>
      </xdr:nvSpPr>
      <xdr:spPr>
        <a:xfrm>
          <a:off x="3836044" y="5528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112594</xdr:rowOff>
    </xdr:from>
    <xdr:ext cx="405111" cy="259045"/>
    <xdr:sp macro="" textlink="">
      <xdr:nvSpPr>
        <xdr:cNvPr id="108" name="n_2mainValue有形固定資産減価償却率">
          <a:extLst>
            <a:ext uri="{FF2B5EF4-FFF2-40B4-BE49-F238E27FC236}">
              <a16:creationId xmlns:a16="http://schemas.microsoft.com/office/drawing/2014/main" id="{C7A5813F-572B-4B4D-9A41-1F4DAE662BFA}"/>
            </a:ext>
          </a:extLst>
        </xdr:cNvPr>
        <xdr:cNvSpPr txBox="1"/>
      </xdr:nvSpPr>
      <xdr:spPr>
        <a:xfrm>
          <a:off x="3086744" y="5513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100256</xdr:rowOff>
    </xdr:from>
    <xdr:ext cx="405111" cy="259045"/>
    <xdr:sp macro="" textlink="">
      <xdr:nvSpPr>
        <xdr:cNvPr id="109" name="n_3mainValue有形固定資産減価償却率">
          <a:extLst>
            <a:ext uri="{FF2B5EF4-FFF2-40B4-BE49-F238E27FC236}">
              <a16:creationId xmlns:a16="http://schemas.microsoft.com/office/drawing/2014/main" id="{A42E9693-D7E3-4094-B020-6DE123830C92}"/>
            </a:ext>
          </a:extLst>
        </xdr:cNvPr>
        <xdr:cNvSpPr txBox="1"/>
      </xdr:nvSpPr>
      <xdr:spPr>
        <a:xfrm>
          <a:off x="2324744" y="550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109509</xdr:rowOff>
    </xdr:from>
    <xdr:ext cx="405111" cy="259045"/>
    <xdr:sp macro="" textlink="">
      <xdr:nvSpPr>
        <xdr:cNvPr id="110" name="n_4mainValue有形固定資産減価償却率">
          <a:extLst>
            <a:ext uri="{FF2B5EF4-FFF2-40B4-BE49-F238E27FC236}">
              <a16:creationId xmlns:a16="http://schemas.microsoft.com/office/drawing/2014/main" id="{0473D33F-267E-4B59-BB49-2BBE4E77F798}"/>
            </a:ext>
          </a:extLst>
        </xdr:cNvPr>
        <xdr:cNvSpPr txBox="1"/>
      </xdr:nvSpPr>
      <xdr:spPr>
        <a:xfrm>
          <a:off x="1562744" y="55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752E6753-344E-4193-BBB8-20A51F0CC84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46378891-B2B7-496A-964C-5C23CA5DA7AA}"/>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C6C28704-C669-4739-AD47-E1463C4C0B43}"/>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[ 221.0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FE72540C-F6EA-418A-8D6B-A32306249155}"/>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CF47AB20-88BB-498E-AD66-0A3E9356F3D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F2DD1F9D-A460-47A6-9D8B-7BF850AD804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0C32CDE3-D71E-4BC4-9809-44478B110D1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71124E41-F20A-49B7-9ADF-17C3A7C5F702}"/>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35FA22D-11AF-4FB3-A81C-991A32A58137}"/>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D6F8E152-BE8C-4BE1-954F-0FE9039195C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E8B636BE-9E12-409C-8201-46ACD515BA2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49ADCD04-F57B-4C7B-B0EB-ACBDD166B2C1}"/>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21BA69F8-E87C-462F-B8F7-D0E3B085C4FB}"/>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年度の債務償還比率は</a:t>
          </a:r>
          <a:r>
            <a:rPr kumimoji="1" lang="en-US" altLang="ja-JP" sz="1100">
              <a:solidFill>
                <a:schemeClr val="dk1"/>
              </a:solidFill>
              <a:effectLst/>
              <a:latin typeface="+mn-lt"/>
              <a:ea typeface="+mn-ea"/>
              <a:cs typeface="+mn-cs"/>
            </a:rPr>
            <a:t>221.0</a:t>
          </a:r>
          <a:r>
            <a:rPr kumimoji="1" lang="ja-JP" altLang="ja-JP" sz="1100">
              <a:solidFill>
                <a:schemeClr val="dk1"/>
              </a:solidFill>
              <a:effectLst/>
              <a:latin typeface="+mn-lt"/>
              <a:ea typeface="+mn-ea"/>
              <a:cs typeface="+mn-cs"/>
            </a:rPr>
            <a:t>％と前年度と比べると</a:t>
          </a:r>
          <a:r>
            <a:rPr kumimoji="1" lang="en-US" altLang="ja-JP" sz="1100">
              <a:solidFill>
                <a:schemeClr val="dk1"/>
              </a:solidFill>
              <a:effectLst/>
              <a:latin typeface="+mn-lt"/>
              <a:ea typeface="+mn-ea"/>
              <a:cs typeface="+mn-cs"/>
            </a:rPr>
            <a:t>21.6</a:t>
          </a:r>
          <a:r>
            <a:rPr kumimoji="1" lang="ja-JP" altLang="ja-JP" sz="1100">
              <a:solidFill>
                <a:schemeClr val="dk1"/>
              </a:solidFill>
              <a:effectLst/>
              <a:latin typeface="+mn-lt"/>
              <a:ea typeface="+mn-ea"/>
              <a:cs typeface="+mn-cs"/>
            </a:rPr>
            <a:t>ポイント増加した。増加の主な要因としては、</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ヵ年で借入を行った</a:t>
          </a:r>
          <a:r>
            <a:rPr kumimoji="1" lang="ja-JP" altLang="ja-JP" sz="1100">
              <a:solidFill>
                <a:schemeClr val="dk1"/>
              </a:solidFill>
              <a:effectLst/>
              <a:latin typeface="+mn-lt"/>
              <a:ea typeface="+mn-ea"/>
              <a:cs typeface="+mn-cs"/>
            </a:rPr>
            <a:t>防災行政無線デジタル化等の償還開始により地方債現在高が増加したことによるものです。過去の大型投資的事業の償還額がピークを迎えるため、今後も新規に発行する地方債の抑制を行うなどして地方債残高を圧縮し、負担の軽減に努め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3C1C2B17-8A0B-468A-9B09-77F73B8D9AB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E0203736-AC56-4696-8CB9-08C2C45A762E}"/>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0E704B36-BAC4-4BA8-97CB-AFAC8EC61A3E}"/>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056EF10E-FC84-4E2F-B06A-C9FBDB749075}"/>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F09815E4-889B-4C9E-BE2E-6A066A240BD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4F715D25-3524-4039-8205-F2142F1D8ED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D36ABD94-76DA-4669-8B41-5BF7856E4A54}"/>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432F58AD-16C8-45FA-A28A-EC472C62F63A}"/>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D8BE400C-1B27-40D7-BC17-1182FD57876B}"/>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D1519FA5-18F3-4509-8F8F-45967EA1D9F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03D072CD-270B-4A5A-9122-6748D7B40CE1}"/>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CE22B97F-AC50-480C-99DC-CBF3366813D1}"/>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464C7742-5DB9-4362-8AA5-FEF52E25CB41}"/>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1C9AB85B-DFFC-4F99-8192-3A06C9E4E53A}"/>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4B483098-482F-4525-80DA-94584A84124F}"/>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31299BF2-218C-47F9-B8C4-37C094012995}"/>
            </a:ext>
          </a:extLst>
        </xdr:cNvPr>
        <xdr:cNvCxnSpPr/>
      </xdr:nvCxnSpPr>
      <xdr:spPr>
        <a:xfrm flipV="1">
          <a:off x="14793595" y="5312833"/>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A668C6DC-27ED-4E83-841B-D3E82987B02D}"/>
            </a:ext>
          </a:extLst>
        </xdr:cNvPr>
        <xdr:cNvSpPr txBox="1"/>
      </xdr:nvSpPr>
      <xdr:spPr>
        <a:xfrm>
          <a:off x="14846300" y="66133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7FD3AD33-E98B-4DA8-8BE9-57785E6B84ED}"/>
            </a:ext>
          </a:extLst>
        </xdr:cNvPr>
        <xdr:cNvCxnSpPr/>
      </xdr:nvCxnSpPr>
      <xdr:spPr>
        <a:xfrm>
          <a:off x="14706600" y="660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3F15EF32-20CE-480E-8014-274C97CE6B28}"/>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AD9FD4EA-6C51-44C7-9DF0-DCD8791694FF}"/>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4" name="債務償還比率平均値テキスト">
          <a:extLst>
            <a:ext uri="{FF2B5EF4-FFF2-40B4-BE49-F238E27FC236}">
              <a16:creationId xmlns:a16="http://schemas.microsoft.com/office/drawing/2014/main" id="{8D775B5E-B8A7-411A-B937-DF0975214A58}"/>
            </a:ext>
          </a:extLst>
        </xdr:cNvPr>
        <xdr:cNvSpPr txBox="1"/>
      </xdr:nvSpPr>
      <xdr:spPr>
        <a:xfrm>
          <a:off x="14846300" y="5528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A0D4440D-E119-4A49-B722-9BE2EDF18ECF}"/>
            </a:ext>
          </a:extLst>
        </xdr:cNvPr>
        <xdr:cNvSpPr/>
      </xdr:nvSpPr>
      <xdr:spPr>
        <a:xfrm>
          <a:off x="14744700" y="555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C733ECFB-CD13-4FC1-A3EB-57CB9C4BB520}"/>
            </a:ext>
          </a:extLst>
        </xdr:cNvPr>
        <xdr:cNvSpPr/>
      </xdr:nvSpPr>
      <xdr:spPr>
        <a:xfrm>
          <a:off x="14033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6A83B176-7F87-455E-A376-D76EDDEC5090}"/>
            </a:ext>
          </a:extLst>
        </xdr:cNvPr>
        <xdr:cNvSpPr/>
      </xdr:nvSpPr>
      <xdr:spPr>
        <a:xfrm>
          <a:off x="13271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975B64F1-92C0-4BBB-B099-2B15AC5CF594}"/>
            </a:ext>
          </a:extLst>
        </xdr:cNvPr>
        <xdr:cNvSpPr/>
      </xdr:nvSpPr>
      <xdr:spPr>
        <a:xfrm>
          <a:off x="12509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9" name="フローチャート: 判断 148">
          <a:extLst>
            <a:ext uri="{FF2B5EF4-FFF2-40B4-BE49-F238E27FC236}">
              <a16:creationId xmlns:a16="http://schemas.microsoft.com/office/drawing/2014/main" id="{78B5DD93-7405-4830-84C1-F343B47E79B7}"/>
            </a:ext>
          </a:extLst>
        </xdr:cNvPr>
        <xdr:cNvSpPr/>
      </xdr:nvSpPr>
      <xdr:spPr>
        <a:xfrm>
          <a:off x="11747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1521BA6-0B85-4FC5-ACCF-076D296FF18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3A8A3B42-9845-472C-86F9-1E914C254015}"/>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2994491-9CC9-4852-BC6E-E7C5FD67F18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F453B26-F123-459B-B628-A7E18C82427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59A92A4D-1CCC-4E0B-A5A1-B0BD53EC493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126436</xdr:rowOff>
    </xdr:from>
    <xdr:to>
      <xdr:col>76</xdr:col>
      <xdr:colOff>73025</xdr:colOff>
      <xdr:row>28</xdr:row>
      <xdr:rowOff>56586</xdr:rowOff>
    </xdr:to>
    <xdr:sp macro="" textlink="">
      <xdr:nvSpPr>
        <xdr:cNvPr id="155" name="楕円 154">
          <a:extLst>
            <a:ext uri="{FF2B5EF4-FFF2-40B4-BE49-F238E27FC236}">
              <a16:creationId xmlns:a16="http://schemas.microsoft.com/office/drawing/2014/main" id="{A4E6EBD7-767F-4922-A7F4-0083F0DF62E0}"/>
            </a:ext>
          </a:extLst>
        </xdr:cNvPr>
        <xdr:cNvSpPr/>
      </xdr:nvSpPr>
      <xdr:spPr>
        <a:xfrm>
          <a:off x="14744700" y="552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149313</xdr:rowOff>
    </xdr:from>
    <xdr:ext cx="469744" cy="259045"/>
    <xdr:sp macro="" textlink="">
      <xdr:nvSpPr>
        <xdr:cNvPr id="156" name="債務償還比率該当値テキスト">
          <a:extLst>
            <a:ext uri="{FF2B5EF4-FFF2-40B4-BE49-F238E27FC236}">
              <a16:creationId xmlns:a16="http://schemas.microsoft.com/office/drawing/2014/main" id="{755B98D4-3D9F-43D2-ADB7-73D9F45EDF1A}"/>
            </a:ext>
          </a:extLst>
        </xdr:cNvPr>
        <xdr:cNvSpPr txBox="1"/>
      </xdr:nvSpPr>
      <xdr:spPr>
        <a:xfrm>
          <a:off x="14846300" y="537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100528</xdr:rowOff>
    </xdr:from>
    <xdr:to>
      <xdr:col>72</xdr:col>
      <xdr:colOff>123825</xdr:colOff>
      <xdr:row>28</xdr:row>
      <xdr:rowOff>30678</xdr:rowOff>
    </xdr:to>
    <xdr:sp macro="" textlink="">
      <xdr:nvSpPr>
        <xdr:cNvPr id="157" name="楕円 156">
          <a:extLst>
            <a:ext uri="{FF2B5EF4-FFF2-40B4-BE49-F238E27FC236}">
              <a16:creationId xmlns:a16="http://schemas.microsoft.com/office/drawing/2014/main" id="{3B85B0F2-F4EB-4C7E-9E0A-7D990DB16F77}"/>
            </a:ext>
          </a:extLst>
        </xdr:cNvPr>
        <xdr:cNvSpPr/>
      </xdr:nvSpPr>
      <xdr:spPr>
        <a:xfrm>
          <a:off x="14033500" y="550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151328</xdr:rowOff>
    </xdr:from>
    <xdr:to>
      <xdr:col>76</xdr:col>
      <xdr:colOff>22225</xdr:colOff>
      <xdr:row>28</xdr:row>
      <xdr:rowOff>5786</xdr:rowOff>
    </xdr:to>
    <xdr:cxnSp macro="">
      <xdr:nvCxnSpPr>
        <xdr:cNvPr id="158" name="直線コネクタ 157">
          <a:extLst>
            <a:ext uri="{FF2B5EF4-FFF2-40B4-BE49-F238E27FC236}">
              <a16:creationId xmlns:a16="http://schemas.microsoft.com/office/drawing/2014/main" id="{FCCFEF1F-2AB2-4426-A33C-CFBE7A676382}"/>
            </a:ext>
          </a:extLst>
        </xdr:cNvPr>
        <xdr:cNvCxnSpPr/>
      </xdr:nvCxnSpPr>
      <xdr:spPr>
        <a:xfrm>
          <a:off x="14084300" y="5552003"/>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87693</xdr:rowOff>
    </xdr:from>
    <xdr:to>
      <xdr:col>68</xdr:col>
      <xdr:colOff>123825</xdr:colOff>
      <xdr:row>28</xdr:row>
      <xdr:rowOff>17843</xdr:rowOff>
    </xdr:to>
    <xdr:sp macro="" textlink="">
      <xdr:nvSpPr>
        <xdr:cNvPr id="159" name="楕円 158">
          <a:extLst>
            <a:ext uri="{FF2B5EF4-FFF2-40B4-BE49-F238E27FC236}">
              <a16:creationId xmlns:a16="http://schemas.microsoft.com/office/drawing/2014/main" id="{E0171368-D5E2-489A-9CB4-5D0BA4C22BE6}"/>
            </a:ext>
          </a:extLst>
        </xdr:cNvPr>
        <xdr:cNvSpPr/>
      </xdr:nvSpPr>
      <xdr:spPr>
        <a:xfrm>
          <a:off x="13271500" y="548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138493</xdr:rowOff>
    </xdr:from>
    <xdr:to>
      <xdr:col>72</xdr:col>
      <xdr:colOff>73025</xdr:colOff>
      <xdr:row>27</xdr:row>
      <xdr:rowOff>151328</xdr:rowOff>
    </xdr:to>
    <xdr:cxnSp macro="">
      <xdr:nvCxnSpPr>
        <xdr:cNvPr id="160" name="直線コネクタ 159">
          <a:extLst>
            <a:ext uri="{FF2B5EF4-FFF2-40B4-BE49-F238E27FC236}">
              <a16:creationId xmlns:a16="http://schemas.microsoft.com/office/drawing/2014/main" id="{1310D656-F39C-43AF-ABF3-588DF7A536AD}"/>
            </a:ext>
          </a:extLst>
        </xdr:cNvPr>
        <xdr:cNvCxnSpPr/>
      </xdr:nvCxnSpPr>
      <xdr:spPr>
        <a:xfrm>
          <a:off x="13322300" y="5539168"/>
          <a:ext cx="762000" cy="1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157092</xdr:rowOff>
    </xdr:from>
    <xdr:to>
      <xdr:col>64</xdr:col>
      <xdr:colOff>123825</xdr:colOff>
      <xdr:row>29</xdr:row>
      <xdr:rowOff>87242</xdr:rowOff>
    </xdr:to>
    <xdr:sp macro="" textlink="">
      <xdr:nvSpPr>
        <xdr:cNvPr id="161" name="楕円 160">
          <a:extLst>
            <a:ext uri="{FF2B5EF4-FFF2-40B4-BE49-F238E27FC236}">
              <a16:creationId xmlns:a16="http://schemas.microsoft.com/office/drawing/2014/main" id="{F51709EC-845B-4D5B-8668-A1AA4FA493B7}"/>
            </a:ext>
          </a:extLst>
        </xdr:cNvPr>
        <xdr:cNvSpPr/>
      </xdr:nvSpPr>
      <xdr:spPr>
        <a:xfrm>
          <a:off x="12509500" y="572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138493</xdr:rowOff>
    </xdr:from>
    <xdr:to>
      <xdr:col>68</xdr:col>
      <xdr:colOff>73025</xdr:colOff>
      <xdr:row>29</xdr:row>
      <xdr:rowOff>36442</xdr:rowOff>
    </xdr:to>
    <xdr:cxnSp macro="">
      <xdr:nvCxnSpPr>
        <xdr:cNvPr id="162" name="直線コネクタ 161">
          <a:extLst>
            <a:ext uri="{FF2B5EF4-FFF2-40B4-BE49-F238E27FC236}">
              <a16:creationId xmlns:a16="http://schemas.microsoft.com/office/drawing/2014/main" id="{07067D2C-BA0E-4BB5-AC6D-77226B5BF34E}"/>
            </a:ext>
          </a:extLst>
        </xdr:cNvPr>
        <xdr:cNvCxnSpPr/>
      </xdr:nvCxnSpPr>
      <xdr:spPr>
        <a:xfrm flipV="1">
          <a:off x="12560300" y="5539168"/>
          <a:ext cx="762000" cy="240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9461</xdr:rowOff>
    </xdr:from>
    <xdr:to>
      <xdr:col>60</xdr:col>
      <xdr:colOff>123825</xdr:colOff>
      <xdr:row>30</xdr:row>
      <xdr:rowOff>111061</xdr:rowOff>
    </xdr:to>
    <xdr:sp macro="" textlink="">
      <xdr:nvSpPr>
        <xdr:cNvPr id="163" name="楕円 162">
          <a:extLst>
            <a:ext uri="{FF2B5EF4-FFF2-40B4-BE49-F238E27FC236}">
              <a16:creationId xmlns:a16="http://schemas.microsoft.com/office/drawing/2014/main" id="{4A03D608-576B-4C62-91BF-42EEA3A2F33E}"/>
            </a:ext>
          </a:extLst>
        </xdr:cNvPr>
        <xdr:cNvSpPr/>
      </xdr:nvSpPr>
      <xdr:spPr>
        <a:xfrm>
          <a:off x="11747500" y="592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36442</xdr:rowOff>
    </xdr:from>
    <xdr:to>
      <xdr:col>64</xdr:col>
      <xdr:colOff>73025</xdr:colOff>
      <xdr:row>30</xdr:row>
      <xdr:rowOff>60261</xdr:rowOff>
    </xdr:to>
    <xdr:cxnSp macro="">
      <xdr:nvCxnSpPr>
        <xdr:cNvPr id="164" name="直線コネクタ 163">
          <a:extLst>
            <a:ext uri="{FF2B5EF4-FFF2-40B4-BE49-F238E27FC236}">
              <a16:creationId xmlns:a16="http://schemas.microsoft.com/office/drawing/2014/main" id="{79958B4B-DC99-4296-9041-E2A418F051BA}"/>
            </a:ext>
          </a:extLst>
        </xdr:cNvPr>
        <xdr:cNvCxnSpPr/>
      </xdr:nvCxnSpPr>
      <xdr:spPr>
        <a:xfrm flipV="1">
          <a:off x="11798300" y="5780017"/>
          <a:ext cx="762000" cy="19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23456</xdr:rowOff>
    </xdr:from>
    <xdr:ext cx="469744" cy="259045"/>
    <xdr:sp macro="" textlink="">
      <xdr:nvSpPr>
        <xdr:cNvPr id="165" name="n_1aveValue債務償還比率">
          <a:extLst>
            <a:ext uri="{FF2B5EF4-FFF2-40B4-BE49-F238E27FC236}">
              <a16:creationId xmlns:a16="http://schemas.microsoft.com/office/drawing/2014/main" id="{220CF15F-D922-4C4B-B839-63556FB43FF7}"/>
            </a:ext>
          </a:extLst>
        </xdr:cNvPr>
        <xdr:cNvSpPr txBox="1"/>
      </xdr:nvSpPr>
      <xdr:spPr>
        <a:xfrm>
          <a:off x="138367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66" name="n_2aveValue債務償還比率">
          <a:extLst>
            <a:ext uri="{FF2B5EF4-FFF2-40B4-BE49-F238E27FC236}">
              <a16:creationId xmlns:a16="http://schemas.microsoft.com/office/drawing/2014/main" id="{E2513004-7AAC-430E-BEAA-12BEE43E09ED}"/>
            </a:ext>
          </a:extLst>
        </xdr:cNvPr>
        <xdr:cNvSpPr txBox="1"/>
      </xdr:nvSpPr>
      <xdr:spPr>
        <a:xfrm>
          <a:off x="130874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67" name="n_3aveValue債務償還比率">
          <a:extLst>
            <a:ext uri="{FF2B5EF4-FFF2-40B4-BE49-F238E27FC236}">
              <a16:creationId xmlns:a16="http://schemas.microsoft.com/office/drawing/2014/main" id="{745B39F1-9CDF-44BE-85BD-38B1FBD3157F}"/>
            </a:ext>
          </a:extLst>
        </xdr:cNvPr>
        <xdr:cNvSpPr txBox="1"/>
      </xdr:nvSpPr>
      <xdr:spPr>
        <a:xfrm>
          <a:off x="12325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68" name="n_4aveValue債務償還比率">
          <a:extLst>
            <a:ext uri="{FF2B5EF4-FFF2-40B4-BE49-F238E27FC236}">
              <a16:creationId xmlns:a16="http://schemas.microsoft.com/office/drawing/2014/main" id="{8F51430A-43F1-4F4A-8AA8-EB89F54709D7}"/>
            </a:ext>
          </a:extLst>
        </xdr:cNvPr>
        <xdr:cNvSpPr txBox="1"/>
      </xdr:nvSpPr>
      <xdr:spPr>
        <a:xfrm>
          <a:off x="115634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21805</xdr:rowOff>
    </xdr:from>
    <xdr:ext cx="469744" cy="259045"/>
    <xdr:sp macro="" textlink="">
      <xdr:nvSpPr>
        <xdr:cNvPr id="169" name="n_1mainValue債務償還比率">
          <a:extLst>
            <a:ext uri="{FF2B5EF4-FFF2-40B4-BE49-F238E27FC236}">
              <a16:creationId xmlns:a16="http://schemas.microsoft.com/office/drawing/2014/main" id="{516CEB94-1809-4B5B-87F1-F3990582FBC8}"/>
            </a:ext>
          </a:extLst>
        </xdr:cNvPr>
        <xdr:cNvSpPr txBox="1"/>
      </xdr:nvSpPr>
      <xdr:spPr>
        <a:xfrm>
          <a:off x="13836727" y="559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8970</xdr:rowOff>
    </xdr:from>
    <xdr:ext cx="469744" cy="259045"/>
    <xdr:sp macro="" textlink="">
      <xdr:nvSpPr>
        <xdr:cNvPr id="170" name="n_2mainValue債務償還比率">
          <a:extLst>
            <a:ext uri="{FF2B5EF4-FFF2-40B4-BE49-F238E27FC236}">
              <a16:creationId xmlns:a16="http://schemas.microsoft.com/office/drawing/2014/main" id="{B43A964F-AB26-4D9A-B44F-42BFBC243F52}"/>
            </a:ext>
          </a:extLst>
        </xdr:cNvPr>
        <xdr:cNvSpPr txBox="1"/>
      </xdr:nvSpPr>
      <xdr:spPr>
        <a:xfrm>
          <a:off x="13087427" y="558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78369</xdr:rowOff>
    </xdr:from>
    <xdr:ext cx="469744" cy="259045"/>
    <xdr:sp macro="" textlink="">
      <xdr:nvSpPr>
        <xdr:cNvPr id="171" name="n_3mainValue債務償還比率">
          <a:extLst>
            <a:ext uri="{FF2B5EF4-FFF2-40B4-BE49-F238E27FC236}">
              <a16:creationId xmlns:a16="http://schemas.microsoft.com/office/drawing/2014/main" id="{B158C19E-1B0D-4232-AF02-2547F692D5BD}"/>
            </a:ext>
          </a:extLst>
        </xdr:cNvPr>
        <xdr:cNvSpPr txBox="1"/>
      </xdr:nvSpPr>
      <xdr:spPr>
        <a:xfrm>
          <a:off x="12325427" y="582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102188</xdr:rowOff>
    </xdr:from>
    <xdr:ext cx="469744" cy="259045"/>
    <xdr:sp macro="" textlink="">
      <xdr:nvSpPr>
        <xdr:cNvPr id="172" name="n_4mainValue債務償還比率">
          <a:extLst>
            <a:ext uri="{FF2B5EF4-FFF2-40B4-BE49-F238E27FC236}">
              <a16:creationId xmlns:a16="http://schemas.microsoft.com/office/drawing/2014/main" id="{6E7579F9-626D-4A42-B749-7E6569E5252D}"/>
            </a:ext>
          </a:extLst>
        </xdr:cNvPr>
        <xdr:cNvSpPr txBox="1"/>
      </xdr:nvSpPr>
      <xdr:spPr>
        <a:xfrm>
          <a:off x="11563427" y="601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8BAFD34A-9BDE-4BFA-8A73-86B4FA2FA00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056944C0-64DA-4C7E-AAC2-93BADBDEBAB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C0ECBD9C-09CD-41D3-A05D-E3A65800782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924EF34B-72EB-4A77-8EA9-BA0D21C1BD1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F948C2FD-444D-47C5-854E-270D210EB0A9}"/>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58F2408A-BF6B-49E2-9ADD-B8C342897D53}"/>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71E02A-4F01-42ED-BDD8-E088DCA2944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485A3B5-18E1-4ECC-9169-255304169A5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82E9F69-2F52-4C92-A863-043EF4991F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6026F84-D0A3-435E-974B-48454ED54DC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F02253F-6CA1-44A4-B8B5-093486F8646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5FBE498-24FC-4503-914C-850568B7B44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7183EF6-E5A7-4651-820D-2BB084A83A6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013CFE6-2205-4C8E-B9DF-0E98CB8C537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6C32458-0F2C-4D66-9C39-C86D9A2ECAC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4E54D07-2EEE-43C9-A738-FCD7A1BA39A7}"/>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65F2557-F3C4-4C7B-ABB0-B22A9F3C21F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CF334AE-7804-4018-A79E-3E714604DAB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8633B45-E04F-4CF4-ADE3-FD170F8FE18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F113E8E-8F8B-4F7E-B2ED-4B651738B56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90EE889-79FD-4631-99F4-2FAAD7B635C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7BD567D-745F-4110-A47E-BCC8202C03E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55CB835-C2E6-47F5-9DE5-6185F0312E2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E4E77CF-8425-485B-9F3B-FE2BFCEB55F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1D285FF-CB13-4E1E-96A3-C8EA425DED4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94204C0-B675-428A-9CE5-6EAF852CF90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13EE70E-C256-431B-A6F0-7B3FCCE0DC8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607830A-78CA-40F6-9390-02AD3ABF4E0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8A1E061-F468-4596-B38E-582CD37FA23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E19476D-5C9E-41C2-8E8E-7969A128C5D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975C224-CE78-4226-8B13-AA91DC43BD5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4973D2B-5EEF-4B18-BD80-AD336B2F3F3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66533CC-28F1-476A-96DF-F5D2EA0DA4C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E4CFB31-1E90-44C0-B0EC-C63C4A759DB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90032DD-0B31-4D73-BEAA-80FB3938105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1B989C8-D9E6-4862-A294-10FE30E98AD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9E02A7D-5636-4BB2-B19B-C1340584F49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48E7306-3543-46DF-A1F6-37D7B8B73FB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A46F916-908C-40EB-BCAD-ECC6723E319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322801D-3C0B-45AA-B8E2-155D6586928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201BF9E-5967-4715-AC4D-D0D022FA57E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5A0ED8D-D782-4BFD-A7FC-820B17C12A7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D6A7D18-184D-4ACF-A84E-509EF850377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2658C9F-226C-4313-B71A-1875A33F27F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4309AEC-735F-44EF-A8C1-81E4D522F68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F556435-8A28-466C-8772-202AEF5E046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AB36076-A50D-4F1C-8825-588AC9ACE89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ACEFCAD-8423-494F-A71D-C3201F8336A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C3D379C-0348-42C8-B0B4-2C2591A7105F}"/>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946412E-5755-4101-A88F-59C480C3BE9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97C9BBD-CD70-40EA-A34F-305C1119B2D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7E43AC1-7967-4056-9E35-5F63BA918A19}"/>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23454F61-6CD2-4396-A4C3-02E9943C66B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9567038-276A-4BB8-AE18-50F11BD8C6D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4A3467C-C161-4179-A9E6-4E839E647F81}"/>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6D7BB2D-6DF9-47CE-A3C5-16E3B949C07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180E174-AB3D-4BB9-8D69-E4E958242487}"/>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9F6A9F9-1086-493C-BB56-CEA800DD5A6F}"/>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7C9ADA8-7854-4726-9B61-9146DF50207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6623742-8E75-4AF0-A502-188A192BBD7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5A7C94F-363F-4BC8-9A8D-A900060EFBD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5311D81B-C46F-4C19-A73C-9E8BD23E83C6}"/>
            </a:ext>
          </a:extLst>
        </xdr:cNvPr>
        <xdr:cNvCxnSpPr/>
      </xdr:nvCxnSpPr>
      <xdr:spPr>
        <a:xfrm flipV="1">
          <a:off x="4634865" y="5665470"/>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2D5A8678-B10E-4436-9AD5-6A65EC4090BC}"/>
            </a:ext>
          </a:extLst>
        </xdr:cNvPr>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4E8F46D3-1C02-42D8-81D2-66D5F608A87C}"/>
            </a:ext>
          </a:extLst>
        </xdr:cNvPr>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3073E3FD-6300-4341-B082-3C58E7D3F377}"/>
            </a:ext>
          </a:extLst>
        </xdr:cNvPr>
        <xdr:cNvSpPr txBox="1"/>
      </xdr:nvSpPr>
      <xdr:spPr>
        <a:xfrm>
          <a:off x="4673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9D1EEF0B-4FE7-4022-A929-F0F31446F213}"/>
            </a:ext>
          </a:extLst>
        </xdr:cNvPr>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FC45F0FB-CE37-4DB4-A1B1-2A779C8BCCA9}"/>
            </a:ext>
          </a:extLst>
        </xdr:cNvPr>
        <xdr:cNvSpPr txBox="1"/>
      </xdr:nvSpPr>
      <xdr:spPr>
        <a:xfrm>
          <a:off x="4673600" y="640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F384F0DE-0C22-49EF-BBDA-9B64BD823447}"/>
            </a:ext>
          </a:extLst>
        </xdr:cNvPr>
        <xdr:cNvSpPr/>
      </xdr:nvSpPr>
      <xdr:spPr>
        <a:xfrm>
          <a:off x="4584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98EC9CB5-EF5B-4A8A-932D-6C53F858FDBF}"/>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699F6395-3815-4391-921D-B03F0555F303}"/>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4D76349B-9BBE-4A57-9C6B-B083E7E693E8}"/>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92A5F9A1-7FBE-4DA7-8498-46150EA9B191}"/>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1BC3115-956E-43C2-8290-F0501740897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9FE3EC6-660C-488E-8A08-1C0F52D28BF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F73B828-AFF2-4BDD-AEF0-13AD936111E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FC0E1BE-C2DD-41B3-A6F5-951F54C8B02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A8CE135-142F-458F-B41A-C55289EED35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82550</xdr:rowOff>
    </xdr:from>
    <xdr:to>
      <xdr:col>24</xdr:col>
      <xdr:colOff>114300</xdr:colOff>
      <xdr:row>40</xdr:row>
      <xdr:rowOff>12700</xdr:rowOff>
    </xdr:to>
    <xdr:sp macro="" textlink="">
      <xdr:nvSpPr>
        <xdr:cNvPr id="73" name="楕円 72">
          <a:extLst>
            <a:ext uri="{FF2B5EF4-FFF2-40B4-BE49-F238E27FC236}">
              <a16:creationId xmlns:a16="http://schemas.microsoft.com/office/drawing/2014/main" id="{209FA057-5936-4423-B013-ECD93E4B7725}"/>
            </a:ext>
          </a:extLst>
        </xdr:cNvPr>
        <xdr:cNvSpPr/>
      </xdr:nvSpPr>
      <xdr:spPr>
        <a:xfrm>
          <a:off x="4584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60977</xdr:rowOff>
    </xdr:from>
    <xdr:ext cx="405111" cy="259045"/>
    <xdr:sp macro="" textlink="">
      <xdr:nvSpPr>
        <xdr:cNvPr id="74" name="【道路】&#10;有形固定資産減価償却率該当値テキスト">
          <a:extLst>
            <a:ext uri="{FF2B5EF4-FFF2-40B4-BE49-F238E27FC236}">
              <a16:creationId xmlns:a16="http://schemas.microsoft.com/office/drawing/2014/main" id="{996DDF6A-878F-40D0-9BB1-ADAE9A3A6E2F}"/>
            </a:ext>
          </a:extLst>
        </xdr:cNvPr>
        <xdr:cNvSpPr txBox="1"/>
      </xdr:nvSpPr>
      <xdr:spPr>
        <a:xfrm>
          <a:off x="4673600"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44450</xdr:rowOff>
    </xdr:from>
    <xdr:to>
      <xdr:col>20</xdr:col>
      <xdr:colOff>38100</xdr:colOff>
      <xdr:row>39</xdr:row>
      <xdr:rowOff>146050</xdr:rowOff>
    </xdr:to>
    <xdr:sp macro="" textlink="">
      <xdr:nvSpPr>
        <xdr:cNvPr id="75" name="楕円 74">
          <a:extLst>
            <a:ext uri="{FF2B5EF4-FFF2-40B4-BE49-F238E27FC236}">
              <a16:creationId xmlns:a16="http://schemas.microsoft.com/office/drawing/2014/main" id="{776E41DD-834F-462C-ACFC-C2ED566CAB25}"/>
            </a:ext>
          </a:extLst>
        </xdr:cNvPr>
        <xdr:cNvSpPr/>
      </xdr:nvSpPr>
      <xdr:spPr>
        <a:xfrm>
          <a:off x="3746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95250</xdr:rowOff>
    </xdr:from>
    <xdr:to>
      <xdr:col>24</xdr:col>
      <xdr:colOff>63500</xdr:colOff>
      <xdr:row>39</xdr:row>
      <xdr:rowOff>133350</xdr:rowOff>
    </xdr:to>
    <xdr:cxnSp macro="">
      <xdr:nvCxnSpPr>
        <xdr:cNvPr id="76" name="直線コネクタ 75">
          <a:extLst>
            <a:ext uri="{FF2B5EF4-FFF2-40B4-BE49-F238E27FC236}">
              <a16:creationId xmlns:a16="http://schemas.microsoft.com/office/drawing/2014/main" id="{82FBA8A8-E6A6-464E-A133-BD78DE7E0C80}"/>
            </a:ext>
          </a:extLst>
        </xdr:cNvPr>
        <xdr:cNvCxnSpPr/>
      </xdr:nvCxnSpPr>
      <xdr:spPr>
        <a:xfrm>
          <a:off x="3797300" y="6781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143510</xdr:rowOff>
    </xdr:from>
    <xdr:to>
      <xdr:col>15</xdr:col>
      <xdr:colOff>101600</xdr:colOff>
      <xdr:row>39</xdr:row>
      <xdr:rowOff>73660</xdr:rowOff>
    </xdr:to>
    <xdr:sp macro="" textlink="">
      <xdr:nvSpPr>
        <xdr:cNvPr id="77" name="楕円 76">
          <a:extLst>
            <a:ext uri="{FF2B5EF4-FFF2-40B4-BE49-F238E27FC236}">
              <a16:creationId xmlns:a16="http://schemas.microsoft.com/office/drawing/2014/main" id="{CD5A6EEF-A80F-4433-A81E-810B61DBAA00}"/>
            </a:ext>
          </a:extLst>
        </xdr:cNvPr>
        <xdr:cNvSpPr/>
      </xdr:nvSpPr>
      <xdr:spPr>
        <a:xfrm>
          <a:off x="28575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22860</xdr:rowOff>
    </xdr:from>
    <xdr:to>
      <xdr:col>19</xdr:col>
      <xdr:colOff>177800</xdr:colOff>
      <xdr:row>39</xdr:row>
      <xdr:rowOff>95250</xdr:rowOff>
    </xdr:to>
    <xdr:cxnSp macro="">
      <xdr:nvCxnSpPr>
        <xdr:cNvPr id="78" name="直線コネクタ 77">
          <a:extLst>
            <a:ext uri="{FF2B5EF4-FFF2-40B4-BE49-F238E27FC236}">
              <a16:creationId xmlns:a16="http://schemas.microsoft.com/office/drawing/2014/main" id="{2D6C20A5-954F-4E9D-ACFB-66CE16EE2C56}"/>
            </a:ext>
          </a:extLst>
        </xdr:cNvPr>
        <xdr:cNvCxnSpPr/>
      </xdr:nvCxnSpPr>
      <xdr:spPr>
        <a:xfrm>
          <a:off x="2908300" y="67094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118745</xdr:rowOff>
    </xdr:from>
    <xdr:to>
      <xdr:col>10</xdr:col>
      <xdr:colOff>165100</xdr:colOff>
      <xdr:row>39</xdr:row>
      <xdr:rowOff>48895</xdr:rowOff>
    </xdr:to>
    <xdr:sp macro="" textlink="">
      <xdr:nvSpPr>
        <xdr:cNvPr id="79" name="楕円 78">
          <a:extLst>
            <a:ext uri="{FF2B5EF4-FFF2-40B4-BE49-F238E27FC236}">
              <a16:creationId xmlns:a16="http://schemas.microsoft.com/office/drawing/2014/main" id="{29353F6F-16D4-4C76-8176-5F67ECA3F0D6}"/>
            </a:ext>
          </a:extLst>
        </xdr:cNvPr>
        <xdr:cNvSpPr/>
      </xdr:nvSpPr>
      <xdr:spPr>
        <a:xfrm>
          <a:off x="1968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169545</xdr:rowOff>
    </xdr:from>
    <xdr:to>
      <xdr:col>15</xdr:col>
      <xdr:colOff>50800</xdr:colOff>
      <xdr:row>39</xdr:row>
      <xdr:rowOff>22860</xdr:rowOff>
    </xdr:to>
    <xdr:cxnSp macro="">
      <xdr:nvCxnSpPr>
        <xdr:cNvPr id="80" name="直線コネクタ 79">
          <a:extLst>
            <a:ext uri="{FF2B5EF4-FFF2-40B4-BE49-F238E27FC236}">
              <a16:creationId xmlns:a16="http://schemas.microsoft.com/office/drawing/2014/main" id="{B559CA4B-7B8B-4038-BAFC-CCFDFDC34CED}"/>
            </a:ext>
          </a:extLst>
        </xdr:cNvPr>
        <xdr:cNvCxnSpPr/>
      </xdr:nvCxnSpPr>
      <xdr:spPr>
        <a:xfrm>
          <a:off x="2019300" y="668464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101600</xdr:rowOff>
    </xdr:from>
    <xdr:to>
      <xdr:col>6</xdr:col>
      <xdr:colOff>38100</xdr:colOff>
      <xdr:row>39</xdr:row>
      <xdr:rowOff>31750</xdr:rowOff>
    </xdr:to>
    <xdr:sp macro="" textlink="">
      <xdr:nvSpPr>
        <xdr:cNvPr id="81" name="楕円 80">
          <a:extLst>
            <a:ext uri="{FF2B5EF4-FFF2-40B4-BE49-F238E27FC236}">
              <a16:creationId xmlns:a16="http://schemas.microsoft.com/office/drawing/2014/main" id="{D559C903-E2E6-4994-B28F-89A55CF025EE}"/>
            </a:ext>
          </a:extLst>
        </xdr:cNvPr>
        <xdr:cNvSpPr/>
      </xdr:nvSpPr>
      <xdr:spPr>
        <a:xfrm>
          <a:off x="10795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152400</xdr:rowOff>
    </xdr:from>
    <xdr:to>
      <xdr:col>10</xdr:col>
      <xdr:colOff>114300</xdr:colOff>
      <xdr:row>38</xdr:row>
      <xdr:rowOff>169545</xdr:rowOff>
    </xdr:to>
    <xdr:cxnSp macro="">
      <xdr:nvCxnSpPr>
        <xdr:cNvPr id="82" name="直線コネクタ 81">
          <a:extLst>
            <a:ext uri="{FF2B5EF4-FFF2-40B4-BE49-F238E27FC236}">
              <a16:creationId xmlns:a16="http://schemas.microsoft.com/office/drawing/2014/main" id="{F14BD876-D481-4A7C-91B8-58E2C81D2CC7}"/>
            </a:ext>
          </a:extLst>
        </xdr:cNvPr>
        <xdr:cNvCxnSpPr/>
      </xdr:nvCxnSpPr>
      <xdr:spPr>
        <a:xfrm>
          <a:off x="1130300" y="666750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5B2576E4-269C-40F5-B0D4-6160B6839089}"/>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4" name="n_2aveValue【道路】&#10;有形固定資産減価償却率">
          <a:extLst>
            <a:ext uri="{FF2B5EF4-FFF2-40B4-BE49-F238E27FC236}">
              <a16:creationId xmlns:a16="http://schemas.microsoft.com/office/drawing/2014/main" id="{3A0E1FA5-E62B-4BF9-877D-7080E357ECEA}"/>
            </a:ext>
          </a:extLst>
        </xdr:cNvPr>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5" name="n_3aveValue【道路】&#10;有形固定資産減価償却率">
          <a:extLst>
            <a:ext uri="{FF2B5EF4-FFF2-40B4-BE49-F238E27FC236}">
              <a16:creationId xmlns:a16="http://schemas.microsoft.com/office/drawing/2014/main" id="{6CE0BBE8-908C-4516-9111-235191261959}"/>
            </a:ext>
          </a:extLst>
        </xdr:cNvPr>
        <xdr:cNvSpPr txBox="1"/>
      </xdr:nvSpPr>
      <xdr:spPr>
        <a:xfrm>
          <a:off x="1816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6645C3B1-8FBD-411A-B501-8FD177CA3E83}"/>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137177</xdr:rowOff>
    </xdr:from>
    <xdr:ext cx="405111" cy="259045"/>
    <xdr:sp macro="" textlink="">
      <xdr:nvSpPr>
        <xdr:cNvPr id="87" name="n_1mainValue【道路】&#10;有形固定資産減価償却率">
          <a:extLst>
            <a:ext uri="{FF2B5EF4-FFF2-40B4-BE49-F238E27FC236}">
              <a16:creationId xmlns:a16="http://schemas.microsoft.com/office/drawing/2014/main" id="{2AC4DCBC-43EA-4933-9CB2-010C60B5F807}"/>
            </a:ext>
          </a:extLst>
        </xdr:cNvPr>
        <xdr:cNvSpPr txBox="1"/>
      </xdr:nvSpPr>
      <xdr:spPr>
        <a:xfrm>
          <a:off x="35820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64787</xdr:rowOff>
    </xdr:from>
    <xdr:ext cx="405111" cy="259045"/>
    <xdr:sp macro="" textlink="">
      <xdr:nvSpPr>
        <xdr:cNvPr id="88" name="n_2mainValue【道路】&#10;有形固定資産減価償却率">
          <a:extLst>
            <a:ext uri="{FF2B5EF4-FFF2-40B4-BE49-F238E27FC236}">
              <a16:creationId xmlns:a16="http://schemas.microsoft.com/office/drawing/2014/main" id="{99F48599-1121-4CC6-AA24-407CEE77E2E2}"/>
            </a:ext>
          </a:extLst>
        </xdr:cNvPr>
        <xdr:cNvSpPr txBox="1"/>
      </xdr:nvSpPr>
      <xdr:spPr>
        <a:xfrm>
          <a:off x="2705744" y="675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40022</xdr:rowOff>
    </xdr:from>
    <xdr:ext cx="405111" cy="259045"/>
    <xdr:sp macro="" textlink="">
      <xdr:nvSpPr>
        <xdr:cNvPr id="89" name="n_3mainValue【道路】&#10;有形固定資産減価償却率">
          <a:extLst>
            <a:ext uri="{FF2B5EF4-FFF2-40B4-BE49-F238E27FC236}">
              <a16:creationId xmlns:a16="http://schemas.microsoft.com/office/drawing/2014/main" id="{B511EFF6-B1CA-4D07-9101-6B34AB1329FC}"/>
            </a:ext>
          </a:extLst>
        </xdr:cNvPr>
        <xdr:cNvSpPr txBox="1"/>
      </xdr:nvSpPr>
      <xdr:spPr>
        <a:xfrm>
          <a:off x="181674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22877</xdr:rowOff>
    </xdr:from>
    <xdr:ext cx="405111" cy="259045"/>
    <xdr:sp macro="" textlink="">
      <xdr:nvSpPr>
        <xdr:cNvPr id="90" name="n_4mainValue【道路】&#10;有形固定資産減価償却率">
          <a:extLst>
            <a:ext uri="{FF2B5EF4-FFF2-40B4-BE49-F238E27FC236}">
              <a16:creationId xmlns:a16="http://schemas.microsoft.com/office/drawing/2014/main" id="{3DC7C3EA-3AAD-4F3C-82F6-DB0CE3864CB3}"/>
            </a:ext>
          </a:extLst>
        </xdr:cNvPr>
        <xdr:cNvSpPr txBox="1"/>
      </xdr:nvSpPr>
      <xdr:spPr>
        <a:xfrm>
          <a:off x="9277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2AD8FF3-62B6-4C81-AF4D-DFEE402D5C0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AE7195D6-D106-42A1-83FA-16BBB7D0F26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E5943BA-E5A9-4D6A-9EFF-29255677F4E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86232E1-E633-45E0-AFD2-BA5F71DD735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D1515E08-075D-457A-87FD-A5BA5F4A534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374CFA1-53CF-4322-A963-60E3888C306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655C579-9660-4C1A-8EDB-BFE5A3FBEE4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2B15B89-4093-421D-A906-0D4A046D20B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324469A7-37A1-4C2A-A81B-0B4190D7F25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DF2B0E7-B4B7-4B63-8491-E2ABA38F546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92D55F35-0A76-4542-9F05-C6134EAF634B}"/>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816D652B-C85E-4A55-914B-DCB201B576D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92F5E74B-C660-4E53-9409-97F0990A6443}"/>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1D263648-A10D-4D3B-8A1D-EAF97FE92480}"/>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329D8EFE-04E3-4091-975D-118423359BA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3BD55D01-2388-4FE5-97A1-684C94EE0E6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2A7641EE-2D83-4949-A28B-C61DF5A7C71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D8EC4345-4F5C-45CF-A1F0-9C64BC4DEC31}"/>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C47D1A6A-C35E-4E7B-8112-7F9BDB1FFB9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0EB3B8C4-A206-4E38-8619-362A4E65B1B5}"/>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B372DADC-A723-4419-92A1-2FCC1B5F301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FC264473-E2FF-4CA5-810C-0DF3DD319F98}"/>
            </a:ext>
          </a:extLst>
        </xdr:cNvPr>
        <xdr:cNvCxnSpPr/>
      </xdr:nvCxnSpPr>
      <xdr:spPr>
        <a:xfrm flipV="1">
          <a:off x="10476865" y="582393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2360ED94-F774-42A9-9130-285A05078048}"/>
            </a:ext>
          </a:extLst>
        </xdr:cNvPr>
        <xdr:cNvSpPr txBox="1"/>
      </xdr:nvSpPr>
      <xdr:spPr>
        <a:xfrm>
          <a:off x="10515600" y="716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6002A81B-C7FB-4FE9-80A4-BA1E0567431E}"/>
            </a:ext>
          </a:extLst>
        </xdr:cNvPr>
        <xdr:cNvCxnSpPr/>
      </xdr:nvCxnSpPr>
      <xdr:spPr>
        <a:xfrm>
          <a:off x="10388600" y="716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57EF4750-C519-4803-B049-11E1F3A9EEE7}"/>
            </a:ext>
          </a:extLst>
        </xdr:cNvPr>
        <xdr:cNvSpPr txBox="1"/>
      </xdr:nvSpPr>
      <xdr:spPr>
        <a:xfrm>
          <a:off x="1051560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BE2F51A5-FE12-4241-B2F4-46EEF62E12EB}"/>
            </a:ext>
          </a:extLst>
        </xdr:cNvPr>
        <xdr:cNvCxnSpPr/>
      </xdr:nvCxnSpPr>
      <xdr:spPr>
        <a:xfrm>
          <a:off x="10388600" y="582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005C61B5-5EB7-42FD-B703-DEE0DF64EE92}"/>
            </a:ext>
          </a:extLst>
        </xdr:cNvPr>
        <xdr:cNvSpPr txBox="1"/>
      </xdr:nvSpPr>
      <xdr:spPr>
        <a:xfrm>
          <a:off x="10515600" y="6804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81A9C833-B9AA-49A3-BEDD-BB092510A0B0}"/>
            </a:ext>
          </a:extLst>
        </xdr:cNvPr>
        <xdr:cNvSpPr/>
      </xdr:nvSpPr>
      <xdr:spPr>
        <a:xfrm>
          <a:off x="10426700" y="695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6DFDF166-32D2-4FC7-A19F-66AF5F6B1546}"/>
            </a:ext>
          </a:extLst>
        </xdr:cNvPr>
        <xdr:cNvSpPr/>
      </xdr:nvSpPr>
      <xdr:spPr>
        <a:xfrm>
          <a:off x="9588500" y="696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B7D31A3E-32F9-4519-B0FA-F604D077531B}"/>
            </a:ext>
          </a:extLst>
        </xdr:cNvPr>
        <xdr:cNvSpPr/>
      </xdr:nvSpPr>
      <xdr:spPr>
        <a:xfrm>
          <a:off x="8699500" y="697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957C1D33-173C-4F17-9076-EF6DF70A0B98}"/>
            </a:ext>
          </a:extLst>
        </xdr:cNvPr>
        <xdr:cNvSpPr/>
      </xdr:nvSpPr>
      <xdr:spPr>
        <a:xfrm>
          <a:off x="7810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15A047DC-AD20-479E-A02D-D394ED6B2CE7}"/>
            </a:ext>
          </a:extLst>
        </xdr:cNvPr>
        <xdr:cNvSpPr/>
      </xdr:nvSpPr>
      <xdr:spPr>
        <a:xfrm>
          <a:off x="6921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019914D-A411-498A-8C43-788B00CC568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E04E1E2-F1EA-41B5-8716-1D8B9FB43D0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F495BF4-2533-4A27-AC17-A09AE34346D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E4E1E94-5AA3-433C-964C-0A0D2DCB9F2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05D82E8-27E6-4180-A540-6DD0EA28555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154680</xdr:rowOff>
    </xdr:from>
    <xdr:to>
      <xdr:col>55</xdr:col>
      <xdr:colOff>50800</xdr:colOff>
      <xdr:row>41</xdr:row>
      <xdr:rowOff>84830</xdr:rowOff>
    </xdr:to>
    <xdr:sp macro="" textlink="">
      <xdr:nvSpPr>
        <xdr:cNvPr id="128" name="楕円 127">
          <a:extLst>
            <a:ext uri="{FF2B5EF4-FFF2-40B4-BE49-F238E27FC236}">
              <a16:creationId xmlns:a16="http://schemas.microsoft.com/office/drawing/2014/main" id="{DC15A681-CDB5-49AC-BA2C-8993DF2DF789}"/>
            </a:ext>
          </a:extLst>
        </xdr:cNvPr>
        <xdr:cNvSpPr/>
      </xdr:nvSpPr>
      <xdr:spPr>
        <a:xfrm>
          <a:off x="10426700" y="7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73847</xdr:rowOff>
    </xdr:from>
    <xdr:ext cx="534377" cy="259045"/>
    <xdr:sp macro="" textlink="">
      <xdr:nvSpPr>
        <xdr:cNvPr id="129" name="【道路】&#10;一人当たり延長該当値テキスト">
          <a:extLst>
            <a:ext uri="{FF2B5EF4-FFF2-40B4-BE49-F238E27FC236}">
              <a16:creationId xmlns:a16="http://schemas.microsoft.com/office/drawing/2014/main" id="{34060D82-7150-425B-8673-937AA0171FFE}"/>
            </a:ext>
          </a:extLst>
        </xdr:cNvPr>
        <xdr:cNvSpPr txBox="1"/>
      </xdr:nvSpPr>
      <xdr:spPr>
        <a:xfrm>
          <a:off x="10515600" y="693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156328</xdr:rowOff>
    </xdr:from>
    <xdr:to>
      <xdr:col>50</xdr:col>
      <xdr:colOff>165100</xdr:colOff>
      <xdr:row>41</xdr:row>
      <xdr:rowOff>86478</xdr:rowOff>
    </xdr:to>
    <xdr:sp macro="" textlink="">
      <xdr:nvSpPr>
        <xdr:cNvPr id="130" name="楕円 129">
          <a:extLst>
            <a:ext uri="{FF2B5EF4-FFF2-40B4-BE49-F238E27FC236}">
              <a16:creationId xmlns:a16="http://schemas.microsoft.com/office/drawing/2014/main" id="{01C8C2EE-DE06-4768-9B4D-EC51CEB84AC8}"/>
            </a:ext>
          </a:extLst>
        </xdr:cNvPr>
        <xdr:cNvSpPr/>
      </xdr:nvSpPr>
      <xdr:spPr>
        <a:xfrm>
          <a:off x="9588500" y="70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34030</xdr:rowOff>
    </xdr:from>
    <xdr:to>
      <xdr:col>55</xdr:col>
      <xdr:colOff>0</xdr:colOff>
      <xdr:row>41</xdr:row>
      <xdr:rowOff>35678</xdr:rowOff>
    </xdr:to>
    <xdr:cxnSp macro="">
      <xdr:nvCxnSpPr>
        <xdr:cNvPr id="131" name="直線コネクタ 130">
          <a:extLst>
            <a:ext uri="{FF2B5EF4-FFF2-40B4-BE49-F238E27FC236}">
              <a16:creationId xmlns:a16="http://schemas.microsoft.com/office/drawing/2014/main" id="{D910F170-792D-438E-B8C4-2C980A2E6586}"/>
            </a:ext>
          </a:extLst>
        </xdr:cNvPr>
        <xdr:cNvCxnSpPr/>
      </xdr:nvCxnSpPr>
      <xdr:spPr>
        <a:xfrm flipV="1">
          <a:off x="9639300" y="7063480"/>
          <a:ext cx="838200" cy="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158862</xdr:rowOff>
    </xdr:from>
    <xdr:to>
      <xdr:col>46</xdr:col>
      <xdr:colOff>38100</xdr:colOff>
      <xdr:row>41</xdr:row>
      <xdr:rowOff>89012</xdr:rowOff>
    </xdr:to>
    <xdr:sp macro="" textlink="">
      <xdr:nvSpPr>
        <xdr:cNvPr id="132" name="楕円 131">
          <a:extLst>
            <a:ext uri="{FF2B5EF4-FFF2-40B4-BE49-F238E27FC236}">
              <a16:creationId xmlns:a16="http://schemas.microsoft.com/office/drawing/2014/main" id="{1DAE62F8-45CE-4215-AAB3-E2377A3E5B40}"/>
            </a:ext>
          </a:extLst>
        </xdr:cNvPr>
        <xdr:cNvSpPr/>
      </xdr:nvSpPr>
      <xdr:spPr>
        <a:xfrm>
          <a:off x="8699500" y="701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35678</xdr:rowOff>
    </xdr:from>
    <xdr:to>
      <xdr:col>50</xdr:col>
      <xdr:colOff>114300</xdr:colOff>
      <xdr:row>41</xdr:row>
      <xdr:rowOff>38212</xdr:rowOff>
    </xdr:to>
    <xdr:cxnSp macro="">
      <xdr:nvCxnSpPr>
        <xdr:cNvPr id="133" name="直線コネクタ 132">
          <a:extLst>
            <a:ext uri="{FF2B5EF4-FFF2-40B4-BE49-F238E27FC236}">
              <a16:creationId xmlns:a16="http://schemas.microsoft.com/office/drawing/2014/main" id="{01219207-F752-4571-9421-177F6166397E}"/>
            </a:ext>
          </a:extLst>
        </xdr:cNvPr>
        <xdr:cNvCxnSpPr/>
      </xdr:nvCxnSpPr>
      <xdr:spPr>
        <a:xfrm flipV="1">
          <a:off x="8750300" y="7065128"/>
          <a:ext cx="889000" cy="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159700</xdr:rowOff>
    </xdr:from>
    <xdr:to>
      <xdr:col>41</xdr:col>
      <xdr:colOff>101600</xdr:colOff>
      <xdr:row>41</xdr:row>
      <xdr:rowOff>89850</xdr:rowOff>
    </xdr:to>
    <xdr:sp macro="" textlink="">
      <xdr:nvSpPr>
        <xdr:cNvPr id="134" name="楕円 133">
          <a:extLst>
            <a:ext uri="{FF2B5EF4-FFF2-40B4-BE49-F238E27FC236}">
              <a16:creationId xmlns:a16="http://schemas.microsoft.com/office/drawing/2014/main" id="{11A5139B-4A8B-444D-9E48-7E2AEA6898DE}"/>
            </a:ext>
          </a:extLst>
        </xdr:cNvPr>
        <xdr:cNvSpPr/>
      </xdr:nvSpPr>
      <xdr:spPr>
        <a:xfrm>
          <a:off x="7810500" y="70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38212</xdr:rowOff>
    </xdr:from>
    <xdr:to>
      <xdr:col>45</xdr:col>
      <xdr:colOff>177800</xdr:colOff>
      <xdr:row>41</xdr:row>
      <xdr:rowOff>39050</xdr:rowOff>
    </xdr:to>
    <xdr:cxnSp macro="">
      <xdr:nvCxnSpPr>
        <xdr:cNvPr id="135" name="直線コネクタ 134">
          <a:extLst>
            <a:ext uri="{FF2B5EF4-FFF2-40B4-BE49-F238E27FC236}">
              <a16:creationId xmlns:a16="http://schemas.microsoft.com/office/drawing/2014/main" id="{BBA06C82-BC62-45EF-8206-165E5A2D3210}"/>
            </a:ext>
          </a:extLst>
        </xdr:cNvPr>
        <xdr:cNvCxnSpPr/>
      </xdr:nvCxnSpPr>
      <xdr:spPr>
        <a:xfrm flipV="1">
          <a:off x="7861300" y="7067662"/>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161334</xdr:rowOff>
    </xdr:from>
    <xdr:to>
      <xdr:col>36</xdr:col>
      <xdr:colOff>165100</xdr:colOff>
      <xdr:row>41</xdr:row>
      <xdr:rowOff>91484</xdr:rowOff>
    </xdr:to>
    <xdr:sp macro="" textlink="">
      <xdr:nvSpPr>
        <xdr:cNvPr id="136" name="楕円 135">
          <a:extLst>
            <a:ext uri="{FF2B5EF4-FFF2-40B4-BE49-F238E27FC236}">
              <a16:creationId xmlns:a16="http://schemas.microsoft.com/office/drawing/2014/main" id="{2DA64D44-61B2-4C0A-902C-86D210756C36}"/>
            </a:ext>
          </a:extLst>
        </xdr:cNvPr>
        <xdr:cNvSpPr/>
      </xdr:nvSpPr>
      <xdr:spPr>
        <a:xfrm>
          <a:off x="6921500" y="701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39050</xdr:rowOff>
    </xdr:from>
    <xdr:to>
      <xdr:col>41</xdr:col>
      <xdr:colOff>50800</xdr:colOff>
      <xdr:row>41</xdr:row>
      <xdr:rowOff>40684</xdr:rowOff>
    </xdr:to>
    <xdr:cxnSp macro="">
      <xdr:nvCxnSpPr>
        <xdr:cNvPr id="137" name="直線コネクタ 136">
          <a:extLst>
            <a:ext uri="{FF2B5EF4-FFF2-40B4-BE49-F238E27FC236}">
              <a16:creationId xmlns:a16="http://schemas.microsoft.com/office/drawing/2014/main" id="{089370E0-E8BC-4E33-8B76-D8D27F712EE4}"/>
            </a:ext>
          </a:extLst>
        </xdr:cNvPr>
        <xdr:cNvCxnSpPr/>
      </xdr:nvCxnSpPr>
      <xdr:spPr>
        <a:xfrm flipV="1">
          <a:off x="6972300" y="7068500"/>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34D40534-4569-4FA9-9EC0-4CC4FA770EE4}"/>
            </a:ext>
          </a:extLst>
        </xdr:cNvPr>
        <xdr:cNvSpPr txBox="1"/>
      </xdr:nvSpPr>
      <xdr:spPr>
        <a:xfrm>
          <a:off x="9359411" y="67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0AE58B82-5475-4B9D-9A1A-80E5F379BF4C}"/>
            </a:ext>
          </a:extLst>
        </xdr:cNvPr>
        <xdr:cNvSpPr txBox="1"/>
      </xdr:nvSpPr>
      <xdr:spPr>
        <a:xfrm>
          <a:off x="8483111" y="67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40" name="n_3aveValue【道路】&#10;一人当たり延長">
          <a:extLst>
            <a:ext uri="{FF2B5EF4-FFF2-40B4-BE49-F238E27FC236}">
              <a16:creationId xmlns:a16="http://schemas.microsoft.com/office/drawing/2014/main" id="{13E727E4-554A-4043-AC3E-C73D660F3625}"/>
            </a:ext>
          </a:extLst>
        </xdr:cNvPr>
        <xdr:cNvSpPr txBox="1"/>
      </xdr:nvSpPr>
      <xdr:spPr>
        <a:xfrm>
          <a:off x="7594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41" name="n_4aveValue【道路】&#10;一人当たり延長">
          <a:extLst>
            <a:ext uri="{FF2B5EF4-FFF2-40B4-BE49-F238E27FC236}">
              <a16:creationId xmlns:a16="http://schemas.microsoft.com/office/drawing/2014/main" id="{ADC89926-FC09-4DD9-AAA0-ED6D265F5A70}"/>
            </a:ext>
          </a:extLst>
        </xdr:cNvPr>
        <xdr:cNvSpPr txBox="1"/>
      </xdr:nvSpPr>
      <xdr:spPr>
        <a:xfrm>
          <a:off x="6705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77605</xdr:rowOff>
    </xdr:from>
    <xdr:ext cx="534377" cy="259045"/>
    <xdr:sp macro="" textlink="">
      <xdr:nvSpPr>
        <xdr:cNvPr id="142" name="n_1mainValue【道路】&#10;一人当たり延長">
          <a:extLst>
            <a:ext uri="{FF2B5EF4-FFF2-40B4-BE49-F238E27FC236}">
              <a16:creationId xmlns:a16="http://schemas.microsoft.com/office/drawing/2014/main" id="{658E411A-568A-4CAC-ACC4-655501ABEB49}"/>
            </a:ext>
          </a:extLst>
        </xdr:cNvPr>
        <xdr:cNvSpPr txBox="1"/>
      </xdr:nvSpPr>
      <xdr:spPr>
        <a:xfrm>
          <a:off x="9359411" y="710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80139</xdr:rowOff>
    </xdr:from>
    <xdr:ext cx="534377" cy="259045"/>
    <xdr:sp macro="" textlink="">
      <xdr:nvSpPr>
        <xdr:cNvPr id="143" name="n_2mainValue【道路】&#10;一人当たり延長">
          <a:extLst>
            <a:ext uri="{FF2B5EF4-FFF2-40B4-BE49-F238E27FC236}">
              <a16:creationId xmlns:a16="http://schemas.microsoft.com/office/drawing/2014/main" id="{B250FE86-C5A1-43E3-999F-7BF47B84C1ED}"/>
            </a:ext>
          </a:extLst>
        </xdr:cNvPr>
        <xdr:cNvSpPr txBox="1"/>
      </xdr:nvSpPr>
      <xdr:spPr>
        <a:xfrm>
          <a:off x="8483111" y="7109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80977</xdr:rowOff>
    </xdr:from>
    <xdr:ext cx="534377" cy="259045"/>
    <xdr:sp macro="" textlink="">
      <xdr:nvSpPr>
        <xdr:cNvPr id="144" name="n_3mainValue【道路】&#10;一人当たり延長">
          <a:extLst>
            <a:ext uri="{FF2B5EF4-FFF2-40B4-BE49-F238E27FC236}">
              <a16:creationId xmlns:a16="http://schemas.microsoft.com/office/drawing/2014/main" id="{A6A223E2-23B0-4554-9929-B97DEBB2A57B}"/>
            </a:ext>
          </a:extLst>
        </xdr:cNvPr>
        <xdr:cNvSpPr txBox="1"/>
      </xdr:nvSpPr>
      <xdr:spPr>
        <a:xfrm>
          <a:off x="7594111" y="711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82611</xdr:rowOff>
    </xdr:from>
    <xdr:ext cx="534377" cy="259045"/>
    <xdr:sp macro="" textlink="">
      <xdr:nvSpPr>
        <xdr:cNvPr id="145" name="n_4mainValue【道路】&#10;一人当たり延長">
          <a:extLst>
            <a:ext uri="{FF2B5EF4-FFF2-40B4-BE49-F238E27FC236}">
              <a16:creationId xmlns:a16="http://schemas.microsoft.com/office/drawing/2014/main" id="{79D128E1-D5AA-442F-BE2D-05228082AACB}"/>
            </a:ext>
          </a:extLst>
        </xdr:cNvPr>
        <xdr:cNvSpPr txBox="1"/>
      </xdr:nvSpPr>
      <xdr:spPr>
        <a:xfrm>
          <a:off x="6705111" y="711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691827EB-F5AE-4822-9119-65CC987AABD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49D0A98-D969-409C-A28B-C5A58ECD53C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4F2F749-3B4F-4958-8DBC-3B4BF26728E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F304525-3935-4C07-92DB-E35E4840ECF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F30ED7B5-D89E-4045-8645-B677456CC91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ED5DC79B-52E6-4699-A5F6-EE74C5AB659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4B7A224-F580-4809-8E34-64E3E5112EE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6ABB9E1-159C-4EF0-BDDC-8E2D31D5B0E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6A1BE7D8-E277-4E31-8A4A-1F35FC6B449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1304EF65-9869-4C2A-ACEF-A077546A468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BDDE1F3F-4196-4A20-A2E0-A639CF7B59F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DD14453E-BB13-4027-83F1-D7754DD8243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043E7E59-2698-4766-80D0-409F9E70E2E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B7D324B6-4002-4E0C-94FB-C056207BBEE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F8F2A730-AD87-461D-A49D-507E146794C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882D20BA-5B8D-4268-B524-89ABF5874A3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A5460B7D-68A2-4749-A127-6C06B13080F4}"/>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D00E028F-04E5-4E7D-B87F-A93ADDDDF1E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F5737BDD-FEE0-4854-AA6E-FAD7EFA1D63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AC907363-BC65-4347-AC6E-3B23B761EC9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A26152FA-E0FE-4698-AC67-4DF342A0F50B}"/>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9D83D604-746C-43B6-991A-53F68656028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AB3920A6-4B4F-4E1C-91C4-B4C5339D344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0365DB86-89B8-4510-8691-414D8E0AEACE}"/>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E1835894-4D3A-44D2-A93B-C200B6CE0B8E}"/>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476BCE04-EC44-43F1-A5CF-BF1D6E44B9E3}"/>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1A868B12-C86E-4E7F-97E4-D1A5F740D486}"/>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93CDEBEE-37C9-4116-81A3-5FD577EDA9D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3827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68470E38-2E4F-47C7-AAA1-2B9CCE1E4FCD}"/>
            </a:ext>
          </a:extLst>
        </xdr:cNvPr>
        <xdr:cNvSpPr txBox="1"/>
      </xdr:nvSpPr>
      <xdr:spPr>
        <a:xfrm>
          <a:off x="4673600" y="1029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4514F2B7-3C4F-4738-826A-C61CDE585C4F}"/>
            </a:ext>
          </a:extLst>
        </xdr:cNvPr>
        <xdr:cNvSpPr/>
      </xdr:nvSpPr>
      <xdr:spPr>
        <a:xfrm>
          <a:off x="4584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CD9DE3BD-F2A0-4CF8-82D1-27D9B09666FC}"/>
            </a:ext>
          </a:extLst>
        </xdr:cNvPr>
        <xdr:cNvSpPr/>
      </xdr:nvSpPr>
      <xdr:spPr>
        <a:xfrm>
          <a:off x="3746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BDAF2DFD-2C3D-4BD7-9D3E-FEDE21360ECF}"/>
            </a:ext>
          </a:extLst>
        </xdr:cNvPr>
        <xdr:cNvSpPr/>
      </xdr:nvSpPr>
      <xdr:spPr>
        <a:xfrm>
          <a:off x="2857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FC332E0A-C672-4A8B-8309-4352362419F1}"/>
            </a:ext>
          </a:extLst>
        </xdr:cNvPr>
        <xdr:cNvSpPr/>
      </xdr:nvSpPr>
      <xdr:spPr>
        <a:xfrm>
          <a:off x="1968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153670</xdr:rowOff>
    </xdr:from>
    <xdr:to>
      <xdr:col>6</xdr:col>
      <xdr:colOff>38100</xdr:colOff>
      <xdr:row>60</xdr:row>
      <xdr:rowOff>83820</xdr:rowOff>
    </xdr:to>
    <xdr:sp macro="" textlink="">
      <xdr:nvSpPr>
        <xdr:cNvPr id="179" name="フローチャート: 判断 178">
          <a:extLst>
            <a:ext uri="{FF2B5EF4-FFF2-40B4-BE49-F238E27FC236}">
              <a16:creationId xmlns:a16="http://schemas.microsoft.com/office/drawing/2014/main" id="{C7900579-9DB9-4477-911B-ED8D17369539}"/>
            </a:ext>
          </a:extLst>
        </xdr:cNvPr>
        <xdr:cNvSpPr/>
      </xdr:nvSpPr>
      <xdr:spPr>
        <a:xfrm>
          <a:off x="1079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31C24B15-4B3A-494C-9676-0611B0D67F6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BEA7C859-4D24-4C70-B0B9-76766D44B0E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4A6166A5-B06C-46D1-8735-675C18DA0E4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E8AD9F6-66E5-4555-9908-12C6F9F4067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5030CD2-7D3B-4BC8-8AFC-6B26FD39CD43}"/>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60960</xdr:rowOff>
    </xdr:from>
    <xdr:to>
      <xdr:col>24</xdr:col>
      <xdr:colOff>114300</xdr:colOff>
      <xdr:row>59</xdr:row>
      <xdr:rowOff>162560</xdr:rowOff>
    </xdr:to>
    <xdr:sp macro="" textlink="">
      <xdr:nvSpPr>
        <xdr:cNvPr id="185" name="楕円 184">
          <a:extLst>
            <a:ext uri="{FF2B5EF4-FFF2-40B4-BE49-F238E27FC236}">
              <a16:creationId xmlns:a16="http://schemas.microsoft.com/office/drawing/2014/main" id="{511E72E7-448D-40E5-8460-CB43B73AA22F}"/>
            </a:ext>
          </a:extLst>
        </xdr:cNvPr>
        <xdr:cNvSpPr/>
      </xdr:nvSpPr>
      <xdr:spPr>
        <a:xfrm>
          <a:off x="4584700" y="1017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83837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97EA2E52-E06E-4364-B5ED-9B4B4BB3CC3E}"/>
            </a:ext>
          </a:extLst>
        </xdr:cNvPr>
        <xdr:cNvSpPr txBox="1"/>
      </xdr:nvSpPr>
      <xdr:spPr>
        <a:xfrm>
          <a:off x="4673600" y="1002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36830</xdr:rowOff>
    </xdr:from>
    <xdr:to>
      <xdr:col>20</xdr:col>
      <xdr:colOff>38100</xdr:colOff>
      <xdr:row>59</xdr:row>
      <xdr:rowOff>138430</xdr:rowOff>
    </xdr:to>
    <xdr:sp macro="" textlink="">
      <xdr:nvSpPr>
        <xdr:cNvPr id="187" name="楕円 186">
          <a:extLst>
            <a:ext uri="{FF2B5EF4-FFF2-40B4-BE49-F238E27FC236}">
              <a16:creationId xmlns:a16="http://schemas.microsoft.com/office/drawing/2014/main" id="{B2BEB2D9-1E77-4EFC-A0A0-33A9C1A0E416}"/>
            </a:ext>
          </a:extLst>
        </xdr:cNvPr>
        <xdr:cNvSpPr/>
      </xdr:nvSpPr>
      <xdr:spPr>
        <a:xfrm>
          <a:off x="3746500" y="1015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87630</xdr:rowOff>
    </xdr:from>
    <xdr:to>
      <xdr:col>24</xdr:col>
      <xdr:colOff>63500</xdr:colOff>
      <xdr:row>59</xdr:row>
      <xdr:rowOff>111760</xdr:rowOff>
    </xdr:to>
    <xdr:cxnSp macro="">
      <xdr:nvCxnSpPr>
        <xdr:cNvPr id="188" name="直線コネクタ 187">
          <a:extLst>
            <a:ext uri="{FF2B5EF4-FFF2-40B4-BE49-F238E27FC236}">
              <a16:creationId xmlns:a16="http://schemas.microsoft.com/office/drawing/2014/main" id="{FFD8B1D8-70E7-4BD6-BD14-80FD34D4EC31}"/>
            </a:ext>
          </a:extLst>
        </xdr:cNvPr>
        <xdr:cNvCxnSpPr/>
      </xdr:nvCxnSpPr>
      <xdr:spPr>
        <a:xfrm>
          <a:off x="3797300" y="1020318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11430</xdr:rowOff>
    </xdr:from>
    <xdr:to>
      <xdr:col>15</xdr:col>
      <xdr:colOff>101600</xdr:colOff>
      <xdr:row>59</xdr:row>
      <xdr:rowOff>113030</xdr:rowOff>
    </xdr:to>
    <xdr:sp macro="" textlink="">
      <xdr:nvSpPr>
        <xdr:cNvPr id="189" name="楕円 188">
          <a:extLst>
            <a:ext uri="{FF2B5EF4-FFF2-40B4-BE49-F238E27FC236}">
              <a16:creationId xmlns:a16="http://schemas.microsoft.com/office/drawing/2014/main" id="{E482EBA7-24BC-4B9A-8F04-6B270209FDF7}"/>
            </a:ext>
          </a:extLst>
        </xdr:cNvPr>
        <xdr:cNvSpPr/>
      </xdr:nvSpPr>
      <xdr:spPr>
        <a:xfrm>
          <a:off x="28575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62230</xdr:rowOff>
    </xdr:from>
    <xdr:to>
      <xdr:col>19</xdr:col>
      <xdr:colOff>177800</xdr:colOff>
      <xdr:row>59</xdr:row>
      <xdr:rowOff>87630</xdr:rowOff>
    </xdr:to>
    <xdr:cxnSp macro="">
      <xdr:nvCxnSpPr>
        <xdr:cNvPr id="190" name="直線コネクタ 189">
          <a:extLst>
            <a:ext uri="{FF2B5EF4-FFF2-40B4-BE49-F238E27FC236}">
              <a16:creationId xmlns:a16="http://schemas.microsoft.com/office/drawing/2014/main" id="{6A775D70-D5BF-4FE1-9E1F-7D9153AAE4DC}"/>
            </a:ext>
          </a:extLst>
        </xdr:cNvPr>
        <xdr:cNvCxnSpPr/>
      </xdr:nvCxnSpPr>
      <xdr:spPr>
        <a:xfrm>
          <a:off x="2908300" y="1017778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158750</xdr:rowOff>
    </xdr:from>
    <xdr:to>
      <xdr:col>10</xdr:col>
      <xdr:colOff>165100</xdr:colOff>
      <xdr:row>59</xdr:row>
      <xdr:rowOff>88900</xdr:rowOff>
    </xdr:to>
    <xdr:sp macro="" textlink="">
      <xdr:nvSpPr>
        <xdr:cNvPr id="191" name="楕円 190">
          <a:extLst>
            <a:ext uri="{FF2B5EF4-FFF2-40B4-BE49-F238E27FC236}">
              <a16:creationId xmlns:a16="http://schemas.microsoft.com/office/drawing/2014/main" id="{3733022E-5C66-4DE0-95F1-1431BC6A005B}"/>
            </a:ext>
          </a:extLst>
        </xdr:cNvPr>
        <xdr:cNvSpPr/>
      </xdr:nvSpPr>
      <xdr:spPr>
        <a:xfrm>
          <a:off x="1968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38100</xdr:rowOff>
    </xdr:from>
    <xdr:to>
      <xdr:col>15</xdr:col>
      <xdr:colOff>50800</xdr:colOff>
      <xdr:row>59</xdr:row>
      <xdr:rowOff>62230</xdr:rowOff>
    </xdr:to>
    <xdr:cxnSp macro="">
      <xdr:nvCxnSpPr>
        <xdr:cNvPr id="192" name="直線コネクタ 191">
          <a:extLst>
            <a:ext uri="{FF2B5EF4-FFF2-40B4-BE49-F238E27FC236}">
              <a16:creationId xmlns:a16="http://schemas.microsoft.com/office/drawing/2014/main" id="{3673BA0D-605D-40B9-B3E7-CAB7DB68F03D}"/>
            </a:ext>
          </a:extLst>
        </xdr:cNvPr>
        <xdr:cNvCxnSpPr/>
      </xdr:nvCxnSpPr>
      <xdr:spPr>
        <a:xfrm>
          <a:off x="2019300" y="101536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134620</xdr:rowOff>
    </xdr:from>
    <xdr:to>
      <xdr:col>6</xdr:col>
      <xdr:colOff>38100</xdr:colOff>
      <xdr:row>59</xdr:row>
      <xdr:rowOff>64770</xdr:rowOff>
    </xdr:to>
    <xdr:sp macro="" textlink="">
      <xdr:nvSpPr>
        <xdr:cNvPr id="193" name="楕円 192">
          <a:extLst>
            <a:ext uri="{FF2B5EF4-FFF2-40B4-BE49-F238E27FC236}">
              <a16:creationId xmlns:a16="http://schemas.microsoft.com/office/drawing/2014/main" id="{E8DA4516-396A-449A-8EC5-AF5AC19933DF}"/>
            </a:ext>
          </a:extLst>
        </xdr:cNvPr>
        <xdr:cNvSpPr/>
      </xdr:nvSpPr>
      <xdr:spPr>
        <a:xfrm>
          <a:off x="1079500" y="1007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13970</xdr:rowOff>
    </xdr:from>
    <xdr:to>
      <xdr:col>10</xdr:col>
      <xdr:colOff>114300</xdr:colOff>
      <xdr:row>59</xdr:row>
      <xdr:rowOff>38100</xdr:rowOff>
    </xdr:to>
    <xdr:cxnSp macro="">
      <xdr:nvCxnSpPr>
        <xdr:cNvPr id="194" name="直線コネクタ 193">
          <a:extLst>
            <a:ext uri="{FF2B5EF4-FFF2-40B4-BE49-F238E27FC236}">
              <a16:creationId xmlns:a16="http://schemas.microsoft.com/office/drawing/2014/main" id="{7E8B4E78-AA6D-482F-9F88-F2E401C44FBF}"/>
            </a:ext>
          </a:extLst>
        </xdr:cNvPr>
        <xdr:cNvCxnSpPr/>
      </xdr:nvCxnSpPr>
      <xdr:spPr>
        <a:xfrm>
          <a:off x="1130300" y="101295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105427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60C70CE4-0C7F-49BB-8C01-4145C172C163}"/>
            </a:ext>
          </a:extLst>
        </xdr:cNvPr>
        <xdr:cNvSpPr txBox="1"/>
      </xdr:nvSpPr>
      <xdr:spPr>
        <a:xfrm>
          <a:off x="35820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92727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B608B5F6-1A3D-4BD9-995D-DB74D8C4AEE7}"/>
            </a:ext>
          </a:extLst>
        </xdr:cNvPr>
        <xdr:cNvSpPr txBox="1"/>
      </xdr:nvSpPr>
      <xdr:spPr>
        <a:xfrm>
          <a:off x="27057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E09BCC93-C229-4E7D-94F1-38E82627F468}"/>
            </a:ext>
          </a:extLst>
        </xdr:cNvPr>
        <xdr:cNvSpPr txBox="1"/>
      </xdr:nvSpPr>
      <xdr:spPr>
        <a:xfrm>
          <a:off x="1816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74947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EEAAC89A-DC9A-42D0-9330-8C1C07312D89}"/>
            </a:ext>
          </a:extLst>
        </xdr:cNvPr>
        <xdr:cNvSpPr txBox="1"/>
      </xdr:nvSpPr>
      <xdr:spPr>
        <a:xfrm>
          <a:off x="927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154957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C6358774-E58A-4197-9A31-E96047F8780D}"/>
            </a:ext>
          </a:extLst>
        </xdr:cNvPr>
        <xdr:cNvSpPr txBox="1"/>
      </xdr:nvSpPr>
      <xdr:spPr>
        <a:xfrm>
          <a:off x="35820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129557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46BBAB2A-BF97-424B-A7DE-F6BFB9D552A8}"/>
            </a:ext>
          </a:extLst>
        </xdr:cNvPr>
        <xdr:cNvSpPr txBox="1"/>
      </xdr:nvSpPr>
      <xdr:spPr>
        <a:xfrm>
          <a:off x="2705744" y="9902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105427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F2DAF46A-551F-46B5-AE56-4B91BF13F00B}"/>
            </a:ext>
          </a:extLst>
        </xdr:cNvPr>
        <xdr:cNvSpPr txBox="1"/>
      </xdr:nvSpPr>
      <xdr:spPr>
        <a:xfrm>
          <a:off x="1816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81297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DE91E8DA-80E1-4795-BEEB-FE023B96DA21}"/>
            </a:ext>
          </a:extLst>
        </xdr:cNvPr>
        <xdr:cNvSpPr txBox="1"/>
      </xdr:nvSpPr>
      <xdr:spPr>
        <a:xfrm>
          <a:off x="927744" y="985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873C8FA3-B365-49A3-9A8D-0FFCD46A500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6D50E4B5-C998-4D51-8A43-D04E2EE9138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78A88B4C-40A4-4D6D-876B-A40961B1106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22542379-AC8A-48BA-9AE5-61847164264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4455F56C-8909-4179-BFE5-09E2074160F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D95864A2-FADF-4E3D-ABFC-928AE0C4EDA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E9F76911-2F70-4E49-A10D-185E6021E72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AC115EC2-F663-4F12-B9FB-4DA945D4953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61E98937-4856-4180-93CA-3C69A36F300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69905698-52D7-4D2B-81F9-AD9CFD8B45F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64B6BD17-45EC-420D-81F5-86FD8265EE61}"/>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43DB8443-20D8-49DF-8057-E6D387249679}"/>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851B9C68-C45E-4275-88DE-C6DABE78455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E00C8BDF-C845-4811-8CDD-D61F7B9A8191}"/>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F1E5769D-CFA5-4201-8CAA-EAD1011D227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BD3E481D-7955-435B-8AC3-5CD78FCCB2A2}"/>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3DF918C3-3EF1-4152-9971-7E684E9BD3C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8B9485AF-0D14-4EF2-A522-2C85712C252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9C96B966-D3ED-4378-B480-4B860C3FA56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BF6BCE45-9BB8-430C-A61D-4C7B2E27E48F}"/>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72317417-D6DE-4E4F-B65F-D37EB4D8601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1D8FB8DA-C9A7-434D-A4BD-032F67813EB8}"/>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ABECFB67-04BC-4611-B785-F3A68E96472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6E98F52E-1397-4695-A45C-97539773D096}"/>
            </a:ext>
          </a:extLst>
        </xdr:cNvPr>
        <xdr:cNvCxnSpPr/>
      </xdr:nvCxnSpPr>
      <xdr:spPr>
        <a:xfrm flipV="1">
          <a:off x="10476865" y="9513450"/>
          <a:ext cx="0" cy="153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32E346C9-FFC4-4E09-AEB3-EFFD54AD5CA7}"/>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3D8165E4-9D74-4838-BDB4-FDFA9B1E71DA}"/>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79A9BCA1-AF33-4B84-9D81-509878878797}"/>
            </a:ext>
          </a:extLst>
        </xdr:cNvPr>
        <xdr:cNvSpPr txBox="1"/>
      </xdr:nvSpPr>
      <xdr:spPr>
        <a:xfrm>
          <a:off x="10515600" y="928867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ED79C6DD-C46F-4992-B20E-9F364A7B65F0}"/>
            </a:ext>
          </a:extLst>
        </xdr:cNvPr>
        <xdr:cNvCxnSpPr/>
      </xdr:nvCxnSpPr>
      <xdr:spPr>
        <a:xfrm>
          <a:off x="10388600" y="951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903F84FF-BAC6-4AEE-ABEC-DDB0BF0ED86E}"/>
            </a:ext>
          </a:extLst>
        </xdr:cNvPr>
        <xdr:cNvSpPr txBox="1"/>
      </xdr:nvSpPr>
      <xdr:spPr>
        <a:xfrm>
          <a:off x="10515600" y="1066885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E1A36FE5-90B8-4834-8DC1-8612AFCA2AB5}"/>
            </a:ext>
          </a:extLst>
        </xdr:cNvPr>
        <xdr:cNvSpPr/>
      </xdr:nvSpPr>
      <xdr:spPr>
        <a:xfrm>
          <a:off x="10426700" y="1081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814D7DF3-5F94-44BA-B60B-A1ADB96A03B8}"/>
            </a:ext>
          </a:extLst>
        </xdr:cNvPr>
        <xdr:cNvSpPr/>
      </xdr:nvSpPr>
      <xdr:spPr>
        <a:xfrm>
          <a:off x="9588500" y="10834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5DA40BBF-518D-442D-B170-43B45509590B}"/>
            </a:ext>
          </a:extLst>
        </xdr:cNvPr>
        <xdr:cNvSpPr/>
      </xdr:nvSpPr>
      <xdr:spPr>
        <a:xfrm>
          <a:off x="8699500" y="10845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ED9FDAAE-E30D-4B02-A7EE-D465A7B8EC72}"/>
            </a:ext>
          </a:extLst>
        </xdr:cNvPr>
        <xdr:cNvSpPr/>
      </xdr:nvSpPr>
      <xdr:spPr>
        <a:xfrm>
          <a:off x="7810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153653</xdr:rowOff>
    </xdr:from>
    <xdr:to>
      <xdr:col>36</xdr:col>
      <xdr:colOff>165100</xdr:colOff>
      <xdr:row>63</xdr:row>
      <xdr:rowOff>83803</xdr:rowOff>
    </xdr:to>
    <xdr:sp macro="" textlink="">
      <xdr:nvSpPr>
        <xdr:cNvPr id="236" name="フローチャート: 判断 235">
          <a:extLst>
            <a:ext uri="{FF2B5EF4-FFF2-40B4-BE49-F238E27FC236}">
              <a16:creationId xmlns:a16="http://schemas.microsoft.com/office/drawing/2014/main" id="{79E4BA8C-61F1-4A27-A023-8939C28E9CE7}"/>
            </a:ext>
          </a:extLst>
        </xdr:cNvPr>
        <xdr:cNvSpPr/>
      </xdr:nvSpPr>
      <xdr:spPr>
        <a:xfrm>
          <a:off x="6921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F75550C-430B-4CDC-B2E9-6577F29C915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A3B6D00-D027-45CD-9225-8CB85D42AF0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6689F97-9FB0-457F-B05F-9CDBF1E1B13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82062BE-B6DE-4267-9C4D-D54529B7499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CDDF8B16-6679-4ECD-9864-132DA80DC0B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24281</xdr:rowOff>
    </xdr:from>
    <xdr:to>
      <xdr:col>55</xdr:col>
      <xdr:colOff>50800</xdr:colOff>
      <xdr:row>64</xdr:row>
      <xdr:rowOff>125881</xdr:rowOff>
    </xdr:to>
    <xdr:sp macro="" textlink="">
      <xdr:nvSpPr>
        <xdr:cNvPr id="242" name="楕円 241">
          <a:extLst>
            <a:ext uri="{FF2B5EF4-FFF2-40B4-BE49-F238E27FC236}">
              <a16:creationId xmlns:a16="http://schemas.microsoft.com/office/drawing/2014/main" id="{6613CB29-F1D2-4227-9C19-F55D31488DFB}"/>
            </a:ext>
          </a:extLst>
        </xdr:cNvPr>
        <xdr:cNvSpPr/>
      </xdr:nvSpPr>
      <xdr:spPr>
        <a:xfrm>
          <a:off x="10426700" y="1099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110658</xdr:rowOff>
    </xdr:from>
    <xdr:ext cx="469744" cy="259045"/>
    <xdr:sp macro="" textlink="">
      <xdr:nvSpPr>
        <xdr:cNvPr id="243" name="【橋りょう・トンネル】&#10;一人当たり有形固定資産（償却資産）額該当値テキスト">
          <a:extLst>
            <a:ext uri="{FF2B5EF4-FFF2-40B4-BE49-F238E27FC236}">
              <a16:creationId xmlns:a16="http://schemas.microsoft.com/office/drawing/2014/main" id="{9ECAE94F-3A70-4C8A-9C18-9E145D156F11}"/>
            </a:ext>
          </a:extLst>
        </xdr:cNvPr>
        <xdr:cNvSpPr txBox="1"/>
      </xdr:nvSpPr>
      <xdr:spPr>
        <a:xfrm>
          <a:off x="10515600" y="1091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24304</xdr:rowOff>
    </xdr:from>
    <xdr:to>
      <xdr:col>50</xdr:col>
      <xdr:colOff>165100</xdr:colOff>
      <xdr:row>64</xdr:row>
      <xdr:rowOff>125904</xdr:rowOff>
    </xdr:to>
    <xdr:sp macro="" textlink="">
      <xdr:nvSpPr>
        <xdr:cNvPr id="244" name="楕円 243">
          <a:extLst>
            <a:ext uri="{FF2B5EF4-FFF2-40B4-BE49-F238E27FC236}">
              <a16:creationId xmlns:a16="http://schemas.microsoft.com/office/drawing/2014/main" id="{AF5097DB-5BB6-4444-A89C-0FC41A604C5A}"/>
            </a:ext>
          </a:extLst>
        </xdr:cNvPr>
        <xdr:cNvSpPr/>
      </xdr:nvSpPr>
      <xdr:spPr>
        <a:xfrm>
          <a:off x="9588500" y="1099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75081</xdr:rowOff>
    </xdr:from>
    <xdr:to>
      <xdr:col>55</xdr:col>
      <xdr:colOff>0</xdr:colOff>
      <xdr:row>64</xdr:row>
      <xdr:rowOff>75104</xdr:rowOff>
    </xdr:to>
    <xdr:cxnSp macro="">
      <xdr:nvCxnSpPr>
        <xdr:cNvPr id="245" name="直線コネクタ 244">
          <a:extLst>
            <a:ext uri="{FF2B5EF4-FFF2-40B4-BE49-F238E27FC236}">
              <a16:creationId xmlns:a16="http://schemas.microsoft.com/office/drawing/2014/main" id="{346BD0D7-F90F-41AE-A815-59116C7B70C5}"/>
            </a:ext>
          </a:extLst>
        </xdr:cNvPr>
        <xdr:cNvCxnSpPr/>
      </xdr:nvCxnSpPr>
      <xdr:spPr>
        <a:xfrm flipV="1">
          <a:off x="9639300" y="11047881"/>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24332</xdr:rowOff>
    </xdr:from>
    <xdr:to>
      <xdr:col>46</xdr:col>
      <xdr:colOff>38100</xdr:colOff>
      <xdr:row>64</xdr:row>
      <xdr:rowOff>125932</xdr:rowOff>
    </xdr:to>
    <xdr:sp macro="" textlink="">
      <xdr:nvSpPr>
        <xdr:cNvPr id="246" name="楕円 245">
          <a:extLst>
            <a:ext uri="{FF2B5EF4-FFF2-40B4-BE49-F238E27FC236}">
              <a16:creationId xmlns:a16="http://schemas.microsoft.com/office/drawing/2014/main" id="{34013454-95E6-4CFB-A0F0-38D09AD6A0C2}"/>
            </a:ext>
          </a:extLst>
        </xdr:cNvPr>
        <xdr:cNvSpPr/>
      </xdr:nvSpPr>
      <xdr:spPr>
        <a:xfrm>
          <a:off x="8699500" y="1099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75104</xdr:rowOff>
    </xdr:from>
    <xdr:to>
      <xdr:col>50</xdr:col>
      <xdr:colOff>114300</xdr:colOff>
      <xdr:row>64</xdr:row>
      <xdr:rowOff>75132</xdr:rowOff>
    </xdr:to>
    <xdr:cxnSp macro="">
      <xdr:nvCxnSpPr>
        <xdr:cNvPr id="247" name="直線コネクタ 246">
          <a:extLst>
            <a:ext uri="{FF2B5EF4-FFF2-40B4-BE49-F238E27FC236}">
              <a16:creationId xmlns:a16="http://schemas.microsoft.com/office/drawing/2014/main" id="{6FAB3C0F-C227-43E2-8028-8492EC163650}"/>
            </a:ext>
          </a:extLst>
        </xdr:cNvPr>
        <xdr:cNvCxnSpPr/>
      </xdr:nvCxnSpPr>
      <xdr:spPr>
        <a:xfrm flipV="1">
          <a:off x="8750300" y="11047904"/>
          <a:ext cx="8890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24341</xdr:rowOff>
    </xdr:from>
    <xdr:to>
      <xdr:col>41</xdr:col>
      <xdr:colOff>101600</xdr:colOff>
      <xdr:row>64</xdr:row>
      <xdr:rowOff>125941</xdr:rowOff>
    </xdr:to>
    <xdr:sp macro="" textlink="">
      <xdr:nvSpPr>
        <xdr:cNvPr id="248" name="楕円 247">
          <a:extLst>
            <a:ext uri="{FF2B5EF4-FFF2-40B4-BE49-F238E27FC236}">
              <a16:creationId xmlns:a16="http://schemas.microsoft.com/office/drawing/2014/main" id="{E63FA57B-C7DE-460C-850C-E1DB8D22B497}"/>
            </a:ext>
          </a:extLst>
        </xdr:cNvPr>
        <xdr:cNvSpPr/>
      </xdr:nvSpPr>
      <xdr:spPr>
        <a:xfrm>
          <a:off x="7810500" y="1099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75132</xdr:rowOff>
    </xdr:from>
    <xdr:to>
      <xdr:col>45</xdr:col>
      <xdr:colOff>177800</xdr:colOff>
      <xdr:row>64</xdr:row>
      <xdr:rowOff>75141</xdr:rowOff>
    </xdr:to>
    <xdr:cxnSp macro="">
      <xdr:nvCxnSpPr>
        <xdr:cNvPr id="249" name="直線コネクタ 248">
          <a:extLst>
            <a:ext uri="{FF2B5EF4-FFF2-40B4-BE49-F238E27FC236}">
              <a16:creationId xmlns:a16="http://schemas.microsoft.com/office/drawing/2014/main" id="{FD990D41-D14E-489F-BAF4-9D8C80BD47B6}"/>
            </a:ext>
          </a:extLst>
        </xdr:cNvPr>
        <xdr:cNvCxnSpPr/>
      </xdr:nvCxnSpPr>
      <xdr:spPr>
        <a:xfrm flipV="1">
          <a:off x="7861300" y="11047932"/>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24360</xdr:rowOff>
    </xdr:from>
    <xdr:to>
      <xdr:col>36</xdr:col>
      <xdr:colOff>165100</xdr:colOff>
      <xdr:row>64</xdr:row>
      <xdr:rowOff>125960</xdr:rowOff>
    </xdr:to>
    <xdr:sp macro="" textlink="">
      <xdr:nvSpPr>
        <xdr:cNvPr id="250" name="楕円 249">
          <a:extLst>
            <a:ext uri="{FF2B5EF4-FFF2-40B4-BE49-F238E27FC236}">
              <a16:creationId xmlns:a16="http://schemas.microsoft.com/office/drawing/2014/main" id="{1EEED2F7-3CDA-4A4F-914D-93CD7FF05ABB}"/>
            </a:ext>
          </a:extLst>
        </xdr:cNvPr>
        <xdr:cNvSpPr/>
      </xdr:nvSpPr>
      <xdr:spPr>
        <a:xfrm>
          <a:off x="6921500" y="109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75141</xdr:rowOff>
    </xdr:from>
    <xdr:to>
      <xdr:col>41</xdr:col>
      <xdr:colOff>50800</xdr:colOff>
      <xdr:row>64</xdr:row>
      <xdr:rowOff>75160</xdr:rowOff>
    </xdr:to>
    <xdr:cxnSp macro="">
      <xdr:nvCxnSpPr>
        <xdr:cNvPr id="251" name="直線コネクタ 250">
          <a:extLst>
            <a:ext uri="{FF2B5EF4-FFF2-40B4-BE49-F238E27FC236}">
              <a16:creationId xmlns:a16="http://schemas.microsoft.com/office/drawing/2014/main" id="{14EA4031-D86C-4D77-BCE0-8394755AD454}"/>
            </a:ext>
          </a:extLst>
        </xdr:cNvPr>
        <xdr:cNvCxnSpPr/>
      </xdr:nvCxnSpPr>
      <xdr:spPr>
        <a:xfrm flipV="1">
          <a:off x="6972300" y="1104794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FC56E8FA-79B5-4B50-843B-582139710F29}"/>
            </a:ext>
          </a:extLst>
        </xdr:cNvPr>
        <xdr:cNvSpPr txBox="1"/>
      </xdr:nvSpPr>
      <xdr:spPr>
        <a:xfrm>
          <a:off x="9281505" y="10609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3578FFC9-1379-4593-AADA-FFD51AC1472A}"/>
            </a:ext>
          </a:extLst>
        </xdr:cNvPr>
        <xdr:cNvSpPr txBox="1"/>
      </xdr:nvSpPr>
      <xdr:spPr>
        <a:xfrm>
          <a:off x="8405205" y="106203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1C562A5A-C2D9-4C44-96A5-53D847FD8F67}"/>
            </a:ext>
          </a:extLst>
        </xdr:cNvPr>
        <xdr:cNvSpPr txBox="1"/>
      </xdr:nvSpPr>
      <xdr:spPr>
        <a:xfrm>
          <a:off x="7516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100330</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55095BAA-1BBA-4727-A492-4EE90B1197FA}"/>
            </a:ext>
          </a:extLst>
        </xdr:cNvPr>
        <xdr:cNvSpPr txBox="1"/>
      </xdr:nvSpPr>
      <xdr:spPr>
        <a:xfrm>
          <a:off x="6627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117031</xdr:rowOff>
    </xdr:from>
    <xdr:ext cx="469744" cy="259045"/>
    <xdr:sp macro="" textlink="">
      <xdr:nvSpPr>
        <xdr:cNvPr id="256" name="n_1mainValue【橋りょう・トンネル】&#10;一人当たり有形固定資産（償却資産）額">
          <a:extLst>
            <a:ext uri="{FF2B5EF4-FFF2-40B4-BE49-F238E27FC236}">
              <a16:creationId xmlns:a16="http://schemas.microsoft.com/office/drawing/2014/main" id="{CCF86155-E4B4-41D6-8879-D25E6B63D8A8}"/>
            </a:ext>
          </a:extLst>
        </xdr:cNvPr>
        <xdr:cNvSpPr txBox="1"/>
      </xdr:nvSpPr>
      <xdr:spPr>
        <a:xfrm>
          <a:off x="9391728" y="1108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117059</xdr:rowOff>
    </xdr:from>
    <xdr:ext cx="469744" cy="259045"/>
    <xdr:sp macro="" textlink="">
      <xdr:nvSpPr>
        <xdr:cNvPr id="257" name="n_2mainValue【橋りょう・トンネル】&#10;一人当たり有形固定資産（償却資産）額">
          <a:extLst>
            <a:ext uri="{FF2B5EF4-FFF2-40B4-BE49-F238E27FC236}">
              <a16:creationId xmlns:a16="http://schemas.microsoft.com/office/drawing/2014/main" id="{5FFF99CC-D28D-4E2D-A605-DE0353EC5FF3}"/>
            </a:ext>
          </a:extLst>
        </xdr:cNvPr>
        <xdr:cNvSpPr txBox="1"/>
      </xdr:nvSpPr>
      <xdr:spPr>
        <a:xfrm>
          <a:off x="8515428" y="11089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117068</xdr:rowOff>
    </xdr:from>
    <xdr:ext cx="469744" cy="259045"/>
    <xdr:sp macro="" textlink="">
      <xdr:nvSpPr>
        <xdr:cNvPr id="258" name="n_3mainValue【橋りょう・トンネル】&#10;一人当たり有形固定資産（償却資産）額">
          <a:extLst>
            <a:ext uri="{FF2B5EF4-FFF2-40B4-BE49-F238E27FC236}">
              <a16:creationId xmlns:a16="http://schemas.microsoft.com/office/drawing/2014/main" id="{DD8E04C5-3149-4DC9-9165-0BAAF8DFBD1E}"/>
            </a:ext>
          </a:extLst>
        </xdr:cNvPr>
        <xdr:cNvSpPr txBox="1"/>
      </xdr:nvSpPr>
      <xdr:spPr>
        <a:xfrm>
          <a:off x="7626428" y="11089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117087</xdr:rowOff>
    </xdr:from>
    <xdr:ext cx="469744" cy="259045"/>
    <xdr:sp macro="" textlink="">
      <xdr:nvSpPr>
        <xdr:cNvPr id="259" name="n_4mainValue【橋りょう・トンネル】&#10;一人当たり有形固定資産（償却資産）額">
          <a:extLst>
            <a:ext uri="{FF2B5EF4-FFF2-40B4-BE49-F238E27FC236}">
              <a16:creationId xmlns:a16="http://schemas.microsoft.com/office/drawing/2014/main" id="{48407F17-551E-4276-9D64-4F3E9B16CE43}"/>
            </a:ext>
          </a:extLst>
        </xdr:cNvPr>
        <xdr:cNvSpPr txBox="1"/>
      </xdr:nvSpPr>
      <xdr:spPr>
        <a:xfrm>
          <a:off x="6737428" y="1108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83361CBB-A114-41B3-8BCA-6606AB1A0FB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5A828CEB-87C0-4E5C-AE82-52298CB62F8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D571D5CF-1FEF-4FFC-A85B-F47F6D76C5C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94DA1B18-6375-4D85-A7C2-274B57699DB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5CA140FB-BD7D-4A29-A711-CD657572B18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1CCC5DAB-0410-48A1-BB30-184F5BC48C1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3F0B82C3-ABDC-4FA6-A401-8AD56542D7C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60CAB1A6-B9C7-48F6-BE08-C69D6537DBB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E94EEA88-3526-4FE8-8446-1815CBB8696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C47D8D27-FCC6-4F91-B7F6-FEE0E52D57A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297D92C4-6B0B-482D-BCB7-F06F5EDE572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FA1AFFE5-8E1E-48B0-A2C1-CAA3DB4059E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8FA2E24A-5A8B-49B0-9740-9D9B3C38CC66}"/>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26D7204F-F1BE-4095-A911-585C0EAB63D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BD1C0132-B4C4-424D-B696-B4AA95D7BBA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3983F61A-351C-47F1-A9FA-B46A19DA3CF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CC52F0B9-8E72-47DE-AFA9-E0254AC90AC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0CF8C8EC-2476-4080-98BD-4D06832142D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69332289-5AFD-4394-9B0E-7792148F41F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104525EA-317B-430D-90F8-3452EE4146FA}"/>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0" name="テキスト ボックス 279">
          <a:extLst>
            <a:ext uri="{FF2B5EF4-FFF2-40B4-BE49-F238E27FC236}">
              <a16:creationId xmlns:a16="http://schemas.microsoft.com/office/drawing/2014/main" id="{E7180719-F69D-4906-9268-5F6C3BB02726}"/>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CC65771C-253D-424A-99E4-9009783F8D5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D46CCBD0-BC39-4849-931B-9FD81AD0B93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3" name="直線コネクタ 282">
          <a:extLst>
            <a:ext uri="{FF2B5EF4-FFF2-40B4-BE49-F238E27FC236}">
              <a16:creationId xmlns:a16="http://schemas.microsoft.com/office/drawing/2014/main" id="{5F502115-D13E-472F-80ED-244DC690687F}"/>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DFD71BCB-A3FC-4611-9BBA-A647EB923678}"/>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5" name="直線コネクタ 284">
          <a:extLst>
            <a:ext uri="{FF2B5EF4-FFF2-40B4-BE49-F238E27FC236}">
              <a16:creationId xmlns:a16="http://schemas.microsoft.com/office/drawing/2014/main" id="{62EBD682-454C-4BCD-8333-48775AC23A08}"/>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6" name="【公営住宅】&#10;有形固定資産減価償却率最大値テキスト">
          <a:extLst>
            <a:ext uri="{FF2B5EF4-FFF2-40B4-BE49-F238E27FC236}">
              <a16:creationId xmlns:a16="http://schemas.microsoft.com/office/drawing/2014/main" id="{A37609D9-C63D-4E25-B6F5-D6F5779CCD4E}"/>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87" name="直線コネクタ 286">
          <a:extLst>
            <a:ext uri="{FF2B5EF4-FFF2-40B4-BE49-F238E27FC236}">
              <a16:creationId xmlns:a16="http://schemas.microsoft.com/office/drawing/2014/main" id="{851E51C9-1E6D-4110-AD25-975E0A288C62}"/>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C9849BD6-4D77-4D96-936F-F1658E77F47E}"/>
            </a:ext>
          </a:extLst>
        </xdr:cNvPr>
        <xdr:cNvSpPr txBox="1"/>
      </xdr:nvSpPr>
      <xdr:spPr>
        <a:xfrm>
          <a:off x="4673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89" name="フローチャート: 判断 288">
          <a:extLst>
            <a:ext uri="{FF2B5EF4-FFF2-40B4-BE49-F238E27FC236}">
              <a16:creationId xmlns:a16="http://schemas.microsoft.com/office/drawing/2014/main" id="{591BFD90-47C5-41EE-8EFB-9DB71366D03F}"/>
            </a:ext>
          </a:extLst>
        </xdr:cNvPr>
        <xdr:cNvSpPr/>
      </xdr:nvSpPr>
      <xdr:spPr>
        <a:xfrm>
          <a:off x="4584700" y="1411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90" name="フローチャート: 判断 289">
          <a:extLst>
            <a:ext uri="{FF2B5EF4-FFF2-40B4-BE49-F238E27FC236}">
              <a16:creationId xmlns:a16="http://schemas.microsoft.com/office/drawing/2014/main" id="{06AA269F-BF08-44A4-9B36-A3E3F664B310}"/>
            </a:ext>
          </a:extLst>
        </xdr:cNvPr>
        <xdr:cNvSpPr/>
      </xdr:nvSpPr>
      <xdr:spPr>
        <a:xfrm>
          <a:off x="3746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91" name="フローチャート: 判断 290">
          <a:extLst>
            <a:ext uri="{FF2B5EF4-FFF2-40B4-BE49-F238E27FC236}">
              <a16:creationId xmlns:a16="http://schemas.microsoft.com/office/drawing/2014/main" id="{6BBFC207-B8C2-41FE-8D5D-4A75DCB17296}"/>
            </a:ext>
          </a:extLst>
        </xdr:cNvPr>
        <xdr:cNvSpPr/>
      </xdr:nvSpPr>
      <xdr:spPr>
        <a:xfrm>
          <a:off x="2857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2" name="フローチャート: 判断 291">
          <a:extLst>
            <a:ext uri="{FF2B5EF4-FFF2-40B4-BE49-F238E27FC236}">
              <a16:creationId xmlns:a16="http://schemas.microsoft.com/office/drawing/2014/main" id="{CA32B656-0734-4E94-A5D0-EAF630CD64B0}"/>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293" name="フローチャート: 判断 292">
          <a:extLst>
            <a:ext uri="{FF2B5EF4-FFF2-40B4-BE49-F238E27FC236}">
              <a16:creationId xmlns:a16="http://schemas.microsoft.com/office/drawing/2014/main" id="{613178DA-7B1A-4C43-A3F4-414EFA33BD48}"/>
            </a:ext>
          </a:extLst>
        </xdr:cNvPr>
        <xdr:cNvSpPr/>
      </xdr:nvSpPr>
      <xdr:spPr>
        <a:xfrm>
          <a:off x="1079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9A9ED399-C257-45A6-A332-6E45DCD5DD4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D6258E85-F4D2-475E-8B12-8C7A4D82A6E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E9F717AD-DC7B-4828-9663-4CA5A3CE000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BFE3CC7-4E0A-42F1-9758-4927C3ABF4E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37F4294-0710-4EB6-905C-84FAC09C3B4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59689</xdr:rowOff>
    </xdr:from>
    <xdr:to>
      <xdr:col>24</xdr:col>
      <xdr:colOff>114300</xdr:colOff>
      <xdr:row>81</xdr:row>
      <xdr:rowOff>161289</xdr:rowOff>
    </xdr:to>
    <xdr:sp macro="" textlink="">
      <xdr:nvSpPr>
        <xdr:cNvPr id="299" name="楕円 298">
          <a:extLst>
            <a:ext uri="{FF2B5EF4-FFF2-40B4-BE49-F238E27FC236}">
              <a16:creationId xmlns:a16="http://schemas.microsoft.com/office/drawing/2014/main" id="{A57F1B77-15BC-4210-86D4-035BE64D34CD}"/>
            </a:ext>
          </a:extLst>
        </xdr:cNvPr>
        <xdr:cNvSpPr/>
      </xdr:nvSpPr>
      <xdr:spPr>
        <a:xfrm>
          <a:off x="4584700" y="1394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82566</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EB69396E-FA3D-4066-B138-CD9FD9DF4F58}"/>
            </a:ext>
          </a:extLst>
        </xdr:cNvPr>
        <xdr:cNvSpPr txBox="1"/>
      </xdr:nvSpPr>
      <xdr:spPr>
        <a:xfrm>
          <a:off x="4673600"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10161</xdr:rowOff>
    </xdr:from>
    <xdr:to>
      <xdr:col>20</xdr:col>
      <xdr:colOff>38100</xdr:colOff>
      <xdr:row>81</xdr:row>
      <xdr:rowOff>111761</xdr:rowOff>
    </xdr:to>
    <xdr:sp macro="" textlink="">
      <xdr:nvSpPr>
        <xdr:cNvPr id="301" name="楕円 300">
          <a:extLst>
            <a:ext uri="{FF2B5EF4-FFF2-40B4-BE49-F238E27FC236}">
              <a16:creationId xmlns:a16="http://schemas.microsoft.com/office/drawing/2014/main" id="{6A8D9416-9719-4E13-BB03-15608961D83B}"/>
            </a:ext>
          </a:extLst>
        </xdr:cNvPr>
        <xdr:cNvSpPr/>
      </xdr:nvSpPr>
      <xdr:spPr>
        <a:xfrm>
          <a:off x="3746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60961</xdr:rowOff>
    </xdr:from>
    <xdr:to>
      <xdr:col>24</xdr:col>
      <xdr:colOff>63500</xdr:colOff>
      <xdr:row>81</xdr:row>
      <xdr:rowOff>110489</xdr:rowOff>
    </xdr:to>
    <xdr:cxnSp macro="">
      <xdr:nvCxnSpPr>
        <xdr:cNvPr id="302" name="直線コネクタ 301">
          <a:extLst>
            <a:ext uri="{FF2B5EF4-FFF2-40B4-BE49-F238E27FC236}">
              <a16:creationId xmlns:a16="http://schemas.microsoft.com/office/drawing/2014/main" id="{AE1C38A7-C6EB-4DB2-A95B-41D1E61939F8}"/>
            </a:ext>
          </a:extLst>
        </xdr:cNvPr>
        <xdr:cNvCxnSpPr/>
      </xdr:nvCxnSpPr>
      <xdr:spPr>
        <a:xfrm>
          <a:off x="3797300" y="1394841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154939</xdr:rowOff>
    </xdr:from>
    <xdr:to>
      <xdr:col>15</xdr:col>
      <xdr:colOff>101600</xdr:colOff>
      <xdr:row>81</xdr:row>
      <xdr:rowOff>85089</xdr:rowOff>
    </xdr:to>
    <xdr:sp macro="" textlink="">
      <xdr:nvSpPr>
        <xdr:cNvPr id="303" name="楕円 302">
          <a:extLst>
            <a:ext uri="{FF2B5EF4-FFF2-40B4-BE49-F238E27FC236}">
              <a16:creationId xmlns:a16="http://schemas.microsoft.com/office/drawing/2014/main" id="{2AC00E36-7B67-4701-A806-59F491E83742}"/>
            </a:ext>
          </a:extLst>
        </xdr:cNvPr>
        <xdr:cNvSpPr/>
      </xdr:nvSpPr>
      <xdr:spPr>
        <a:xfrm>
          <a:off x="2857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34289</xdr:rowOff>
    </xdr:from>
    <xdr:to>
      <xdr:col>19</xdr:col>
      <xdr:colOff>177800</xdr:colOff>
      <xdr:row>81</xdr:row>
      <xdr:rowOff>60961</xdr:rowOff>
    </xdr:to>
    <xdr:cxnSp macro="">
      <xdr:nvCxnSpPr>
        <xdr:cNvPr id="304" name="直線コネクタ 303">
          <a:extLst>
            <a:ext uri="{FF2B5EF4-FFF2-40B4-BE49-F238E27FC236}">
              <a16:creationId xmlns:a16="http://schemas.microsoft.com/office/drawing/2014/main" id="{21137592-01E3-431D-A7CA-662BD9002C28}"/>
            </a:ext>
          </a:extLst>
        </xdr:cNvPr>
        <xdr:cNvCxnSpPr/>
      </xdr:nvCxnSpPr>
      <xdr:spPr>
        <a:xfrm>
          <a:off x="2908300" y="139217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115570</xdr:rowOff>
    </xdr:from>
    <xdr:to>
      <xdr:col>10</xdr:col>
      <xdr:colOff>165100</xdr:colOff>
      <xdr:row>81</xdr:row>
      <xdr:rowOff>45720</xdr:rowOff>
    </xdr:to>
    <xdr:sp macro="" textlink="">
      <xdr:nvSpPr>
        <xdr:cNvPr id="305" name="楕円 304">
          <a:extLst>
            <a:ext uri="{FF2B5EF4-FFF2-40B4-BE49-F238E27FC236}">
              <a16:creationId xmlns:a16="http://schemas.microsoft.com/office/drawing/2014/main" id="{2704D9BB-CE77-4238-819B-B5855C57932F}"/>
            </a:ext>
          </a:extLst>
        </xdr:cNvPr>
        <xdr:cNvSpPr/>
      </xdr:nvSpPr>
      <xdr:spPr>
        <a:xfrm>
          <a:off x="1968500" y="1383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166370</xdr:rowOff>
    </xdr:from>
    <xdr:to>
      <xdr:col>15</xdr:col>
      <xdr:colOff>50800</xdr:colOff>
      <xdr:row>81</xdr:row>
      <xdr:rowOff>34289</xdr:rowOff>
    </xdr:to>
    <xdr:cxnSp macro="">
      <xdr:nvCxnSpPr>
        <xdr:cNvPr id="306" name="直線コネクタ 305">
          <a:extLst>
            <a:ext uri="{FF2B5EF4-FFF2-40B4-BE49-F238E27FC236}">
              <a16:creationId xmlns:a16="http://schemas.microsoft.com/office/drawing/2014/main" id="{E8EAEA72-A367-47D2-861F-A261AC1DAAE0}"/>
            </a:ext>
          </a:extLst>
        </xdr:cNvPr>
        <xdr:cNvCxnSpPr/>
      </xdr:nvCxnSpPr>
      <xdr:spPr>
        <a:xfrm>
          <a:off x="2019300" y="13882370"/>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105411</xdr:rowOff>
    </xdr:from>
    <xdr:to>
      <xdr:col>6</xdr:col>
      <xdr:colOff>38100</xdr:colOff>
      <xdr:row>81</xdr:row>
      <xdr:rowOff>35561</xdr:rowOff>
    </xdr:to>
    <xdr:sp macro="" textlink="">
      <xdr:nvSpPr>
        <xdr:cNvPr id="307" name="楕円 306">
          <a:extLst>
            <a:ext uri="{FF2B5EF4-FFF2-40B4-BE49-F238E27FC236}">
              <a16:creationId xmlns:a16="http://schemas.microsoft.com/office/drawing/2014/main" id="{A4790622-B62A-4D9A-9EFF-F0E3C8D974B4}"/>
            </a:ext>
          </a:extLst>
        </xdr:cNvPr>
        <xdr:cNvSpPr/>
      </xdr:nvSpPr>
      <xdr:spPr>
        <a:xfrm>
          <a:off x="1079500" y="138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156211</xdr:rowOff>
    </xdr:from>
    <xdr:to>
      <xdr:col>10</xdr:col>
      <xdr:colOff>114300</xdr:colOff>
      <xdr:row>80</xdr:row>
      <xdr:rowOff>166370</xdr:rowOff>
    </xdr:to>
    <xdr:cxnSp macro="">
      <xdr:nvCxnSpPr>
        <xdr:cNvPr id="308" name="直線コネクタ 307">
          <a:extLst>
            <a:ext uri="{FF2B5EF4-FFF2-40B4-BE49-F238E27FC236}">
              <a16:creationId xmlns:a16="http://schemas.microsoft.com/office/drawing/2014/main" id="{E149FE18-F0BF-4B54-8B00-076D8E672254}"/>
            </a:ext>
          </a:extLst>
        </xdr:cNvPr>
        <xdr:cNvCxnSpPr/>
      </xdr:nvCxnSpPr>
      <xdr:spPr>
        <a:xfrm>
          <a:off x="1130300" y="13872211"/>
          <a:ext cx="8890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116857</xdr:rowOff>
    </xdr:from>
    <xdr:ext cx="405111" cy="259045"/>
    <xdr:sp macro="" textlink="">
      <xdr:nvSpPr>
        <xdr:cNvPr id="309" name="n_1aveValue【公営住宅】&#10;有形固定資産減価償却率">
          <a:extLst>
            <a:ext uri="{FF2B5EF4-FFF2-40B4-BE49-F238E27FC236}">
              <a16:creationId xmlns:a16="http://schemas.microsoft.com/office/drawing/2014/main" id="{B94E8B22-7ED4-4EE3-9EF1-D8C2031D7228}"/>
            </a:ext>
          </a:extLst>
        </xdr:cNvPr>
        <xdr:cNvSpPr txBox="1"/>
      </xdr:nvSpPr>
      <xdr:spPr>
        <a:xfrm>
          <a:off x="35820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310" name="n_2aveValue【公営住宅】&#10;有形固定資産減価償却率">
          <a:extLst>
            <a:ext uri="{FF2B5EF4-FFF2-40B4-BE49-F238E27FC236}">
              <a16:creationId xmlns:a16="http://schemas.microsoft.com/office/drawing/2014/main" id="{209B8E41-E8C0-4863-85EA-C7BAE477784C}"/>
            </a:ext>
          </a:extLst>
        </xdr:cNvPr>
        <xdr:cNvSpPr txBox="1"/>
      </xdr:nvSpPr>
      <xdr:spPr>
        <a:xfrm>
          <a:off x="2705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93997</xdr:rowOff>
    </xdr:from>
    <xdr:ext cx="405111" cy="259045"/>
    <xdr:sp macro="" textlink="">
      <xdr:nvSpPr>
        <xdr:cNvPr id="311" name="n_3aveValue【公営住宅】&#10;有形固定資産減価償却率">
          <a:extLst>
            <a:ext uri="{FF2B5EF4-FFF2-40B4-BE49-F238E27FC236}">
              <a16:creationId xmlns:a16="http://schemas.microsoft.com/office/drawing/2014/main" id="{1C6ADAE1-0055-4098-BF91-5AC492E4A49B}"/>
            </a:ext>
          </a:extLst>
        </xdr:cNvPr>
        <xdr:cNvSpPr txBox="1"/>
      </xdr:nvSpPr>
      <xdr:spPr>
        <a:xfrm>
          <a:off x="1816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96538</xdr:rowOff>
    </xdr:from>
    <xdr:ext cx="405111" cy="259045"/>
    <xdr:sp macro="" textlink="">
      <xdr:nvSpPr>
        <xdr:cNvPr id="312" name="n_4aveValue【公営住宅】&#10;有形固定資産減価償却率">
          <a:extLst>
            <a:ext uri="{FF2B5EF4-FFF2-40B4-BE49-F238E27FC236}">
              <a16:creationId xmlns:a16="http://schemas.microsoft.com/office/drawing/2014/main" id="{7318D958-70EE-42F0-8693-F240A6E38405}"/>
            </a:ext>
          </a:extLst>
        </xdr:cNvPr>
        <xdr:cNvSpPr txBox="1"/>
      </xdr:nvSpPr>
      <xdr:spPr>
        <a:xfrm>
          <a:off x="927744" y="14155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128288</xdr:rowOff>
    </xdr:from>
    <xdr:ext cx="405111" cy="259045"/>
    <xdr:sp macro="" textlink="">
      <xdr:nvSpPr>
        <xdr:cNvPr id="313" name="n_1mainValue【公営住宅】&#10;有形固定資産減価償却率">
          <a:extLst>
            <a:ext uri="{FF2B5EF4-FFF2-40B4-BE49-F238E27FC236}">
              <a16:creationId xmlns:a16="http://schemas.microsoft.com/office/drawing/2014/main" id="{D9463F65-2C85-4738-A8B1-AB54285DD8F5}"/>
            </a:ext>
          </a:extLst>
        </xdr:cNvPr>
        <xdr:cNvSpPr txBox="1"/>
      </xdr:nvSpPr>
      <xdr:spPr>
        <a:xfrm>
          <a:off x="3582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101616</xdr:rowOff>
    </xdr:from>
    <xdr:ext cx="405111" cy="259045"/>
    <xdr:sp macro="" textlink="">
      <xdr:nvSpPr>
        <xdr:cNvPr id="314" name="n_2mainValue【公営住宅】&#10;有形固定資産減価償却率">
          <a:extLst>
            <a:ext uri="{FF2B5EF4-FFF2-40B4-BE49-F238E27FC236}">
              <a16:creationId xmlns:a16="http://schemas.microsoft.com/office/drawing/2014/main" id="{31366C26-5467-4D0D-B77E-2FE0E2C54F65}"/>
            </a:ext>
          </a:extLst>
        </xdr:cNvPr>
        <xdr:cNvSpPr txBox="1"/>
      </xdr:nvSpPr>
      <xdr:spPr>
        <a:xfrm>
          <a:off x="27057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62247</xdr:rowOff>
    </xdr:from>
    <xdr:ext cx="405111" cy="259045"/>
    <xdr:sp macro="" textlink="">
      <xdr:nvSpPr>
        <xdr:cNvPr id="315" name="n_3mainValue【公営住宅】&#10;有形固定資産減価償却率">
          <a:extLst>
            <a:ext uri="{FF2B5EF4-FFF2-40B4-BE49-F238E27FC236}">
              <a16:creationId xmlns:a16="http://schemas.microsoft.com/office/drawing/2014/main" id="{D2AC8F1A-DBC6-4D31-B54D-6215738978E2}"/>
            </a:ext>
          </a:extLst>
        </xdr:cNvPr>
        <xdr:cNvSpPr txBox="1"/>
      </xdr:nvSpPr>
      <xdr:spPr>
        <a:xfrm>
          <a:off x="1816744" y="13606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52088</xdr:rowOff>
    </xdr:from>
    <xdr:ext cx="405111" cy="259045"/>
    <xdr:sp macro="" textlink="">
      <xdr:nvSpPr>
        <xdr:cNvPr id="316" name="n_4mainValue【公営住宅】&#10;有形固定資産減価償却率">
          <a:extLst>
            <a:ext uri="{FF2B5EF4-FFF2-40B4-BE49-F238E27FC236}">
              <a16:creationId xmlns:a16="http://schemas.microsoft.com/office/drawing/2014/main" id="{AEFDD123-7AF1-4C4C-AE3D-E885F3175AAE}"/>
            </a:ext>
          </a:extLst>
        </xdr:cNvPr>
        <xdr:cNvSpPr txBox="1"/>
      </xdr:nvSpPr>
      <xdr:spPr>
        <a:xfrm>
          <a:off x="927744" y="1359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FEAC3866-273A-4AD4-B4E9-4402620A30B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A5E38189-555F-4E22-9FD1-0A75A5175DE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ED5DD1E2-62FF-45C5-89FD-D6CD99B9A6B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22AB3003-0CF6-439D-BBE5-2AE0BC40376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0C4CCE18-513E-40F8-AFA8-FF075995EB5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D00A3AFA-4EDA-475D-9336-93508A426E9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BB68C58E-F559-4EB1-88E5-B6FEE467E7C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76DF9C1A-6D6C-49DB-8EBC-375EB31B940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2FBBD8B6-EF07-4EF5-9C16-786CBC87635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22E99217-55BB-4D52-A012-EE3E90734F2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5684F4A4-8D6F-466D-AE4B-5B32F1BD8E1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CDC76931-8DE2-41F1-9E9B-16259C73067D}"/>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A5405B2C-F13A-4676-9B22-8B14534D0285}"/>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B8B67E02-FFC6-4DF9-916B-3A963CD47F33}"/>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CB124567-3960-4E24-9FCF-650C119ECF3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21BA5244-BFAE-4308-BC22-BEFB286E1902}"/>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FA40ED5D-63A1-430E-A3D7-E285B7F06AC7}"/>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23562613-1AEC-45DC-9E9B-E0E2E8561A06}"/>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8F34A8D9-1362-4435-9DE8-4D7BCB71D356}"/>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88146302-D66E-48F3-A06C-5303BEFD80DC}"/>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2FB7D9BF-AF1C-4814-8006-4C61069B06C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38" name="直線コネクタ 337">
          <a:extLst>
            <a:ext uri="{FF2B5EF4-FFF2-40B4-BE49-F238E27FC236}">
              <a16:creationId xmlns:a16="http://schemas.microsoft.com/office/drawing/2014/main" id="{6086F95C-BA02-4228-91E5-CA4AB283C5F2}"/>
            </a:ext>
          </a:extLst>
        </xdr:cNvPr>
        <xdr:cNvCxnSpPr/>
      </xdr:nvCxnSpPr>
      <xdr:spPr>
        <a:xfrm flipV="1">
          <a:off x="10476865" y="13292511"/>
          <a:ext cx="0" cy="14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39" name="【公営住宅】&#10;一人当たり面積最小値テキスト">
          <a:extLst>
            <a:ext uri="{FF2B5EF4-FFF2-40B4-BE49-F238E27FC236}">
              <a16:creationId xmlns:a16="http://schemas.microsoft.com/office/drawing/2014/main" id="{5CEA0463-B8DA-488B-8190-769922FB6310}"/>
            </a:ext>
          </a:extLst>
        </xdr:cNvPr>
        <xdr:cNvSpPr txBox="1"/>
      </xdr:nvSpPr>
      <xdr:spPr>
        <a:xfrm>
          <a:off x="10515600" y="1478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40" name="直線コネクタ 339">
          <a:extLst>
            <a:ext uri="{FF2B5EF4-FFF2-40B4-BE49-F238E27FC236}">
              <a16:creationId xmlns:a16="http://schemas.microsoft.com/office/drawing/2014/main" id="{EC8275F9-786F-4F71-8FE7-1C0B3C3D845B}"/>
            </a:ext>
          </a:extLst>
        </xdr:cNvPr>
        <xdr:cNvCxnSpPr/>
      </xdr:nvCxnSpPr>
      <xdr:spPr>
        <a:xfrm>
          <a:off x="10388600" y="147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41" name="【公営住宅】&#10;一人当たり面積最大値テキスト">
          <a:extLst>
            <a:ext uri="{FF2B5EF4-FFF2-40B4-BE49-F238E27FC236}">
              <a16:creationId xmlns:a16="http://schemas.microsoft.com/office/drawing/2014/main" id="{33DBC919-CFB0-4E67-B948-3AB4BEE6D0D1}"/>
            </a:ext>
          </a:extLst>
        </xdr:cNvPr>
        <xdr:cNvSpPr txBox="1"/>
      </xdr:nvSpPr>
      <xdr:spPr>
        <a:xfrm>
          <a:off x="10515600" y="1306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42" name="直線コネクタ 341">
          <a:extLst>
            <a:ext uri="{FF2B5EF4-FFF2-40B4-BE49-F238E27FC236}">
              <a16:creationId xmlns:a16="http://schemas.microsoft.com/office/drawing/2014/main" id="{2018448E-CF35-47F5-A744-A73AF710F90D}"/>
            </a:ext>
          </a:extLst>
        </xdr:cNvPr>
        <xdr:cNvCxnSpPr/>
      </xdr:nvCxnSpPr>
      <xdr:spPr>
        <a:xfrm>
          <a:off x="10388600" y="13292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117288</xdr:rowOff>
    </xdr:from>
    <xdr:ext cx="469744" cy="259045"/>
    <xdr:sp macro="" textlink="">
      <xdr:nvSpPr>
        <xdr:cNvPr id="343" name="【公営住宅】&#10;一人当たり面積平均値テキスト">
          <a:extLst>
            <a:ext uri="{FF2B5EF4-FFF2-40B4-BE49-F238E27FC236}">
              <a16:creationId xmlns:a16="http://schemas.microsoft.com/office/drawing/2014/main" id="{F9FCBB01-AFA4-46BA-BEB7-68134AB80241}"/>
            </a:ext>
          </a:extLst>
        </xdr:cNvPr>
        <xdr:cNvSpPr txBox="1"/>
      </xdr:nvSpPr>
      <xdr:spPr>
        <a:xfrm>
          <a:off x="10515600" y="1451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44" name="フローチャート: 判断 343">
          <a:extLst>
            <a:ext uri="{FF2B5EF4-FFF2-40B4-BE49-F238E27FC236}">
              <a16:creationId xmlns:a16="http://schemas.microsoft.com/office/drawing/2014/main" id="{8CBD20A6-4379-408A-8C7A-A379865E4452}"/>
            </a:ext>
          </a:extLst>
        </xdr:cNvPr>
        <xdr:cNvSpPr/>
      </xdr:nvSpPr>
      <xdr:spPr>
        <a:xfrm>
          <a:off x="10426700" y="14540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45" name="フローチャート: 判断 344">
          <a:extLst>
            <a:ext uri="{FF2B5EF4-FFF2-40B4-BE49-F238E27FC236}">
              <a16:creationId xmlns:a16="http://schemas.microsoft.com/office/drawing/2014/main" id="{3D8BF253-AF5E-40DF-B420-E0B98A60BEF3}"/>
            </a:ext>
          </a:extLst>
        </xdr:cNvPr>
        <xdr:cNvSpPr/>
      </xdr:nvSpPr>
      <xdr:spPr>
        <a:xfrm>
          <a:off x="9588500" y="145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46" name="フローチャート: 判断 345">
          <a:extLst>
            <a:ext uri="{FF2B5EF4-FFF2-40B4-BE49-F238E27FC236}">
              <a16:creationId xmlns:a16="http://schemas.microsoft.com/office/drawing/2014/main" id="{9DF60B05-2ED6-43D5-B0D0-B8AB21F2F311}"/>
            </a:ext>
          </a:extLst>
        </xdr:cNvPr>
        <xdr:cNvSpPr/>
      </xdr:nvSpPr>
      <xdr:spPr>
        <a:xfrm>
          <a:off x="8699500" y="14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47" name="フローチャート: 判断 346">
          <a:extLst>
            <a:ext uri="{FF2B5EF4-FFF2-40B4-BE49-F238E27FC236}">
              <a16:creationId xmlns:a16="http://schemas.microsoft.com/office/drawing/2014/main" id="{02CDE116-44E5-4827-8D41-89ACD3F83F85}"/>
            </a:ext>
          </a:extLst>
        </xdr:cNvPr>
        <xdr:cNvSpPr/>
      </xdr:nvSpPr>
      <xdr:spPr>
        <a:xfrm>
          <a:off x="7810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348" name="フローチャート: 判断 347">
          <a:extLst>
            <a:ext uri="{FF2B5EF4-FFF2-40B4-BE49-F238E27FC236}">
              <a16:creationId xmlns:a16="http://schemas.microsoft.com/office/drawing/2014/main" id="{15A0CD2B-21E5-4A6E-A470-F6448B614C94}"/>
            </a:ext>
          </a:extLst>
        </xdr:cNvPr>
        <xdr:cNvSpPr/>
      </xdr:nvSpPr>
      <xdr:spPr>
        <a:xfrm>
          <a:off x="6921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CA320973-1008-490A-AC20-05EB5B95BDF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A69A2C22-2D41-4CF1-AD9B-86D95B9A51B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5FED9FDC-C1F7-4E42-8855-0279B3EB315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DCE36D1B-275C-4D22-AADC-B1794E53844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55E2EA4-2D68-4C1D-942C-21DA51647EF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40746</xdr:rowOff>
    </xdr:from>
    <xdr:to>
      <xdr:col>55</xdr:col>
      <xdr:colOff>50800</xdr:colOff>
      <xdr:row>84</xdr:row>
      <xdr:rowOff>142346</xdr:rowOff>
    </xdr:to>
    <xdr:sp macro="" textlink="">
      <xdr:nvSpPr>
        <xdr:cNvPr id="354" name="楕円 353">
          <a:extLst>
            <a:ext uri="{FF2B5EF4-FFF2-40B4-BE49-F238E27FC236}">
              <a16:creationId xmlns:a16="http://schemas.microsoft.com/office/drawing/2014/main" id="{711B2AD8-555B-48DC-AC99-7D49E2CCA642}"/>
            </a:ext>
          </a:extLst>
        </xdr:cNvPr>
        <xdr:cNvSpPr/>
      </xdr:nvSpPr>
      <xdr:spPr>
        <a:xfrm>
          <a:off x="10426700" y="14442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63623</xdr:rowOff>
    </xdr:from>
    <xdr:ext cx="469744" cy="259045"/>
    <xdr:sp macro="" textlink="">
      <xdr:nvSpPr>
        <xdr:cNvPr id="355" name="【公営住宅】&#10;一人当たり面積該当値テキスト">
          <a:extLst>
            <a:ext uri="{FF2B5EF4-FFF2-40B4-BE49-F238E27FC236}">
              <a16:creationId xmlns:a16="http://schemas.microsoft.com/office/drawing/2014/main" id="{C9C6454D-FBAC-4845-902D-219F8CA3F5CE}"/>
            </a:ext>
          </a:extLst>
        </xdr:cNvPr>
        <xdr:cNvSpPr txBox="1"/>
      </xdr:nvSpPr>
      <xdr:spPr>
        <a:xfrm>
          <a:off x="10515600" y="1429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46645</xdr:rowOff>
    </xdr:from>
    <xdr:to>
      <xdr:col>50</xdr:col>
      <xdr:colOff>165100</xdr:colOff>
      <xdr:row>84</xdr:row>
      <xdr:rowOff>148245</xdr:rowOff>
    </xdr:to>
    <xdr:sp macro="" textlink="">
      <xdr:nvSpPr>
        <xdr:cNvPr id="356" name="楕円 355">
          <a:extLst>
            <a:ext uri="{FF2B5EF4-FFF2-40B4-BE49-F238E27FC236}">
              <a16:creationId xmlns:a16="http://schemas.microsoft.com/office/drawing/2014/main" id="{B998578F-354C-4BBA-BB11-0FE443E17825}"/>
            </a:ext>
          </a:extLst>
        </xdr:cNvPr>
        <xdr:cNvSpPr/>
      </xdr:nvSpPr>
      <xdr:spPr>
        <a:xfrm>
          <a:off x="9588500" y="1444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91546</xdr:rowOff>
    </xdr:from>
    <xdr:to>
      <xdr:col>55</xdr:col>
      <xdr:colOff>0</xdr:colOff>
      <xdr:row>84</xdr:row>
      <xdr:rowOff>97445</xdr:rowOff>
    </xdr:to>
    <xdr:cxnSp macro="">
      <xdr:nvCxnSpPr>
        <xdr:cNvPr id="357" name="直線コネクタ 356">
          <a:extLst>
            <a:ext uri="{FF2B5EF4-FFF2-40B4-BE49-F238E27FC236}">
              <a16:creationId xmlns:a16="http://schemas.microsoft.com/office/drawing/2014/main" id="{FE57C64E-FB1D-42D9-8FCD-7C39AEE5925E}"/>
            </a:ext>
          </a:extLst>
        </xdr:cNvPr>
        <xdr:cNvCxnSpPr/>
      </xdr:nvCxnSpPr>
      <xdr:spPr>
        <a:xfrm flipV="1">
          <a:off x="9639300" y="14493346"/>
          <a:ext cx="838200" cy="5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54006</xdr:rowOff>
    </xdr:from>
    <xdr:to>
      <xdr:col>46</xdr:col>
      <xdr:colOff>38100</xdr:colOff>
      <xdr:row>84</xdr:row>
      <xdr:rowOff>155606</xdr:rowOff>
    </xdr:to>
    <xdr:sp macro="" textlink="">
      <xdr:nvSpPr>
        <xdr:cNvPr id="358" name="楕円 357">
          <a:extLst>
            <a:ext uri="{FF2B5EF4-FFF2-40B4-BE49-F238E27FC236}">
              <a16:creationId xmlns:a16="http://schemas.microsoft.com/office/drawing/2014/main" id="{674CA075-1E1C-4E16-91F8-83B456627563}"/>
            </a:ext>
          </a:extLst>
        </xdr:cNvPr>
        <xdr:cNvSpPr/>
      </xdr:nvSpPr>
      <xdr:spPr>
        <a:xfrm>
          <a:off x="8699500" y="1445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97445</xdr:rowOff>
    </xdr:from>
    <xdr:to>
      <xdr:col>50</xdr:col>
      <xdr:colOff>114300</xdr:colOff>
      <xdr:row>84</xdr:row>
      <xdr:rowOff>104806</xdr:rowOff>
    </xdr:to>
    <xdr:cxnSp macro="">
      <xdr:nvCxnSpPr>
        <xdr:cNvPr id="359" name="直線コネクタ 358">
          <a:extLst>
            <a:ext uri="{FF2B5EF4-FFF2-40B4-BE49-F238E27FC236}">
              <a16:creationId xmlns:a16="http://schemas.microsoft.com/office/drawing/2014/main" id="{D2E4539E-42CF-4063-BC05-3BEA98DD6C17}"/>
            </a:ext>
          </a:extLst>
        </xdr:cNvPr>
        <xdr:cNvCxnSpPr/>
      </xdr:nvCxnSpPr>
      <xdr:spPr>
        <a:xfrm flipV="1">
          <a:off x="8750300" y="14499245"/>
          <a:ext cx="8890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58623</xdr:rowOff>
    </xdr:from>
    <xdr:to>
      <xdr:col>41</xdr:col>
      <xdr:colOff>101600</xdr:colOff>
      <xdr:row>84</xdr:row>
      <xdr:rowOff>160223</xdr:rowOff>
    </xdr:to>
    <xdr:sp macro="" textlink="">
      <xdr:nvSpPr>
        <xdr:cNvPr id="360" name="楕円 359">
          <a:extLst>
            <a:ext uri="{FF2B5EF4-FFF2-40B4-BE49-F238E27FC236}">
              <a16:creationId xmlns:a16="http://schemas.microsoft.com/office/drawing/2014/main" id="{18755084-6C3A-4D02-B271-F88FA1842C91}"/>
            </a:ext>
          </a:extLst>
        </xdr:cNvPr>
        <xdr:cNvSpPr/>
      </xdr:nvSpPr>
      <xdr:spPr>
        <a:xfrm>
          <a:off x="7810500" y="1446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104806</xdr:rowOff>
    </xdr:from>
    <xdr:to>
      <xdr:col>45</xdr:col>
      <xdr:colOff>177800</xdr:colOff>
      <xdr:row>84</xdr:row>
      <xdr:rowOff>109423</xdr:rowOff>
    </xdr:to>
    <xdr:cxnSp macro="">
      <xdr:nvCxnSpPr>
        <xdr:cNvPr id="361" name="直線コネクタ 360">
          <a:extLst>
            <a:ext uri="{FF2B5EF4-FFF2-40B4-BE49-F238E27FC236}">
              <a16:creationId xmlns:a16="http://schemas.microsoft.com/office/drawing/2014/main" id="{CD6E2702-58F0-4E30-989A-C5CA18F6170B}"/>
            </a:ext>
          </a:extLst>
        </xdr:cNvPr>
        <xdr:cNvCxnSpPr/>
      </xdr:nvCxnSpPr>
      <xdr:spPr>
        <a:xfrm flipV="1">
          <a:off x="7861300" y="14506606"/>
          <a:ext cx="8890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63286</xdr:rowOff>
    </xdr:from>
    <xdr:to>
      <xdr:col>36</xdr:col>
      <xdr:colOff>165100</xdr:colOff>
      <xdr:row>84</xdr:row>
      <xdr:rowOff>164886</xdr:rowOff>
    </xdr:to>
    <xdr:sp macro="" textlink="">
      <xdr:nvSpPr>
        <xdr:cNvPr id="362" name="楕円 361">
          <a:extLst>
            <a:ext uri="{FF2B5EF4-FFF2-40B4-BE49-F238E27FC236}">
              <a16:creationId xmlns:a16="http://schemas.microsoft.com/office/drawing/2014/main" id="{2C679B89-F85B-43D3-B116-ACFCC6D993E5}"/>
            </a:ext>
          </a:extLst>
        </xdr:cNvPr>
        <xdr:cNvSpPr/>
      </xdr:nvSpPr>
      <xdr:spPr>
        <a:xfrm>
          <a:off x="6921500" y="1446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109423</xdr:rowOff>
    </xdr:from>
    <xdr:to>
      <xdr:col>41</xdr:col>
      <xdr:colOff>50800</xdr:colOff>
      <xdr:row>84</xdr:row>
      <xdr:rowOff>114086</xdr:rowOff>
    </xdr:to>
    <xdr:cxnSp macro="">
      <xdr:nvCxnSpPr>
        <xdr:cNvPr id="363" name="直線コネクタ 362">
          <a:extLst>
            <a:ext uri="{FF2B5EF4-FFF2-40B4-BE49-F238E27FC236}">
              <a16:creationId xmlns:a16="http://schemas.microsoft.com/office/drawing/2014/main" id="{28565026-EF6C-4FB6-8C6F-7E0605B3C9C9}"/>
            </a:ext>
          </a:extLst>
        </xdr:cNvPr>
        <xdr:cNvCxnSpPr/>
      </xdr:nvCxnSpPr>
      <xdr:spPr>
        <a:xfrm flipV="1">
          <a:off x="6972300" y="14511223"/>
          <a:ext cx="889000" cy="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71249</xdr:rowOff>
    </xdr:from>
    <xdr:ext cx="469744" cy="259045"/>
    <xdr:sp macro="" textlink="">
      <xdr:nvSpPr>
        <xdr:cNvPr id="364" name="n_1aveValue【公営住宅】&#10;一人当たり面積">
          <a:extLst>
            <a:ext uri="{FF2B5EF4-FFF2-40B4-BE49-F238E27FC236}">
              <a16:creationId xmlns:a16="http://schemas.microsoft.com/office/drawing/2014/main" id="{642C7123-FF9F-4189-85CD-EB88E16532AC}"/>
            </a:ext>
          </a:extLst>
        </xdr:cNvPr>
        <xdr:cNvSpPr txBox="1"/>
      </xdr:nvSpPr>
      <xdr:spPr>
        <a:xfrm>
          <a:off x="9391727" y="1464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69877</xdr:rowOff>
    </xdr:from>
    <xdr:ext cx="469744" cy="259045"/>
    <xdr:sp macro="" textlink="">
      <xdr:nvSpPr>
        <xdr:cNvPr id="365" name="n_2aveValue【公営住宅】&#10;一人当たり面積">
          <a:extLst>
            <a:ext uri="{FF2B5EF4-FFF2-40B4-BE49-F238E27FC236}">
              <a16:creationId xmlns:a16="http://schemas.microsoft.com/office/drawing/2014/main" id="{12346D6A-E1B0-49BA-BFD1-07F680B3F5EA}"/>
            </a:ext>
          </a:extLst>
        </xdr:cNvPr>
        <xdr:cNvSpPr txBox="1"/>
      </xdr:nvSpPr>
      <xdr:spPr>
        <a:xfrm>
          <a:off x="8515427" y="1464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69375</xdr:rowOff>
    </xdr:from>
    <xdr:ext cx="469744" cy="259045"/>
    <xdr:sp macro="" textlink="">
      <xdr:nvSpPr>
        <xdr:cNvPr id="366" name="n_3aveValue【公営住宅】&#10;一人当たり面積">
          <a:extLst>
            <a:ext uri="{FF2B5EF4-FFF2-40B4-BE49-F238E27FC236}">
              <a16:creationId xmlns:a16="http://schemas.microsoft.com/office/drawing/2014/main" id="{CB8581F8-8B1A-4552-8539-DDED5A6CCAAF}"/>
            </a:ext>
          </a:extLst>
        </xdr:cNvPr>
        <xdr:cNvSpPr txBox="1"/>
      </xdr:nvSpPr>
      <xdr:spPr>
        <a:xfrm>
          <a:off x="7626427" y="1464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43223</xdr:rowOff>
    </xdr:from>
    <xdr:ext cx="469744" cy="259045"/>
    <xdr:sp macro="" textlink="">
      <xdr:nvSpPr>
        <xdr:cNvPr id="367" name="n_4aveValue【公営住宅】&#10;一人当たり面積">
          <a:extLst>
            <a:ext uri="{FF2B5EF4-FFF2-40B4-BE49-F238E27FC236}">
              <a16:creationId xmlns:a16="http://schemas.microsoft.com/office/drawing/2014/main" id="{2A4A3CD3-424B-403C-BFE7-B691D6DFF1ED}"/>
            </a:ext>
          </a:extLst>
        </xdr:cNvPr>
        <xdr:cNvSpPr txBox="1"/>
      </xdr:nvSpPr>
      <xdr:spPr>
        <a:xfrm>
          <a:off x="6737427" y="1461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164772</xdr:rowOff>
    </xdr:from>
    <xdr:ext cx="469744" cy="259045"/>
    <xdr:sp macro="" textlink="">
      <xdr:nvSpPr>
        <xdr:cNvPr id="368" name="n_1mainValue【公営住宅】&#10;一人当たり面積">
          <a:extLst>
            <a:ext uri="{FF2B5EF4-FFF2-40B4-BE49-F238E27FC236}">
              <a16:creationId xmlns:a16="http://schemas.microsoft.com/office/drawing/2014/main" id="{6090E8DD-409F-4355-B4E7-AE98D891A87E}"/>
            </a:ext>
          </a:extLst>
        </xdr:cNvPr>
        <xdr:cNvSpPr txBox="1"/>
      </xdr:nvSpPr>
      <xdr:spPr>
        <a:xfrm>
          <a:off x="9391727" y="1422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683</xdr:rowOff>
    </xdr:from>
    <xdr:ext cx="469744" cy="259045"/>
    <xdr:sp macro="" textlink="">
      <xdr:nvSpPr>
        <xdr:cNvPr id="369" name="n_2mainValue【公営住宅】&#10;一人当たり面積">
          <a:extLst>
            <a:ext uri="{FF2B5EF4-FFF2-40B4-BE49-F238E27FC236}">
              <a16:creationId xmlns:a16="http://schemas.microsoft.com/office/drawing/2014/main" id="{75689125-E4CA-4401-BF65-13A6FB5C75C6}"/>
            </a:ext>
          </a:extLst>
        </xdr:cNvPr>
        <xdr:cNvSpPr txBox="1"/>
      </xdr:nvSpPr>
      <xdr:spPr>
        <a:xfrm>
          <a:off x="8515427" y="14231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5300</xdr:rowOff>
    </xdr:from>
    <xdr:ext cx="469744" cy="259045"/>
    <xdr:sp macro="" textlink="">
      <xdr:nvSpPr>
        <xdr:cNvPr id="370" name="n_3mainValue【公営住宅】&#10;一人当たり面積">
          <a:extLst>
            <a:ext uri="{FF2B5EF4-FFF2-40B4-BE49-F238E27FC236}">
              <a16:creationId xmlns:a16="http://schemas.microsoft.com/office/drawing/2014/main" id="{159B2236-EB1F-46BE-AB6D-B981B8556DB1}"/>
            </a:ext>
          </a:extLst>
        </xdr:cNvPr>
        <xdr:cNvSpPr txBox="1"/>
      </xdr:nvSpPr>
      <xdr:spPr>
        <a:xfrm>
          <a:off x="7626427" y="14235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9963</xdr:rowOff>
    </xdr:from>
    <xdr:ext cx="469744" cy="259045"/>
    <xdr:sp macro="" textlink="">
      <xdr:nvSpPr>
        <xdr:cNvPr id="371" name="n_4mainValue【公営住宅】&#10;一人当たり面積">
          <a:extLst>
            <a:ext uri="{FF2B5EF4-FFF2-40B4-BE49-F238E27FC236}">
              <a16:creationId xmlns:a16="http://schemas.microsoft.com/office/drawing/2014/main" id="{EE3B3070-E76F-4C43-B7C7-F6EE3D3989AA}"/>
            </a:ext>
          </a:extLst>
        </xdr:cNvPr>
        <xdr:cNvSpPr txBox="1"/>
      </xdr:nvSpPr>
      <xdr:spPr>
        <a:xfrm>
          <a:off x="6737427" y="1424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860F9CC1-5AC9-4E4A-91C2-96EEBE4785D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6CDFA450-BD3D-43CC-8E13-12812A7E054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1BAA4D9F-7A4F-454B-85BB-7C722F700EC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52D0D597-F77F-474B-B430-10D1D0CC57A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5334B1DF-B56D-4F85-A328-7B4C19EADE4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ED666A83-F241-4981-B471-DB45F1BA765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CF7AA577-0403-4865-8BDE-848A145B6FE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939459E6-931F-485A-8A99-DE12AEECA43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0" name="テキスト ボックス 379">
          <a:extLst>
            <a:ext uri="{FF2B5EF4-FFF2-40B4-BE49-F238E27FC236}">
              <a16:creationId xmlns:a16="http://schemas.microsoft.com/office/drawing/2014/main" id="{DEEC4120-25A8-4A94-90FF-016BC226D00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1" name="直線コネクタ 380">
          <a:extLst>
            <a:ext uri="{FF2B5EF4-FFF2-40B4-BE49-F238E27FC236}">
              <a16:creationId xmlns:a16="http://schemas.microsoft.com/office/drawing/2014/main" id="{7C0D06C3-C48B-470D-891E-27766EE3373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2" name="テキスト ボックス 381">
          <a:extLst>
            <a:ext uri="{FF2B5EF4-FFF2-40B4-BE49-F238E27FC236}">
              <a16:creationId xmlns:a16="http://schemas.microsoft.com/office/drawing/2014/main" id="{ADBAC2E5-08C1-43AF-80FC-B6E2FE9CEB8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3" name="直線コネクタ 382">
          <a:extLst>
            <a:ext uri="{FF2B5EF4-FFF2-40B4-BE49-F238E27FC236}">
              <a16:creationId xmlns:a16="http://schemas.microsoft.com/office/drawing/2014/main" id="{A6A90772-031C-4272-8959-8E1B4A86C2EC}"/>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4" name="テキスト ボックス 383">
          <a:extLst>
            <a:ext uri="{FF2B5EF4-FFF2-40B4-BE49-F238E27FC236}">
              <a16:creationId xmlns:a16="http://schemas.microsoft.com/office/drawing/2014/main" id="{6C7A8414-908F-4D69-992E-8FD858EC792A}"/>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5" name="直線コネクタ 384">
          <a:extLst>
            <a:ext uri="{FF2B5EF4-FFF2-40B4-BE49-F238E27FC236}">
              <a16:creationId xmlns:a16="http://schemas.microsoft.com/office/drawing/2014/main" id="{5849781C-6CB0-435A-8F7A-9CB079C3133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6" name="テキスト ボックス 385">
          <a:extLst>
            <a:ext uri="{FF2B5EF4-FFF2-40B4-BE49-F238E27FC236}">
              <a16:creationId xmlns:a16="http://schemas.microsoft.com/office/drawing/2014/main" id="{C491A0A6-394D-47AD-99EB-0F33517DCBDC}"/>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7" name="直線コネクタ 386">
          <a:extLst>
            <a:ext uri="{FF2B5EF4-FFF2-40B4-BE49-F238E27FC236}">
              <a16:creationId xmlns:a16="http://schemas.microsoft.com/office/drawing/2014/main" id="{CBE01258-F6AC-4715-AB64-2B971F109107}"/>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8" name="テキスト ボックス 387">
          <a:extLst>
            <a:ext uri="{FF2B5EF4-FFF2-40B4-BE49-F238E27FC236}">
              <a16:creationId xmlns:a16="http://schemas.microsoft.com/office/drawing/2014/main" id="{B66FEC72-6CAF-4C55-9307-87E27650AB37}"/>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9" name="直線コネクタ 388">
          <a:extLst>
            <a:ext uri="{FF2B5EF4-FFF2-40B4-BE49-F238E27FC236}">
              <a16:creationId xmlns:a16="http://schemas.microsoft.com/office/drawing/2014/main" id="{721EB85B-3E45-4EE4-8FBF-DD1F69528128}"/>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0" name="テキスト ボックス 389">
          <a:extLst>
            <a:ext uri="{FF2B5EF4-FFF2-40B4-BE49-F238E27FC236}">
              <a16:creationId xmlns:a16="http://schemas.microsoft.com/office/drawing/2014/main" id="{287E93A6-7E20-41AF-A15B-E098AEEC2EA6}"/>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1" name="直線コネクタ 390">
          <a:extLst>
            <a:ext uri="{FF2B5EF4-FFF2-40B4-BE49-F238E27FC236}">
              <a16:creationId xmlns:a16="http://schemas.microsoft.com/office/drawing/2014/main" id="{A407A0FC-59D6-4B22-8892-FCEC00DF99BA}"/>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2" name="テキスト ボックス 391">
          <a:extLst>
            <a:ext uri="{FF2B5EF4-FFF2-40B4-BE49-F238E27FC236}">
              <a16:creationId xmlns:a16="http://schemas.microsoft.com/office/drawing/2014/main" id="{EF5445C8-CAE3-4D33-A990-2DC93BF444CE}"/>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77788B0E-E901-4604-BBEA-7BA55A613644}"/>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a:extLst>
            <a:ext uri="{FF2B5EF4-FFF2-40B4-BE49-F238E27FC236}">
              <a16:creationId xmlns:a16="http://schemas.microsoft.com/office/drawing/2014/main" id="{4C33BF32-08B7-46FD-8790-67D3DBCD3E78}"/>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港湾・漁港】&#10;有形固定資産減価償却率グラフ枠">
          <a:extLst>
            <a:ext uri="{FF2B5EF4-FFF2-40B4-BE49-F238E27FC236}">
              <a16:creationId xmlns:a16="http://schemas.microsoft.com/office/drawing/2014/main" id="{A77C0725-9435-4B61-A0F0-9407B180D5A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57150</xdr:rowOff>
    </xdr:from>
    <xdr:to>
      <xdr:col>24</xdr:col>
      <xdr:colOff>62865</xdr:colOff>
      <xdr:row>108</xdr:row>
      <xdr:rowOff>152400</xdr:rowOff>
    </xdr:to>
    <xdr:cxnSp macro="">
      <xdr:nvCxnSpPr>
        <xdr:cNvPr id="396" name="直線コネクタ 395">
          <a:extLst>
            <a:ext uri="{FF2B5EF4-FFF2-40B4-BE49-F238E27FC236}">
              <a16:creationId xmlns:a16="http://schemas.microsoft.com/office/drawing/2014/main" id="{B5960ADD-830A-4A7E-8974-FC8A3F671B81}"/>
            </a:ext>
          </a:extLst>
        </xdr:cNvPr>
        <xdr:cNvCxnSpPr/>
      </xdr:nvCxnSpPr>
      <xdr:spPr>
        <a:xfrm flipV="1">
          <a:off x="4634865" y="170307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7" name="【港湾・漁港】&#10;有形固定資産減価償却率最小値テキスト">
          <a:extLst>
            <a:ext uri="{FF2B5EF4-FFF2-40B4-BE49-F238E27FC236}">
              <a16:creationId xmlns:a16="http://schemas.microsoft.com/office/drawing/2014/main" id="{0A518B1D-2FC2-4850-BE75-E3CB34878D03}"/>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98" name="直線コネクタ 397">
          <a:extLst>
            <a:ext uri="{FF2B5EF4-FFF2-40B4-BE49-F238E27FC236}">
              <a16:creationId xmlns:a16="http://schemas.microsoft.com/office/drawing/2014/main" id="{510D143E-2D91-48CB-8417-5239B599E3DD}"/>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3827</xdr:rowOff>
    </xdr:from>
    <xdr:ext cx="405111" cy="259045"/>
    <xdr:sp macro="" textlink="">
      <xdr:nvSpPr>
        <xdr:cNvPr id="399" name="【港湾・漁港】&#10;有形固定資産減価償却率最大値テキスト">
          <a:extLst>
            <a:ext uri="{FF2B5EF4-FFF2-40B4-BE49-F238E27FC236}">
              <a16:creationId xmlns:a16="http://schemas.microsoft.com/office/drawing/2014/main" id="{3F1BEC96-E5E9-4317-8EB7-B4F82A24AE01}"/>
            </a:ext>
          </a:extLst>
        </xdr:cNvPr>
        <xdr:cNvSpPr txBox="1"/>
      </xdr:nvSpPr>
      <xdr:spPr>
        <a:xfrm>
          <a:off x="4673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57150</xdr:rowOff>
    </xdr:from>
    <xdr:to>
      <xdr:col>24</xdr:col>
      <xdr:colOff>152400</xdr:colOff>
      <xdr:row>99</xdr:row>
      <xdr:rowOff>57150</xdr:rowOff>
    </xdr:to>
    <xdr:cxnSp macro="">
      <xdr:nvCxnSpPr>
        <xdr:cNvPr id="400" name="直線コネクタ 399">
          <a:extLst>
            <a:ext uri="{FF2B5EF4-FFF2-40B4-BE49-F238E27FC236}">
              <a16:creationId xmlns:a16="http://schemas.microsoft.com/office/drawing/2014/main" id="{34EE8B68-30C8-4F61-997E-6A6730A7D3FF}"/>
            </a:ext>
          </a:extLst>
        </xdr:cNvPr>
        <xdr:cNvCxnSpPr/>
      </xdr:nvCxnSpPr>
      <xdr:spPr>
        <a:xfrm>
          <a:off x="4546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27322</xdr:rowOff>
    </xdr:from>
    <xdr:ext cx="405111" cy="259045"/>
    <xdr:sp macro="" textlink="">
      <xdr:nvSpPr>
        <xdr:cNvPr id="401" name="【港湾・漁港】&#10;有形固定資産減価償却率平均値テキスト">
          <a:extLst>
            <a:ext uri="{FF2B5EF4-FFF2-40B4-BE49-F238E27FC236}">
              <a16:creationId xmlns:a16="http://schemas.microsoft.com/office/drawing/2014/main" id="{6B07F9FE-54BC-483E-A676-94F186C915A3}"/>
            </a:ext>
          </a:extLst>
        </xdr:cNvPr>
        <xdr:cNvSpPr txBox="1"/>
      </xdr:nvSpPr>
      <xdr:spPr>
        <a:xfrm>
          <a:off x="4673600" y="1768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4445</xdr:rowOff>
    </xdr:from>
    <xdr:to>
      <xdr:col>24</xdr:col>
      <xdr:colOff>114300</xdr:colOff>
      <xdr:row>104</xdr:row>
      <xdr:rowOff>106045</xdr:rowOff>
    </xdr:to>
    <xdr:sp macro="" textlink="">
      <xdr:nvSpPr>
        <xdr:cNvPr id="402" name="フローチャート: 判断 401">
          <a:extLst>
            <a:ext uri="{FF2B5EF4-FFF2-40B4-BE49-F238E27FC236}">
              <a16:creationId xmlns:a16="http://schemas.microsoft.com/office/drawing/2014/main" id="{035CAE20-C7D6-440B-9761-ECD02A2C7B55}"/>
            </a:ext>
          </a:extLst>
        </xdr:cNvPr>
        <xdr:cNvSpPr/>
      </xdr:nvSpPr>
      <xdr:spPr>
        <a:xfrm>
          <a:off x="4584700" y="1783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158750</xdr:rowOff>
    </xdr:from>
    <xdr:to>
      <xdr:col>20</xdr:col>
      <xdr:colOff>38100</xdr:colOff>
      <xdr:row>104</xdr:row>
      <xdr:rowOff>88900</xdr:rowOff>
    </xdr:to>
    <xdr:sp macro="" textlink="">
      <xdr:nvSpPr>
        <xdr:cNvPr id="403" name="フローチャート: 判断 402">
          <a:extLst>
            <a:ext uri="{FF2B5EF4-FFF2-40B4-BE49-F238E27FC236}">
              <a16:creationId xmlns:a16="http://schemas.microsoft.com/office/drawing/2014/main" id="{F158FF72-89F6-49AE-8FCE-63C52B86DA72}"/>
            </a:ext>
          </a:extLst>
        </xdr:cNvPr>
        <xdr:cNvSpPr/>
      </xdr:nvSpPr>
      <xdr:spPr>
        <a:xfrm>
          <a:off x="3746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128270</xdr:rowOff>
    </xdr:from>
    <xdr:to>
      <xdr:col>15</xdr:col>
      <xdr:colOff>101600</xdr:colOff>
      <xdr:row>104</xdr:row>
      <xdr:rowOff>58420</xdr:rowOff>
    </xdr:to>
    <xdr:sp macro="" textlink="">
      <xdr:nvSpPr>
        <xdr:cNvPr id="404" name="フローチャート: 判断 403">
          <a:extLst>
            <a:ext uri="{FF2B5EF4-FFF2-40B4-BE49-F238E27FC236}">
              <a16:creationId xmlns:a16="http://schemas.microsoft.com/office/drawing/2014/main" id="{121CF284-D686-4639-8CB5-313E0C3C51BF}"/>
            </a:ext>
          </a:extLst>
        </xdr:cNvPr>
        <xdr:cNvSpPr/>
      </xdr:nvSpPr>
      <xdr:spPr>
        <a:xfrm>
          <a:off x="2857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33020</xdr:rowOff>
    </xdr:from>
    <xdr:to>
      <xdr:col>10</xdr:col>
      <xdr:colOff>165100</xdr:colOff>
      <xdr:row>103</xdr:row>
      <xdr:rowOff>134620</xdr:rowOff>
    </xdr:to>
    <xdr:sp macro="" textlink="">
      <xdr:nvSpPr>
        <xdr:cNvPr id="405" name="フローチャート: 判断 404">
          <a:extLst>
            <a:ext uri="{FF2B5EF4-FFF2-40B4-BE49-F238E27FC236}">
              <a16:creationId xmlns:a16="http://schemas.microsoft.com/office/drawing/2014/main" id="{419FE3A3-9631-4C30-88E5-18B7B794C25E}"/>
            </a:ext>
          </a:extLst>
        </xdr:cNvPr>
        <xdr:cNvSpPr/>
      </xdr:nvSpPr>
      <xdr:spPr>
        <a:xfrm>
          <a:off x="1968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xdr:rowOff>
    </xdr:from>
    <xdr:to>
      <xdr:col>6</xdr:col>
      <xdr:colOff>38100</xdr:colOff>
      <xdr:row>103</xdr:row>
      <xdr:rowOff>117475</xdr:rowOff>
    </xdr:to>
    <xdr:sp macro="" textlink="">
      <xdr:nvSpPr>
        <xdr:cNvPr id="406" name="フローチャート: 判断 405">
          <a:extLst>
            <a:ext uri="{FF2B5EF4-FFF2-40B4-BE49-F238E27FC236}">
              <a16:creationId xmlns:a16="http://schemas.microsoft.com/office/drawing/2014/main" id="{33261988-7125-4ACF-A538-307548C5F1F7}"/>
            </a:ext>
          </a:extLst>
        </xdr:cNvPr>
        <xdr:cNvSpPr/>
      </xdr:nvSpPr>
      <xdr:spPr>
        <a:xfrm>
          <a:off x="1079500" y="1767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E09FC315-A70B-4248-8A54-1A75BE03872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5F2D1424-2793-48B7-81AC-83B1D693DD82}"/>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DBF0C892-60CC-44FF-8CC4-106C6AA2A11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D210FD01-2396-4B10-83AB-F00FD52BEEB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4CAA94CF-B980-4F05-AC58-A71BBD5BD70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50164</xdr:rowOff>
    </xdr:from>
    <xdr:to>
      <xdr:col>24</xdr:col>
      <xdr:colOff>114300</xdr:colOff>
      <xdr:row>106</xdr:row>
      <xdr:rowOff>151764</xdr:rowOff>
    </xdr:to>
    <xdr:sp macro="" textlink="">
      <xdr:nvSpPr>
        <xdr:cNvPr id="412" name="楕円 411">
          <a:extLst>
            <a:ext uri="{FF2B5EF4-FFF2-40B4-BE49-F238E27FC236}">
              <a16:creationId xmlns:a16="http://schemas.microsoft.com/office/drawing/2014/main" id="{27143B8B-4458-4513-A9A4-7FCDEAD4ACAA}"/>
            </a:ext>
          </a:extLst>
        </xdr:cNvPr>
        <xdr:cNvSpPr/>
      </xdr:nvSpPr>
      <xdr:spPr>
        <a:xfrm>
          <a:off x="4584700" y="1822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28591</xdr:rowOff>
    </xdr:from>
    <xdr:ext cx="405111" cy="259045"/>
    <xdr:sp macro="" textlink="">
      <xdr:nvSpPr>
        <xdr:cNvPr id="413" name="【港湾・漁港】&#10;有形固定資産減価償却率該当値テキスト">
          <a:extLst>
            <a:ext uri="{FF2B5EF4-FFF2-40B4-BE49-F238E27FC236}">
              <a16:creationId xmlns:a16="http://schemas.microsoft.com/office/drawing/2014/main" id="{46331866-F36E-4C8B-BF7E-4AD240D5B0B8}"/>
            </a:ext>
          </a:extLst>
        </xdr:cNvPr>
        <xdr:cNvSpPr txBox="1"/>
      </xdr:nvSpPr>
      <xdr:spPr>
        <a:xfrm>
          <a:off x="4673600" y="1820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99695</xdr:rowOff>
    </xdr:from>
    <xdr:to>
      <xdr:col>20</xdr:col>
      <xdr:colOff>38100</xdr:colOff>
      <xdr:row>108</xdr:row>
      <xdr:rowOff>29845</xdr:rowOff>
    </xdr:to>
    <xdr:sp macro="" textlink="">
      <xdr:nvSpPr>
        <xdr:cNvPr id="414" name="楕円 413">
          <a:extLst>
            <a:ext uri="{FF2B5EF4-FFF2-40B4-BE49-F238E27FC236}">
              <a16:creationId xmlns:a16="http://schemas.microsoft.com/office/drawing/2014/main" id="{7BA186C4-2D1F-429B-93A3-2A2352AC1D0C}"/>
            </a:ext>
          </a:extLst>
        </xdr:cNvPr>
        <xdr:cNvSpPr/>
      </xdr:nvSpPr>
      <xdr:spPr>
        <a:xfrm>
          <a:off x="3746500" y="1844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100964</xdr:rowOff>
    </xdr:from>
    <xdr:to>
      <xdr:col>24</xdr:col>
      <xdr:colOff>63500</xdr:colOff>
      <xdr:row>107</xdr:row>
      <xdr:rowOff>150495</xdr:rowOff>
    </xdr:to>
    <xdr:cxnSp macro="">
      <xdr:nvCxnSpPr>
        <xdr:cNvPr id="415" name="直線コネクタ 414">
          <a:extLst>
            <a:ext uri="{FF2B5EF4-FFF2-40B4-BE49-F238E27FC236}">
              <a16:creationId xmlns:a16="http://schemas.microsoft.com/office/drawing/2014/main" id="{D1DF4969-9619-4A29-9854-217CC5FED90B}"/>
            </a:ext>
          </a:extLst>
        </xdr:cNvPr>
        <xdr:cNvCxnSpPr/>
      </xdr:nvCxnSpPr>
      <xdr:spPr>
        <a:xfrm flipV="1">
          <a:off x="3797300" y="18274664"/>
          <a:ext cx="8382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71120</xdr:rowOff>
    </xdr:from>
    <xdr:to>
      <xdr:col>15</xdr:col>
      <xdr:colOff>101600</xdr:colOff>
      <xdr:row>106</xdr:row>
      <xdr:rowOff>1270</xdr:rowOff>
    </xdr:to>
    <xdr:sp macro="" textlink="">
      <xdr:nvSpPr>
        <xdr:cNvPr id="416" name="楕円 415">
          <a:extLst>
            <a:ext uri="{FF2B5EF4-FFF2-40B4-BE49-F238E27FC236}">
              <a16:creationId xmlns:a16="http://schemas.microsoft.com/office/drawing/2014/main" id="{CB471E09-D677-4CE8-873E-C78B184D44EA}"/>
            </a:ext>
          </a:extLst>
        </xdr:cNvPr>
        <xdr:cNvSpPr/>
      </xdr:nvSpPr>
      <xdr:spPr>
        <a:xfrm>
          <a:off x="2857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121920</xdr:rowOff>
    </xdr:from>
    <xdr:to>
      <xdr:col>19</xdr:col>
      <xdr:colOff>177800</xdr:colOff>
      <xdr:row>107</xdr:row>
      <xdr:rowOff>150495</xdr:rowOff>
    </xdr:to>
    <xdr:cxnSp macro="">
      <xdr:nvCxnSpPr>
        <xdr:cNvPr id="417" name="直線コネクタ 416">
          <a:extLst>
            <a:ext uri="{FF2B5EF4-FFF2-40B4-BE49-F238E27FC236}">
              <a16:creationId xmlns:a16="http://schemas.microsoft.com/office/drawing/2014/main" id="{A0E420AB-B716-412E-ADD9-800BB65AB660}"/>
            </a:ext>
          </a:extLst>
        </xdr:cNvPr>
        <xdr:cNvCxnSpPr/>
      </xdr:nvCxnSpPr>
      <xdr:spPr>
        <a:xfrm>
          <a:off x="2908300" y="18124170"/>
          <a:ext cx="889000" cy="37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27305</xdr:rowOff>
    </xdr:from>
    <xdr:to>
      <xdr:col>10</xdr:col>
      <xdr:colOff>165100</xdr:colOff>
      <xdr:row>105</xdr:row>
      <xdr:rowOff>128905</xdr:rowOff>
    </xdr:to>
    <xdr:sp macro="" textlink="">
      <xdr:nvSpPr>
        <xdr:cNvPr id="418" name="楕円 417">
          <a:extLst>
            <a:ext uri="{FF2B5EF4-FFF2-40B4-BE49-F238E27FC236}">
              <a16:creationId xmlns:a16="http://schemas.microsoft.com/office/drawing/2014/main" id="{A0E70D11-4D05-404D-BE79-E0D42C256597}"/>
            </a:ext>
          </a:extLst>
        </xdr:cNvPr>
        <xdr:cNvSpPr/>
      </xdr:nvSpPr>
      <xdr:spPr>
        <a:xfrm>
          <a:off x="1968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78105</xdr:rowOff>
    </xdr:from>
    <xdr:to>
      <xdr:col>15</xdr:col>
      <xdr:colOff>50800</xdr:colOff>
      <xdr:row>105</xdr:row>
      <xdr:rowOff>121920</xdr:rowOff>
    </xdr:to>
    <xdr:cxnSp macro="">
      <xdr:nvCxnSpPr>
        <xdr:cNvPr id="419" name="直線コネクタ 418">
          <a:extLst>
            <a:ext uri="{FF2B5EF4-FFF2-40B4-BE49-F238E27FC236}">
              <a16:creationId xmlns:a16="http://schemas.microsoft.com/office/drawing/2014/main" id="{22645AFF-DB15-4DC9-8FCE-CE7E6B1CED29}"/>
            </a:ext>
          </a:extLst>
        </xdr:cNvPr>
        <xdr:cNvCxnSpPr/>
      </xdr:nvCxnSpPr>
      <xdr:spPr>
        <a:xfrm>
          <a:off x="2019300" y="180803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113030</xdr:rowOff>
    </xdr:from>
    <xdr:to>
      <xdr:col>6</xdr:col>
      <xdr:colOff>38100</xdr:colOff>
      <xdr:row>108</xdr:row>
      <xdr:rowOff>43180</xdr:rowOff>
    </xdr:to>
    <xdr:sp macro="" textlink="">
      <xdr:nvSpPr>
        <xdr:cNvPr id="420" name="楕円 419">
          <a:extLst>
            <a:ext uri="{FF2B5EF4-FFF2-40B4-BE49-F238E27FC236}">
              <a16:creationId xmlns:a16="http://schemas.microsoft.com/office/drawing/2014/main" id="{2916DF84-AE0D-436F-A6A1-3C9AFF444EFC}"/>
            </a:ext>
          </a:extLst>
        </xdr:cNvPr>
        <xdr:cNvSpPr/>
      </xdr:nvSpPr>
      <xdr:spPr>
        <a:xfrm>
          <a:off x="1079500" y="184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78105</xdr:rowOff>
    </xdr:from>
    <xdr:to>
      <xdr:col>10</xdr:col>
      <xdr:colOff>114300</xdr:colOff>
      <xdr:row>107</xdr:row>
      <xdr:rowOff>163830</xdr:rowOff>
    </xdr:to>
    <xdr:cxnSp macro="">
      <xdr:nvCxnSpPr>
        <xdr:cNvPr id="421" name="直線コネクタ 420">
          <a:extLst>
            <a:ext uri="{FF2B5EF4-FFF2-40B4-BE49-F238E27FC236}">
              <a16:creationId xmlns:a16="http://schemas.microsoft.com/office/drawing/2014/main" id="{ACFF50E6-7DCB-4C24-A3E5-37F42680C0E6}"/>
            </a:ext>
          </a:extLst>
        </xdr:cNvPr>
        <xdr:cNvCxnSpPr/>
      </xdr:nvCxnSpPr>
      <xdr:spPr>
        <a:xfrm flipV="1">
          <a:off x="1130300" y="18080355"/>
          <a:ext cx="889000" cy="42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105427</xdr:rowOff>
    </xdr:from>
    <xdr:ext cx="405111" cy="259045"/>
    <xdr:sp macro="" textlink="">
      <xdr:nvSpPr>
        <xdr:cNvPr id="422" name="n_1aveValue【港湾・漁港】&#10;有形固定資産減価償却率">
          <a:extLst>
            <a:ext uri="{FF2B5EF4-FFF2-40B4-BE49-F238E27FC236}">
              <a16:creationId xmlns:a16="http://schemas.microsoft.com/office/drawing/2014/main" id="{043F009A-513B-49F4-B892-24C7CE02362B}"/>
            </a:ext>
          </a:extLst>
        </xdr:cNvPr>
        <xdr:cNvSpPr txBox="1"/>
      </xdr:nvSpPr>
      <xdr:spPr>
        <a:xfrm>
          <a:off x="35820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74947</xdr:rowOff>
    </xdr:from>
    <xdr:ext cx="405111" cy="259045"/>
    <xdr:sp macro="" textlink="">
      <xdr:nvSpPr>
        <xdr:cNvPr id="423" name="n_2aveValue【港湾・漁港】&#10;有形固定資産減価償却率">
          <a:extLst>
            <a:ext uri="{FF2B5EF4-FFF2-40B4-BE49-F238E27FC236}">
              <a16:creationId xmlns:a16="http://schemas.microsoft.com/office/drawing/2014/main" id="{93497F4B-784C-48C2-B7C4-B89F0D316873}"/>
            </a:ext>
          </a:extLst>
        </xdr:cNvPr>
        <xdr:cNvSpPr txBox="1"/>
      </xdr:nvSpPr>
      <xdr:spPr>
        <a:xfrm>
          <a:off x="2705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151147</xdr:rowOff>
    </xdr:from>
    <xdr:ext cx="405111" cy="259045"/>
    <xdr:sp macro="" textlink="">
      <xdr:nvSpPr>
        <xdr:cNvPr id="424" name="n_3aveValue【港湾・漁港】&#10;有形固定資産減価償却率">
          <a:extLst>
            <a:ext uri="{FF2B5EF4-FFF2-40B4-BE49-F238E27FC236}">
              <a16:creationId xmlns:a16="http://schemas.microsoft.com/office/drawing/2014/main" id="{72B63F59-0A63-4119-92E7-F4F25E55677E}"/>
            </a:ext>
          </a:extLst>
        </xdr:cNvPr>
        <xdr:cNvSpPr txBox="1"/>
      </xdr:nvSpPr>
      <xdr:spPr>
        <a:xfrm>
          <a:off x="1816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134002</xdr:rowOff>
    </xdr:from>
    <xdr:ext cx="405111" cy="259045"/>
    <xdr:sp macro="" textlink="">
      <xdr:nvSpPr>
        <xdr:cNvPr id="425" name="n_4aveValue【港湾・漁港】&#10;有形固定資産減価償却率">
          <a:extLst>
            <a:ext uri="{FF2B5EF4-FFF2-40B4-BE49-F238E27FC236}">
              <a16:creationId xmlns:a16="http://schemas.microsoft.com/office/drawing/2014/main" id="{9C8BD376-C9F6-40DA-B007-9D7B06D2A60A}"/>
            </a:ext>
          </a:extLst>
        </xdr:cNvPr>
        <xdr:cNvSpPr txBox="1"/>
      </xdr:nvSpPr>
      <xdr:spPr>
        <a:xfrm>
          <a:off x="927744" y="1745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20972</xdr:rowOff>
    </xdr:from>
    <xdr:ext cx="405111" cy="259045"/>
    <xdr:sp macro="" textlink="">
      <xdr:nvSpPr>
        <xdr:cNvPr id="426" name="n_1mainValue【港湾・漁港】&#10;有形固定資産減価償却率">
          <a:extLst>
            <a:ext uri="{FF2B5EF4-FFF2-40B4-BE49-F238E27FC236}">
              <a16:creationId xmlns:a16="http://schemas.microsoft.com/office/drawing/2014/main" id="{50278834-E81E-4EE3-89E1-F9594472253B}"/>
            </a:ext>
          </a:extLst>
        </xdr:cNvPr>
        <xdr:cNvSpPr txBox="1"/>
      </xdr:nvSpPr>
      <xdr:spPr>
        <a:xfrm>
          <a:off x="3582044" y="1853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163847</xdr:rowOff>
    </xdr:from>
    <xdr:ext cx="405111" cy="259045"/>
    <xdr:sp macro="" textlink="">
      <xdr:nvSpPr>
        <xdr:cNvPr id="427" name="n_2mainValue【港湾・漁港】&#10;有形固定資産減価償却率">
          <a:extLst>
            <a:ext uri="{FF2B5EF4-FFF2-40B4-BE49-F238E27FC236}">
              <a16:creationId xmlns:a16="http://schemas.microsoft.com/office/drawing/2014/main" id="{81EEE8B0-EF31-439A-84F0-A206F3B68D02}"/>
            </a:ext>
          </a:extLst>
        </xdr:cNvPr>
        <xdr:cNvSpPr txBox="1"/>
      </xdr:nvSpPr>
      <xdr:spPr>
        <a:xfrm>
          <a:off x="2705744" y="1816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120032</xdr:rowOff>
    </xdr:from>
    <xdr:ext cx="405111" cy="259045"/>
    <xdr:sp macro="" textlink="">
      <xdr:nvSpPr>
        <xdr:cNvPr id="428" name="n_3mainValue【港湾・漁港】&#10;有形固定資産減価償却率">
          <a:extLst>
            <a:ext uri="{FF2B5EF4-FFF2-40B4-BE49-F238E27FC236}">
              <a16:creationId xmlns:a16="http://schemas.microsoft.com/office/drawing/2014/main" id="{F4A5D922-3044-4172-A4BA-916300BE4F24}"/>
            </a:ext>
          </a:extLst>
        </xdr:cNvPr>
        <xdr:cNvSpPr txBox="1"/>
      </xdr:nvSpPr>
      <xdr:spPr>
        <a:xfrm>
          <a:off x="1816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34307</xdr:rowOff>
    </xdr:from>
    <xdr:ext cx="405111" cy="259045"/>
    <xdr:sp macro="" textlink="">
      <xdr:nvSpPr>
        <xdr:cNvPr id="429" name="n_4mainValue【港湾・漁港】&#10;有形固定資産減価償却率">
          <a:extLst>
            <a:ext uri="{FF2B5EF4-FFF2-40B4-BE49-F238E27FC236}">
              <a16:creationId xmlns:a16="http://schemas.microsoft.com/office/drawing/2014/main" id="{E4CEC851-0548-443E-9350-D010EBBBF662}"/>
            </a:ext>
          </a:extLst>
        </xdr:cNvPr>
        <xdr:cNvSpPr txBox="1"/>
      </xdr:nvSpPr>
      <xdr:spPr>
        <a:xfrm>
          <a:off x="927744" y="185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449D3160-78C1-4B8E-9DAE-EA156D42A41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A027E77A-878C-421F-AE43-6C9516A20DF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4BFBE7FE-B463-4CB4-9FF3-0901F040A52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C8C02DE6-99AB-4165-BDB7-8F476232C19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A49C1DA7-4740-483F-9C6B-F6A32E12B57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E6265755-4624-45F9-BB37-09EE787948C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BA43E681-2347-475F-ABDE-9354889FE4F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A1520C39-D3C5-4070-B17C-B1D026C7FE9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5AFA31B5-BCAA-4025-AF1D-00BA7D46C6D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88865155-DCEE-4509-BDCF-6D2BD2BD29E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0" name="直線コネクタ 439">
          <a:extLst>
            <a:ext uri="{FF2B5EF4-FFF2-40B4-BE49-F238E27FC236}">
              <a16:creationId xmlns:a16="http://schemas.microsoft.com/office/drawing/2014/main" id="{2E68651E-0DB5-4940-8EF0-04B205CBDED4}"/>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1" name="テキスト ボックス 440">
          <a:extLst>
            <a:ext uri="{FF2B5EF4-FFF2-40B4-BE49-F238E27FC236}">
              <a16:creationId xmlns:a16="http://schemas.microsoft.com/office/drawing/2014/main" id="{7AF1B9D9-85C7-4C3A-98CF-EF1EE2667BA7}"/>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2" name="直線コネクタ 441">
          <a:extLst>
            <a:ext uri="{FF2B5EF4-FFF2-40B4-BE49-F238E27FC236}">
              <a16:creationId xmlns:a16="http://schemas.microsoft.com/office/drawing/2014/main" id="{AE4D3DE5-5001-4952-9054-040DE7918DA5}"/>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43" name="テキスト ボックス 442">
          <a:extLst>
            <a:ext uri="{FF2B5EF4-FFF2-40B4-BE49-F238E27FC236}">
              <a16:creationId xmlns:a16="http://schemas.microsoft.com/office/drawing/2014/main" id="{A6D83592-88AC-4F3D-9C24-22CE0EF87991}"/>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7AAB3A53-0BC8-41BE-98AC-DD7D4256B019}"/>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45" name="テキスト ボックス 444">
          <a:extLst>
            <a:ext uri="{FF2B5EF4-FFF2-40B4-BE49-F238E27FC236}">
              <a16:creationId xmlns:a16="http://schemas.microsoft.com/office/drawing/2014/main" id="{51C2288B-AB1A-41B6-81D3-6000E1F245E6}"/>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6" name="直線コネクタ 445">
          <a:extLst>
            <a:ext uri="{FF2B5EF4-FFF2-40B4-BE49-F238E27FC236}">
              <a16:creationId xmlns:a16="http://schemas.microsoft.com/office/drawing/2014/main" id="{86BFAB26-B7F3-4431-81D4-6DF0ABCBCFBD}"/>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47" name="テキスト ボックス 446">
          <a:extLst>
            <a:ext uri="{FF2B5EF4-FFF2-40B4-BE49-F238E27FC236}">
              <a16:creationId xmlns:a16="http://schemas.microsoft.com/office/drawing/2014/main" id="{803DE6E0-4A18-43DD-BC89-BA9D1884637F}"/>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8" name="直線コネクタ 447">
          <a:extLst>
            <a:ext uri="{FF2B5EF4-FFF2-40B4-BE49-F238E27FC236}">
              <a16:creationId xmlns:a16="http://schemas.microsoft.com/office/drawing/2014/main" id="{78D099E5-22DC-405B-A7F8-DDCD954CE2DC}"/>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49" name="テキスト ボックス 448">
          <a:extLst>
            <a:ext uri="{FF2B5EF4-FFF2-40B4-BE49-F238E27FC236}">
              <a16:creationId xmlns:a16="http://schemas.microsoft.com/office/drawing/2014/main" id="{71EB6A33-5E4F-4541-BC96-0EFE9B529A5F}"/>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a:extLst>
            <a:ext uri="{FF2B5EF4-FFF2-40B4-BE49-F238E27FC236}">
              <a16:creationId xmlns:a16="http://schemas.microsoft.com/office/drawing/2014/main" id="{FC5BAFC8-DE0E-4153-94CC-23AC7B09DF71}"/>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51" name="テキスト ボックス 450">
          <a:extLst>
            <a:ext uri="{FF2B5EF4-FFF2-40B4-BE49-F238E27FC236}">
              <a16:creationId xmlns:a16="http://schemas.microsoft.com/office/drawing/2014/main" id="{8869ED07-BE9F-49AD-B600-FD35DE015753}"/>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港湾・漁港】&#10;一人当たり有形固定資産（償却資産）額グラフ枠">
          <a:extLst>
            <a:ext uri="{FF2B5EF4-FFF2-40B4-BE49-F238E27FC236}">
              <a16:creationId xmlns:a16="http://schemas.microsoft.com/office/drawing/2014/main" id="{1C9E5014-EDB9-4615-855E-8557348914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168934</xdr:rowOff>
    </xdr:from>
    <xdr:to>
      <xdr:col>54</xdr:col>
      <xdr:colOff>189865</xdr:colOff>
      <xdr:row>108</xdr:row>
      <xdr:rowOff>152144</xdr:rowOff>
    </xdr:to>
    <xdr:cxnSp macro="">
      <xdr:nvCxnSpPr>
        <xdr:cNvPr id="453" name="直線コネクタ 452">
          <a:extLst>
            <a:ext uri="{FF2B5EF4-FFF2-40B4-BE49-F238E27FC236}">
              <a16:creationId xmlns:a16="http://schemas.microsoft.com/office/drawing/2014/main" id="{626FF3F3-75A2-45B1-AF39-310C929BD89D}"/>
            </a:ext>
          </a:extLst>
        </xdr:cNvPr>
        <xdr:cNvCxnSpPr/>
      </xdr:nvCxnSpPr>
      <xdr:spPr>
        <a:xfrm flipV="1">
          <a:off x="10476865" y="17142484"/>
          <a:ext cx="0" cy="1526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155971</xdr:rowOff>
    </xdr:from>
    <xdr:ext cx="534377" cy="259045"/>
    <xdr:sp macro="" textlink="">
      <xdr:nvSpPr>
        <xdr:cNvPr id="454" name="【港湾・漁港】&#10;一人当たり有形固定資産（償却資産）額最小値テキスト">
          <a:extLst>
            <a:ext uri="{FF2B5EF4-FFF2-40B4-BE49-F238E27FC236}">
              <a16:creationId xmlns:a16="http://schemas.microsoft.com/office/drawing/2014/main" id="{EE252908-EF5C-4F09-896A-59E2EF40D300}"/>
            </a:ext>
          </a:extLst>
        </xdr:cNvPr>
        <xdr:cNvSpPr txBox="1"/>
      </xdr:nvSpPr>
      <xdr:spPr>
        <a:xfrm>
          <a:off x="10515600" y="1867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152144</xdr:rowOff>
    </xdr:from>
    <xdr:to>
      <xdr:col>55</xdr:col>
      <xdr:colOff>88900</xdr:colOff>
      <xdr:row>108</xdr:row>
      <xdr:rowOff>152144</xdr:rowOff>
    </xdr:to>
    <xdr:cxnSp macro="">
      <xdr:nvCxnSpPr>
        <xdr:cNvPr id="455" name="直線コネクタ 454">
          <a:extLst>
            <a:ext uri="{FF2B5EF4-FFF2-40B4-BE49-F238E27FC236}">
              <a16:creationId xmlns:a16="http://schemas.microsoft.com/office/drawing/2014/main" id="{6532B4E8-4FD8-4B44-89A5-6B9608105602}"/>
            </a:ext>
          </a:extLst>
        </xdr:cNvPr>
        <xdr:cNvCxnSpPr/>
      </xdr:nvCxnSpPr>
      <xdr:spPr>
        <a:xfrm>
          <a:off x="10388600" y="18668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115611</xdr:rowOff>
    </xdr:from>
    <xdr:ext cx="819455" cy="259045"/>
    <xdr:sp macro="" textlink="">
      <xdr:nvSpPr>
        <xdr:cNvPr id="456" name="【港湾・漁港】&#10;一人当たり有形固定資産（償却資産）額最大値テキスト">
          <a:extLst>
            <a:ext uri="{FF2B5EF4-FFF2-40B4-BE49-F238E27FC236}">
              <a16:creationId xmlns:a16="http://schemas.microsoft.com/office/drawing/2014/main" id="{68DE6D62-0196-4734-82AC-40D0D6C07AD2}"/>
            </a:ext>
          </a:extLst>
        </xdr:cNvPr>
        <xdr:cNvSpPr txBox="1"/>
      </xdr:nvSpPr>
      <xdr:spPr>
        <a:xfrm>
          <a:off x="10515600" y="16917711"/>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120,198,125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168934</xdr:rowOff>
    </xdr:from>
    <xdr:to>
      <xdr:col>55</xdr:col>
      <xdr:colOff>88900</xdr:colOff>
      <xdr:row>99</xdr:row>
      <xdr:rowOff>168934</xdr:rowOff>
    </xdr:to>
    <xdr:cxnSp macro="">
      <xdr:nvCxnSpPr>
        <xdr:cNvPr id="457" name="直線コネクタ 456">
          <a:extLst>
            <a:ext uri="{FF2B5EF4-FFF2-40B4-BE49-F238E27FC236}">
              <a16:creationId xmlns:a16="http://schemas.microsoft.com/office/drawing/2014/main" id="{1C88E0FF-4E2B-43D1-8BE4-46F1EDB1F0C4}"/>
            </a:ext>
          </a:extLst>
        </xdr:cNvPr>
        <xdr:cNvCxnSpPr/>
      </xdr:nvCxnSpPr>
      <xdr:spPr>
        <a:xfrm>
          <a:off x="10388600" y="1714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58610</xdr:rowOff>
    </xdr:from>
    <xdr:ext cx="690189" cy="259045"/>
    <xdr:sp macro="" textlink="">
      <xdr:nvSpPr>
        <xdr:cNvPr id="458" name="【港湾・漁港】&#10;一人当たり有形固定資産（償却資産）額平均値テキスト">
          <a:extLst>
            <a:ext uri="{FF2B5EF4-FFF2-40B4-BE49-F238E27FC236}">
              <a16:creationId xmlns:a16="http://schemas.microsoft.com/office/drawing/2014/main" id="{9E7744DA-11C1-4E4F-886F-3222CBF124E5}"/>
            </a:ext>
          </a:extLst>
        </xdr:cNvPr>
        <xdr:cNvSpPr txBox="1"/>
      </xdr:nvSpPr>
      <xdr:spPr>
        <a:xfrm>
          <a:off x="10515600" y="18403760"/>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35733</xdr:rowOff>
    </xdr:from>
    <xdr:to>
      <xdr:col>55</xdr:col>
      <xdr:colOff>50800</xdr:colOff>
      <xdr:row>108</xdr:row>
      <xdr:rowOff>137333</xdr:rowOff>
    </xdr:to>
    <xdr:sp macro="" textlink="">
      <xdr:nvSpPr>
        <xdr:cNvPr id="459" name="フローチャート: 判断 458">
          <a:extLst>
            <a:ext uri="{FF2B5EF4-FFF2-40B4-BE49-F238E27FC236}">
              <a16:creationId xmlns:a16="http://schemas.microsoft.com/office/drawing/2014/main" id="{16D359C2-A5F8-4314-BC6F-324C6DDEDC5B}"/>
            </a:ext>
          </a:extLst>
        </xdr:cNvPr>
        <xdr:cNvSpPr/>
      </xdr:nvSpPr>
      <xdr:spPr>
        <a:xfrm>
          <a:off x="10426700" y="1855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38157</xdr:rowOff>
    </xdr:from>
    <xdr:to>
      <xdr:col>50</xdr:col>
      <xdr:colOff>165100</xdr:colOff>
      <xdr:row>108</xdr:row>
      <xdr:rowOff>139757</xdr:rowOff>
    </xdr:to>
    <xdr:sp macro="" textlink="">
      <xdr:nvSpPr>
        <xdr:cNvPr id="460" name="フローチャート: 判断 459">
          <a:extLst>
            <a:ext uri="{FF2B5EF4-FFF2-40B4-BE49-F238E27FC236}">
              <a16:creationId xmlns:a16="http://schemas.microsoft.com/office/drawing/2014/main" id="{F8124A45-14D9-42E0-9BDB-9E590E404259}"/>
            </a:ext>
          </a:extLst>
        </xdr:cNvPr>
        <xdr:cNvSpPr/>
      </xdr:nvSpPr>
      <xdr:spPr>
        <a:xfrm>
          <a:off x="9588500" y="1855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46558</xdr:rowOff>
    </xdr:from>
    <xdr:to>
      <xdr:col>46</xdr:col>
      <xdr:colOff>38100</xdr:colOff>
      <xdr:row>108</xdr:row>
      <xdr:rowOff>148158</xdr:rowOff>
    </xdr:to>
    <xdr:sp macro="" textlink="">
      <xdr:nvSpPr>
        <xdr:cNvPr id="461" name="フローチャート: 判断 460">
          <a:extLst>
            <a:ext uri="{FF2B5EF4-FFF2-40B4-BE49-F238E27FC236}">
              <a16:creationId xmlns:a16="http://schemas.microsoft.com/office/drawing/2014/main" id="{B59A04A7-C662-4946-A73C-24F3F065D35A}"/>
            </a:ext>
          </a:extLst>
        </xdr:cNvPr>
        <xdr:cNvSpPr/>
      </xdr:nvSpPr>
      <xdr:spPr>
        <a:xfrm>
          <a:off x="8699500" y="1856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61975</xdr:rowOff>
    </xdr:from>
    <xdr:to>
      <xdr:col>41</xdr:col>
      <xdr:colOff>101600</xdr:colOff>
      <xdr:row>108</xdr:row>
      <xdr:rowOff>163575</xdr:rowOff>
    </xdr:to>
    <xdr:sp macro="" textlink="">
      <xdr:nvSpPr>
        <xdr:cNvPr id="462" name="フローチャート: 判断 461">
          <a:extLst>
            <a:ext uri="{FF2B5EF4-FFF2-40B4-BE49-F238E27FC236}">
              <a16:creationId xmlns:a16="http://schemas.microsoft.com/office/drawing/2014/main" id="{257C1DCA-62FD-45E5-B83C-BE3F2B23A0C3}"/>
            </a:ext>
          </a:extLst>
        </xdr:cNvPr>
        <xdr:cNvSpPr/>
      </xdr:nvSpPr>
      <xdr:spPr>
        <a:xfrm>
          <a:off x="7810500" y="185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52656</xdr:rowOff>
    </xdr:from>
    <xdr:to>
      <xdr:col>36</xdr:col>
      <xdr:colOff>165100</xdr:colOff>
      <xdr:row>108</xdr:row>
      <xdr:rowOff>154256</xdr:rowOff>
    </xdr:to>
    <xdr:sp macro="" textlink="">
      <xdr:nvSpPr>
        <xdr:cNvPr id="463" name="フローチャート: 判断 462">
          <a:extLst>
            <a:ext uri="{FF2B5EF4-FFF2-40B4-BE49-F238E27FC236}">
              <a16:creationId xmlns:a16="http://schemas.microsoft.com/office/drawing/2014/main" id="{CDAB5872-5AAA-45C3-8E9B-BD68F426FFB5}"/>
            </a:ext>
          </a:extLst>
        </xdr:cNvPr>
        <xdr:cNvSpPr/>
      </xdr:nvSpPr>
      <xdr:spPr>
        <a:xfrm>
          <a:off x="6921500" y="1856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BDAE55E0-3A79-4FFE-AF3C-5512D41CA41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F4F5E110-6097-40F7-AA45-16BC7605127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152DF9BF-9115-4F7B-9575-38DB1E3F6D8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EBA64874-F4AE-45AF-90C0-F7E9A43515E4}"/>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E3DC1855-890D-4A61-8FE5-78B44EC9CE0C}"/>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99964</xdr:rowOff>
    </xdr:from>
    <xdr:to>
      <xdr:col>55</xdr:col>
      <xdr:colOff>50800</xdr:colOff>
      <xdr:row>109</xdr:row>
      <xdr:rowOff>30114</xdr:rowOff>
    </xdr:to>
    <xdr:sp macro="" textlink="">
      <xdr:nvSpPr>
        <xdr:cNvPr id="469" name="楕円 468">
          <a:extLst>
            <a:ext uri="{FF2B5EF4-FFF2-40B4-BE49-F238E27FC236}">
              <a16:creationId xmlns:a16="http://schemas.microsoft.com/office/drawing/2014/main" id="{13F96146-528E-4310-89A9-14767E87A7B7}"/>
            </a:ext>
          </a:extLst>
        </xdr:cNvPr>
        <xdr:cNvSpPr/>
      </xdr:nvSpPr>
      <xdr:spPr>
        <a:xfrm>
          <a:off x="10426700" y="1861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14891</xdr:rowOff>
    </xdr:from>
    <xdr:ext cx="599010" cy="259045"/>
    <xdr:sp macro="" textlink="">
      <xdr:nvSpPr>
        <xdr:cNvPr id="470" name="【港湾・漁港】&#10;一人当たり有形固定資産（償却資産）額該当値テキスト">
          <a:extLst>
            <a:ext uri="{FF2B5EF4-FFF2-40B4-BE49-F238E27FC236}">
              <a16:creationId xmlns:a16="http://schemas.microsoft.com/office/drawing/2014/main" id="{7C3098AF-C3E1-4C4B-8709-CA0190F9D37F}"/>
            </a:ext>
          </a:extLst>
        </xdr:cNvPr>
        <xdr:cNvSpPr txBox="1"/>
      </xdr:nvSpPr>
      <xdr:spPr>
        <a:xfrm>
          <a:off x="10515600" y="18531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99999</xdr:rowOff>
    </xdr:from>
    <xdr:to>
      <xdr:col>50</xdr:col>
      <xdr:colOff>165100</xdr:colOff>
      <xdr:row>109</xdr:row>
      <xdr:rowOff>30149</xdr:rowOff>
    </xdr:to>
    <xdr:sp macro="" textlink="">
      <xdr:nvSpPr>
        <xdr:cNvPr id="471" name="楕円 470">
          <a:extLst>
            <a:ext uri="{FF2B5EF4-FFF2-40B4-BE49-F238E27FC236}">
              <a16:creationId xmlns:a16="http://schemas.microsoft.com/office/drawing/2014/main" id="{2EA4DE03-2BE7-4C53-B76E-F1B9F9C9D4D8}"/>
            </a:ext>
          </a:extLst>
        </xdr:cNvPr>
        <xdr:cNvSpPr/>
      </xdr:nvSpPr>
      <xdr:spPr>
        <a:xfrm>
          <a:off x="9588500" y="1861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150764</xdr:rowOff>
    </xdr:from>
    <xdr:to>
      <xdr:col>55</xdr:col>
      <xdr:colOff>0</xdr:colOff>
      <xdr:row>108</xdr:row>
      <xdr:rowOff>150799</xdr:rowOff>
    </xdr:to>
    <xdr:cxnSp macro="">
      <xdr:nvCxnSpPr>
        <xdr:cNvPr id="472" name="直線コネクタ 471">
          <a:extLst>
            <a:ext uri="{FF2B5EF4-FFF2-40B4-BE49-F238E27FC236}">
              <a16:creationId xmlns:a16="http://schemas.microsoft.com/office/drawing/2014/main" id="{0176B559-3B31-40CF-BD44-95D1136007E8}"/>
            </a:ext>
          </a:extLst>
        </xdr:cNvPr>
        <xdr:cNvCxnSpPr/>
      </xdr:nvCxnSpPr>
      <xdr:spPr>
        <a:xfrm flipV="1">
          <a:off x="9639300" y="18667364"/>
          <a:ext cx="838200" cy="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98907</xdr:rowOff>
    </xdr:from>
    <xdr:to>
      <xdr:col>46</xdr:col>
      <xdr:colOff>38100</xdr:colOff>
      <xdr:row>109</xdr:row>
      <xdr:rowOff>29057</xdr:rowOff>
    </xdr:to>
    <xdr:sp macro="" textlink="">
      <xdr:nvSpPr>
        <xdr:cNvPr id="473" name="楕円 472">
          <a:extLst>
            <a:ext uri="{FF2B5EF4-FFF2-40B4-BE49-F238E27FC236}">
              <a16:creationId xmlns:a16="http://schemas.microsoft.com/office/drawing/2014/main" id="{3ED9CB44-54DF-4A1C-93DA-68E2DF198BC9}"/>
            </a:ext>
          </a:extLst>
        </xdr:cNvPr>
        <xdr:cNvSpPr/>
      </xdr:nvSpPr>
      <xdr:spPr>
        <a:xfrm>
          <a:off x="8699500" y="1861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149707</xdr:rowOff>
    </xdr:from>
    <xdr:to>
      <xdr:col>50</xdr:col>
      <xdr:colOff>114300</xdr:colOff>
      <xdr:row>108</xdr:row>
      <xdr:rowOff>150799</xdr:rowOff>
    </xdr:to>
    <xdr:cxnSp macro="">
      <xdr:nvCxnSpPr>
        <xdr:cNvPr id="474" name="直線コネクタ 473">
          <a:extLst>
            <a:ext uri="{FF2B5EF4-FFF2-40B4-BE49-F238E27FC236}">
              <a16:creationId xmlns:a16="http://schemas.microsoft.com/office/drawing/2014/main" id="{68630EFB-9A79-4148-A848-4C3E6D796674}"/>
            </a:ext>
          </a:extLst>
        </xdr:cNvPr>
        <xdr:cNvCxnSpPr/>
      </xdr:nvCxnSpPr>
      <xdr:spPr>
        <a:xfrm>
          <a:off x="8750300" y="18666307"/>
          <a:ext cx="8890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98932</xdr:rowOff>
    </xdr:from>
    <xdr:to>
      <xdr:col>41</xdr:col>
      <xdr:colOff>101600</xdr:colOff>
      <xdr:row>109</xdr:row>
      <xdr:rowOff>29082</xdr:rowOff>
    </xdr:to>
    <xdr:sp macro="" textlink="">
      <xdr:nvSpPr>
        <xdr:cNvPr id="475" name="楕円 474">
          <a:extLst>
            <a:ext uri="{FF2B5EF4-FFF2-40B4-BE49-F238E27FC236}">
              <a16:creationId xmlns:a16="http://schemas.microsoft.com/office/drawing/2014/main" id="{4508826A-7A7F-44C2-B0FE-383261518745}"/>
            </a:ext>
          </a:extLst>
        </xdr:cNvPr>
        <xdr:cNvSpPr/>
      </xdr:nvSpPr>
      <xdr:spPr>
        <a:xfrm>
          <a:off x="7810500" y="18615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149707</xdr:rowOff>
    </xdr:from>
    <xdr:to>
      <xdr:col>45</xdr:col>
      <xdr:colOff>177800</xdr:colOff>
      <xdr:row>108</xdr:row>
      <xdr:rowOff>149732</xdr:rowOff>
    </xdr:to>
    <xdr:cxnSp macro="">
      <xdr:nvCxnSpPr>
        <xdr:cNvPr id="476" name="直線コネクタ 475">
          <a:extLst>
            <a:ext uri="{FF2B5EF4-FFF2-40B4-BE49-F238E27FC236}">
              <a16:creationId xmlns:a16="http://schemas.microsoft.com/office/drawing/2014/main" id="{7353A8CB-5A72-45AA-95F0-A8AC37ACF707}"/>
            </a:ext>
          </a:extLst>
        </xdr:cNvPr>
        <xdr:cNvCxnSpPr/>
      </xdr:nvCxnSpPr>
      <xdr:spPr>
        <a:xfrm flipV="1">
          <a:off x="7861300" y="18666307"/>
          <a:ext cx="88900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101563</xdr:rowOff>
    </xdr:from>
    <xdr:to>
      <xdr:col>36</xdr:col>
      <xdr:colOff>165100</xdr:colOff>
      <xdr:row>109</xdr:row>
      <xdr:rowOff>31713</xdr:rowOff>
    </xdr:to>
    <xdr:sp macro="" textlink="">
      <xdr:nvSpPr>
        <xdr:cNvPr id="477" name="楕円 476">
          <a:extLst>
            <a:ext uri="{FF2B5EF4-FFF2-40B4-BE49-F238E27FC236}">
              <a16:creationId xmlns:a16="http://schemas.microsoft.com/office/drawing/2014/main" id="{4B451D3E-C3D2-4692-885F-85A555E18A46}"/>
            </a:ext>
          </a:extLst>
        </xdr:cNvPr>
        <xdr:cNvSpPr/>
      </xdr:nvSpPr>
      <xdr:spPr>
        <a:xfrm>
          <a:off x="6921500" y="1861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149732</xdr:rowOff>
    </xdr:from>
    <xdr:to>
      <xdr:col>41</xdr:col>
      <xdr:colOff>50800</xdr:colOff>
      <xdr:row>108</xdr:row>
      <xdr:rowOff>152363</xdr:rowOff>
    </xdr:to>
    <xdr:cxnSp macro="">
      <xdr:nvCxnSpPr>
        <xdr:cNvPr id="478" name="直線コネクタ 477">
          <a:extLst>
            <a:ext uri="{FF2B5EF4-FFF2-40B4-BE49-F238E27FC236}">
              <a16:creationId xmlns:a16="http://schemas.microsoft.com/office/drawing/2014/main" id="{B890B8E8-E162-4E89-910D-06839D095988}"/>
            </a:ext>
          </a:extLst>
        </xdr:cNvPr>
        <xdr:cNvCxnSpPr/>
      </xdr:nvCxnSpPr>
      <xdr:spPr>
        <a:xfrm flipV="1">
          <a:off x="6972300" y="18666332"/>
          <a:ext cx="88900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156284</xdr:rowOff>
    </xdr:from>
    <xdr:ext cx="690189" cy="259045"/>
    <xdr:sp macro="" textlink="">
      <xdr:nvSpPr>
        <xdr:cNvPr id="479" name="n_1aveValue【港湾・漁港】&#10;一人当たり有形固定資産（償却資産）額">
          <a:extLst>
            <a:ext uri="{FF2B5EF4-FFF2-40B4-BE49-F238E27FC236}">
              <a16:creationId xmlns:a16="http://schemas.microsoft.com/office/drawing/2014/main" id="{50D80C03-4B6F-4188-B8DB-D445AEE9AA58}"/>
            </a:ext>
          </a:extLst>
        </xdr:cNvPr>
        <xdr:cNvSpPr txBox="1"/>
      </xdr:nvSpPr>
      <xdr:spPr>
        <a:xfrm>
          <a:off x="9281505" y="1832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164685</xdr:rowOff>
    </xdr:from>
    <xdr:ext cx="690189" cy="259045"/>
    <xdr:sp macro="" textlink="">
      <xdr:nvSpPr>
        <xdr:cNvPr id="480" name="n_2aveValue【港湾・漁港】&#10;一人当たり有形固定資産（償却資産）額">
          <a:extLst>
            <a:ext uri="{FF2B5EF4-FFF2-40B4-BE49-F238E27FC236}">
              <a16:creationId xmlns:a16="http://schemas.microsoft.com/office/drawing/2014/main" id="{A39DAA50-B469-446B-BF09-59CF0A4C17DF}"/>
            </a:ext>
          </a:extLst>
        </xdr:cNvPr>
        <xdr:cNvSpPr txBox="1"/>
      </xdr:nvSpPr>
      <xdr:spPr>
        <a:xfrm>
          <a:off x="8405205" y="183383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107</xdr:row>
      <xdr:rowOff>8652</xdr:rowOff>
    </xdr:from>
    <xdr:ext cx="690189" cy="259045"/>
    <xdr:sp macro="" textlink="">
      <xdr:nvSpPr>
        <xdr:cNvPr id="481" name="n_3aveValue【港湾・漁港】&#10;一人当たり有形固定資産（償却資産）額">
          <a:extLst>
            <a:ext uri="{FF2B5EF4-FFF2-40B4-BE49-F238E27FC236}">
              <a16:creationId xmlns:a16="http://schemas.microsoft.com/office/drawing/2014/main" id="{F2F1A912-ED01-447E-9C5E-2B4D9CA2D664}"/>
            </a:ext>
          </a:extLst>
        </xdr:cNvPr>
        <xdr:cNvSpPr txBox="1"/>
      </xdr:nvSpPr>
      <xdr:spPr>
        <a:xfrm>
          <a:off x="7516205" y="183538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170783</xdr:rowOff>
    </xdr:from>
    <xdr:ext cx="690189" cy="259045"/>
    <xdr:sp macro="" textlink="">
      <xdr:nvSpPr>
        <xdr:cNvPr id="482" name="n_4aveValue【港湾・漁港】&#10;一人当たり有形固定資産（償却資産）額">
          <a:extLst>
            <a:ext uri="{FF2B5EF4-FFF2-40B4-BE49-F238E27FC236}">
              <a16:creationId xmlns:a16="http://schemas.microsoft.com/office/drawing/2014/main" id="{7823B651-B3F3-49E1-8A58-F21D5D2D22E5}"/>
            </a:ext>
          </a:extLst>
        </xdr:cNvPr>
        <xdr:cNvSpPr txBox="1"/>
      </xdr:nvSpPr>
      <xdr:spPr>
        <a:xfrm>
          <a:off x="6627205" y="183444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21276</xdr:rowOff>
    </xdr:from>
    <xdr:ext cx="599010" cy="259045"/>
    <xdr:sp macro="" textlink="">
      <xdr:nvSpPr>
        <xdr:cNvPr id="483" name="n_1mainValue【港湾・漁港】&#10;一人当たり有形固定資産（償却資産）額">
          <a:extLst>
            <a:ext uri="{FF2B5EF4-FFF2-40B4-BE49-F238E27FC236}">
              <a16:creationId xmlns:a16="http://schemas.microsoft.com/office/drawing/2014/main" id="{0B793030-78E0-4D0C-A00B-2CD21390F1C5}"/>
            </a:ext>
          </a:extLst>
        </xdr:cNvPr>
        <xdr:cNvSpPr txBox="1"/>
      </xdr:nvSpPr>
      <xdr:spPr>
        <a:xfrm>
          <a:off x="9327095" y="187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20184</xdr:rowOff>
    </xdr:from>
    <xdr:ext cx="599010" cy="259045"/>
    <xdr:sp macro="" textlink="">
      <xdr:nvSpPr>
        <xdr:cNvPr id="484" name="n_2mainValue【港湾・漁港】&#10;一人当たり有形固定資産（償却資産）額">
          <a:extLst>
            <a:ext uri="{FF2B5EF4-FFF2-40B4-BE49-F238E27FC236}">
              <a16:creationId xmlns:a16="http://schemas.microsoft.com/office/drawing/2014/main" id="{3F46694D-531F-4A66-AA1E-011A288E26A0}"/>
            </a:ext>
          </a:extLst>
        </xdr:cNvPr>
        <xdr:cNvSpPr txBox="1"/>
      </xdr:nvSpPr>
      <xdr:spPr>
        <a:xfrm>
          <a:off x="8450795" y="18708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109</xdr:row>
      <xdr:rowOff>20209</xdr:rowOff>
    </xdr:from>
    <xdr:ext cx="599010" cy="259045"/>
    <xdr:sp macro="" textlink="">
      <xdr:nvSpPr>
        <xdr:cNvPr id="485" name="n_3mainValue【港湾・漁港】&#10;一人当たり有形固定資産（償却資産）額">
          <a:extLst>
            <a:ext uri="{FF2B5EF4-FFF2-40B4-BE49-F238E27FC236}">
              <a16:creationId xmlns:a16="http://schemas.microsoft.com/office/drawing/2014/main" id="{A546E6EE-5E4B-4580-B40D-4C52CADE83EB}"/>
            </a:ext>
          </a:extLst>
        </xdr:cNvPr>
        <xdr:cNvSpPr txBox="1"/>
      </xdr:nvSpPr>
      <xdr:spPr>
        <a:xfrm>
          <a:off x="7561795" y="18708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109</xdr:row>
      <xdr:rowOff>22840</xdr:rowOff>
    </xdr:from>
    <xdr:ext cx="469744" cy="259045"/>
    <xdr:sp macro="" textlink="">
      <xdr:nvSpPr>
        <xdr:cNvPr id="486" name="n_4mainValue【港湾・漁港】&#10;一人当たり有形固定資産（償却資産）額">
          <a:extLst>
            <a:ext uri="{FF2B5EF4-FFF2-40B4-BE49-F238E27FC236}">
              <a16:creationId xmlns:a16="http://schemas.microsoft.com/office/drawing/2014/main" id="{6CD034A5-8E26-4D08-81BA-BE3852B58D93}"/>
            </a:ext>
          </a:extLst>
        </xdr:cNvPr>
        <xdr:cNvSpPr txBox="1"/>
      </xdr:nvSpPr>
      <xdr:spPr>
        <a:xfrm>
          <a:off x="6737428" y="18710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a:extLst>
            <a:ext uri="{FF2B5EF4-FFF2-40B4-BE49-F238E27FC236}">
              <a16:creationId xmlns:a16="http://schemas.microsoft.com/office/drawing/2014/main" id="{063B7463-40A2-402F-A6F9-2D19D288881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a:extLst>
            <a:ext uri="{FF2B5EF4-FFF2-40B4-BE49-F238E27FC236}">
              <a16:creationId xmlns:a16="http://schemas.microsoft.com/office/drawing/2014/main" id="{FBEBD86D-BBBE-4411-928D-96435E54D0C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a:extLst>
            <a:ext uri="{FF2B5EF4-FFF2-40B4-BE49-F238E27FC236}">
              <a16:creationId xmlns:a16="http://schemas.microsoft.com/office/drawing/2014/main" id="{6DBCC0F4-F6B8-470D-B89B-D8D4D53BF42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a:extLst>
            <a:ext uri="{FF2B5EF4-FFF2-40B4-BE49-F238E27FC236}">
              <a16:creationId xmlns:a16="http://schemas.microsoft.com/office/drawing/2014/main" id="{ADAB0A73-042A-46ED-B587-C8EB62BB6C1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a:extLst>
            <a:ext uri="{FF2B5EF4-FFF2-40B4-BE49-F238E27FC236}">
              <a16:creationId xmlns:a16="http://schemas.microsoft.com/office/drawing/2014/main" id="{E2496076-89F1-4B56-AA23-82302BC8596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a:extLst>
            <a:ext uri="{FF2B5EF4-FFF2-40B4-BE49-F238E27FC236}">
              <a16:creationId xmlns:a16="http://schemas.microsoft.com/office/drawing/2014/main" id="{92208C2C-2AED-438E-8190-779239D9F7E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a:extLst>
            <a:ext uri="{FF2B5EF4-FFF2-40B4-BE49-F238E27FC236}">
              <a16:creationId xmlns:a16="http://schemas.microsoft.com/office/drawing/2014/main" id="{E2F9527E-895C-4644-B8A6-C109819ED09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a:extLst>
            <a:ext uri="{FF2B5EF4-FFF2-40B4-BE49-F238E27FC236}">
              <a16:creationId xmlns:a16="http://schemas.microsoft.com/office/drawing/2014/main" id="{8C151438-F713-4326-92A8-C3C34E73DD8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a:extLst>
            <a:ext uri="{FF2B5EF4-FFF2-40B4-BE49-F238E27FC236}">
              <a16:creationId xmlns:a16="http://schemas.microsoft.com/office/drawing/2014/main" id="{CF75FB6E-7BFD-418E-B60A-57B986135E3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a:extLst>
            <a:ext uri="{FF2B5EF4-FFF2-40B4-BE49-F238E27FC236}">
              <a16:creationId xmlns:a16="http://schemas.microsoft.com/office/drawing/2014/main" id="{3569B0A0-7D49-4C3E-BC61-B4C2DBC4DE3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a:extLst>
            <a:ext uri="{FF2B5EF4-FFF2-40B4-BE49-F238E27FC236}">
              <a16:creationId xmlns:a16="http://schemas.microsoft.com/office/drawing/2014/main" id="{CFDC9D51-AAF6-40E1-8F73-BDE9C4F88C8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8" name="直線コネクタ 497">
          <a:extLst>
            <a:ext uri="{FF2B5EF4-FFF2-40B4-BE49-F238E27FC236}">
              <a16:creationId xmlns:a16="http://schemas.microsoft.com/office/drawing/2014/main" id="{B128C922-7A86-4914-8475-059B5BBF3FB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9" name="テキスト ボックス 498">
          <a:extLst>
            <a:ext uri="{FF2B5EF4-FFF2-40B4-BE49-F238E27FC236}">
              <a16:creationId xmlns:a16="http://schemas.microsoft.com/office/drawing/2014/main" id="{06D9254E-3FB2-4E8D-9A96-9BB34B4A852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0" name="直線コネクタ 499">
          <a:extLst>
            <a:ext uri="{FF2B5EF4-FFF2-40B4-BE49-F238E27FC236}">
              <a16:creationId xmlns:a16="http://schemas.microsoft.com/office/drawing/2014/main" id="{6297CF58-1CCC-43F3-8EB4-3BE11CD5F1A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1" name="テキスト ボックス 500">
          <a:extLst>
            <a:ext uri="{FF2B5EF4-FFF2-40B4-BE49-F238E27FC236}">
              <a16:creationId xmlns:a16="http://schemas.microsoft.com/office/drawing/2014/main" id="{A195B6B6-A98D-4C1A-A0E1-0FE708509E7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2" name="直線コネクタ 501">
          <a:extLst>
            <a:ext uri="{FF2B5EF4-FFF2-40B4-BE49-F238E27FC236}">
              <a16:creationId xmlns:a16="http://schemas.microsoft.com/office/drawing/2014/main" id="{94EB9F1C-6564-49DA-912F-E037AA6FD18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3" name="テキスト ボックス 502">
          <a:extLst>
            <a:ext uri="{FF2B5EF4-FFF2-40B4-BE49-F238E27FC236}">
              <a16:creationId xmlns:a16="http://schemas.microsoft.com/office/drawing/2014/main" id="{069E65CF-CA86-4B70-90E3-0D9D1E31DFE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4" name="直線コネクタ 503">
          <a:extLst>
            <a:ext uri="{FF2B5EF4-FFF2-40B4-BE49-F238E27FC236}">
              <a16:creationId xmlns:a16="http://schemas.microsoft.com/office/drawing/2014/main" id="{E77D9237-17C0-49F4-A22B-6E2D7BF0DB3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5" name="テキスト ボックス 504">
          <a:extLst>
            <a:ext uri="{FF2B5EF4-FFF2-40B4-BE49-F238E27FC236}">
              <a16:creationId xmlns:a16="http://schemas.microsoft.com/office/drawing/2014/main" id="{67ED923E-F56F-4114-BE26-A9C2DAA1432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6" name="直線コネクタ 505">
          <a:extLst>
            <a:ext uri="{FF2B5EF4-FFF2-40B4-BE49-F238E27FC236}">
              <a16:creationId xmlns:a16="http://schemas.microsoft.com/office/drawing/2014/main" id="{17BD24CB-12A9-40C0-ACC8-00B56337E08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07" name="テキスト ボックス 506">
          <a:extLst>
            <a:ext uri="{FF2B5EF4-FFF2-40B4-BE49-F238E27FC236}">
              <a16:creationId xmlns:a16="http://schemas.microsoft.com/office/drawing/2014/main" id="{8C89E76B-5500-4C49-946A-1CA57D3A46A9}"/>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58F811FE-963F-406B-8A01-717669EB8E6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a16="http://schemas.microsoft.com/office/drawing/2014/main" id="{C528F7C9-FC68-4461-AC5D-A51BEE44999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0" name="直線コネクタ 509">
          <a:extLst>
            <a:ext uri="{FF2B5EF4-FFF2-40B4-BE49-F238E27FC236}">
              <a16:creationId xmlns:a16="http://schemas.microsoft.com/office/drawing/2014/main" id="{E2B5EC0B-B732-4782-8127-2FB1FC23BE58}"/>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1" name="【認定こども園・幼稚園・保育所】&#10;有形固定資産減価償却率最小値テキスト">
          <a:extLst>
            <a:ext uri="{FF2B5EF4-FFF2-40B4-BE49-F238E27FC236}">
              <a16:creationId xmlns:a16="http://schemas.microsoft.com/office/drawing/2014/main" id="{4504F9AB-3315-4398-8E56-CACE32B0A178}"/>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2" name="直線コネクタ 511">
          <a:extLst>
            <a:ext uri="{FF2B5EF4-FFF2-40B4-BE49-F238E27FC236}">
              <a16:creationId xmlns:a16="http://schemas.microsoft.com/office/drawing/2014/main" id="{C42D3213-B326-464A-BE8E-668D7B1E17C6}"/>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3" name="【認定こども園・幼稚園・保育所】&#10;有形固定資産減価償却率最大値テキスト">
          <a:extLst>
            <a:ext uri="{FF2B5EF4-FFF2-40B4-BE49-F238E27FC236}">
              <a16:creationId xmlns:a16="http://schemas.microsoft.com/office/drawing/2014/main" id="{8AD230E8-3865-438F-ADD6-231646A4C2DD}"/>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4" name="直線コネクタ 513">
          <a:extLst>
            <a:ext uri="{FF2B5EF4-FFF2-40B4-BE49-F238E27FC236}">
              <a16:creationId xmlns:a16="http://schemas.microsoft.com/office/drawing/2014/main" id="{59E153A0-8860-4701-86D6-398D0073FC5D}"/>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129557</xdr:rowOff>
    </xdr:from>
    <xdr:ext cx="405111" cy="259045"/>
    <xdr:sp macro="" textlink="">
      <xdr:nvSpPr>
        <xdr:cNvPr id="515" name="【認定こども園・幼稚園・保育所】&#10;有形固定資産減価償却率平均値テキスト">
          <a:extLst>
            <a:ext uri="{FF2B5EF4-FFF2-40B4-BE49-F238E27FC236}">
              <a16:creationId xmlns:a16="http://schemas.microsoft.com/office/drawing/2014/main" id="{4C0B0DFD-2C88-4F0E-905E-36BB43DA5C37}"/>
            </a:ext>
          </a:extLst>
        </xdr:cNvPr>
        <xdr:cNvSpPr txBox="1"/>
      </xdr:nvSpPr>
      <xdr:spPr>
        <a:xfrm>
          <a:off x="16357600" y="6130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516" name="フローチャート: 判断 515">
          <a:extLst>
            <a:ext uri="{FF2B5EF4-FFF2-40B4-BE49-F238E27FC236}">
              <a16:creationId xmlns:a16="http://schemas.microsoft.com/office/drawing/2014/main" id="{9AC8A8CD-453F-422F-ADDF-2891C3100342}"/>
            </a:ext>
          </a:extLst>
        </xdr:cNvPr>
        <xdr:cNvSpPr/>
      </xdr:nvSpPr>
      <xdr:spPr>
        <a:xfrm>
          <a:off x="162687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517" name="フローチャート: 判断 516">
          <a:extLst>
            <a:ext uri="{FF2B5EF4-FFF2-40B4-BE49-F238E27FC236}">
              <a16:creationId xmlns:a16="http://schemas.microsoft.com/office/drawing/2014/main" id="{641D8450-07AD-4496-888E-CEBDB6EC0109}"/>
            </a:ext>
          </a:extLst>
        </xdr:cNvPr>
        <xdr:cNvSpPr/>
      </xdr:nvSpPr>
      <xdr:spPr>
        <a:xfrm>
          <a:off x="154305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518" name="フローチャート: 判断 517">
          <a:extLst>
            <a:ext uri="{FF2B5EF4-FFF2-40B4-BE49-F238E27FC236}">
              <a16:creationId xmlns:a16="http://schemas.microsoft.com/office/drawing/2014/main" id="{B4243754-92A5-4BCD-8401-B45C67DC3883}"/>
            </a:ext>
          </a:extLst>
        </xdr:cNvPr>
        <xdr:cNvSpPr/>
      </xdr:nvSpPr>
      <xdr:spPr>
        <a:xfrm>
          <a:off x="14541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519" name="フローチャート: 判断 518">
          <a:extLst>
            <a:ext uri="{FF2B5EF4-FFF2-40B4-BE49-F238E27FC236}">
              <a16:creationId xmlns:a16="http://schemas.microsoft.com/office/drawing/2014/main" id="{FE0A7064-7AA9-48A8-A36A-153F2AA72508}"/>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520" name="フローチャート: 判断 519">
          <a:extLst>
            <a:ext uri="{FF2B5EF4-FFF2-40B4-BE49-F238E27FC236}">
              <a16:creationId xmlns:a16="http://schemas.microsoft.com/office/drawing/2014/main" id="{EA30B7DE-8984-4A92-A3D1-A5A4B2229E98}"/>
            </a:ext>
          </a:extLst>
        </xdr:cNvPr>
        <xdr:cNvSpPr/>
      </xdr:nvSpPr>
      <xdr:spPr>
        <a:xfrm>
          <a:off x="12763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A21A4048-3023-4553-BC21-6CE712BC9B3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E076F9C0-15B0-416C-9773-2FA905E5625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78CB7DA9-8544-40CB-B9CF-1F1AB98F3C0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70317380-F235-4EE6-9105-1D3E5E88485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55392B18-DC80-44EF-813C-B7A5D5E7D9F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149860</xdr:rowOff>
    </xdr:from>
    <xdr:to>
      <xdr:col>85</xdr:col>
      <xdr:colOff>177800</xdr:colOff>
      <xdr:row>39</xdr:row>
      <xdr:rowOff>80010</xdr:rowOff>
    </xdr:to>
    <xdr:sp macro="" textlink="">
      <xdr:nvSpPr>
        <xdr:cNvPr id="526" name="楕円 525">
          <a:extLst>
            <a:ext uri="{FF2B5EF4-FFF2-40B4-BE49-F238E27FC236}">
              <a16:creationId xmlns:a16="http://schemas.microsoft.com/office/drawing/2014/main" id="{B287D97B-2DEF-43FF-A658-8A2CE5CC1D47}"/>
            </a:ext>
          </a:extLst>
        </xdr:cNvPr>
        <xdr:cNvSpPr/>
      </xdr:nvSpPr>
      <xdr:spPr>
        <a:xfrm>
          <a:off x="162687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128287</xdr:rowOff>
    </xdr:from>
    <xdr:ext cx="405111" cy="259045"/>
    <xdr:sp macro="" textlink="">
      <xdr:nvSpPr>
        <xdr:cNvPr id="527" name="【認定こども園・幼稚園・保育所】&#10;有形固定資産減価償却率該当値テキスト">
          <a:extLst>
            <a:ext uri="{FF2B5EF4-FFF2-40B4-BE49-F238E27FC236}">
              <a16:creationId xmlns:a16="http://schemas.microsoft.com/office/drawing/2014/main" id="{C278576D-51BE-4815-8E5F-B603A680EC85}"/>
            </a:ext>
          </a:extLst>
        </xdr:cNvPr>
        <xdr:cNvSpPr txBox="1"/>
      </xdr:nvSpPr>
      <xdr:spPr>
        <a:xfrm>
          <a:off x="16357600" y="6643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123190</xdr:rowOff>
    </xdr:from>
    <xdr:to>
      <xdr:col>81</xdr:col>
      <xdr:colOff>101600</xdr:colOff>
      <xdr:row>39</xdr:row>
      <xdr:rowOff>53340</xdr:rowOff>
    </xdr:to>
    <xdr:sp macro="" textlink="">
      <xdr:nvSpPr>
        <xdr:cNvPr id="528" name="楕円 527">
          <a:extLst>
            <a:ext uri="{FF2B5EF4-FFF2-40B4-BE49-F238E27FC236}">
              <a16:creationId xmlns:a16="http://schemas.microsoft.com/office/drawing/2014/main" id="{D1D6FA52-475F-4475-9011-763B1FB0A3D2}"/>
            </a:ext>
          </a:extLst>
        </xdr:cNvPr>
        <xdr:cNvSpPr/>
      </xdr:nvSpPr>
      <xdr:spPr>
        <a:xfrm>
          <a:off x="15430500" y="66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2540</xdr:rowOff>
    </xdr:from>
    <xdr:to>
      <xdr:col>85</xdr:col>
      <xdr:colOff>127000</xdr:colOff>
      <xdr:row>39</xdr:row>
      <xdr:rowOff>29210</xdr:rowOff>
    </xdr:to>
    <xdr:cxnSp macro="">
      <xdr:nvCxnSpPr>
        <xdr:cNvPr id="529" name="直線コネクタ 528">
          <a:extLst>
            <a:ext uri="{FF2B5EF4-FFF2-40B4-BE49-F238E27FC236}">
              <a16:creationId xmlns:a16="http://schemas.microsoft.com/office/drawing/2014/main" id="{4B8C3653-B8C4-4941-8331-46A7A55F756F}"/>
            </a:ext>
          </a:extLst>
        </xdr:cNvPr>
        <xdr:cNvCxnSpPr/>
      </xdr:nvCxnSpPr>
      <xdr:spPr>
        <a:xfrm>
          <a:off x="15481300" y="668909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39370</xdr:rowOff>
    </xdr:from>
    <xdr:to>
      <xdr:col>76</xdr:col>
      <xdr:colOff>165100</xdr:colOff>
      <xdr:row>35</xdr:row>
      <xdr:rowOff>140970</xdr:rowOff>
    </xdr:to>
    <xdr:sp macro="" textlink="">
      <xdr:nvSpPr>
        <xdr:cNvPr id="530" name="楕円 529">
          <a:extLst>
            <a:ext uri="{FF2B5EF4-FFF2-40B4-BE49-F238E27FC236}">
              <a16:creationId xmlns:a16="http://schemas.microsoft.com/office/drawing/2014/main" id="{FA7E1D5F-ECB2-497F-B0EF-DA74FC61AF06}"/>
            </a:ext>
          </a:extLst>
        </xdr:cNvPr>
        <xdr:cNvSpPr/>
      </xdr:nvSpPr>
      <xdr:spPr>
        <a:xfrm>
          <a:off x="14541500" y="604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90170</xdr:rowOff>
    </xdr:from>
    <xdr:to>
      <xdr:col>81</xdr:col>
      <xdr:colOff>50800</xdr:colOff>
      <xdr:row>39</xdr:row>
      <xdr:rowOff>2540</xdr:rowOff>
    </xdr:to>
    <xdr:cxnSp macro="">
      <xdr:nvCxnSpPr>
        <xdr:cNvPr id="531" name="直線コネクタ 530">
          <a:extLst>
            <a:ext uri="{FF2B5EF4-FFF2-40B4-BE49-F238E27FC236}">
              <a16:creationId xmlns:a16="http://schemas.microsoft.com/office/drawing/2014/main" id="{A13EEE44-C298-4C59-B805-FDF9755C4874}"/>
            </a:ext>
          </a:extLst>
        </xdr:cNvPr>
        <xdr:cNvCxnSpPr/>
      </xdr:nvCxnSpPr>
      <xdr:spPr>
        <a:xfrm>
          <a:off x="14592300" y="6090920"/>
          <a:ext cx="889000" cy="59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86360</xdr:rowOff>
    </xdr:from>
    <xdr:to>
      <xdr:col>72</xdr:col>
      <xdr:colOff>38100</xdr:colOff>
      <xdr:row>36</xdr:row>
      <xdr:rowOff>16510</xdr:rowOff>
    </xdr:to>
    <xdr:sp macro="" textlink="">
      <xdr:nvSpPr>
        <xdr:cNvPr id="532" name="楕円 531">
          <a:extLst>
            <a:ext uri="{FF2B5EF4-FFF2-40B4-BE49-F238E27FC236}">
              <a16:creationId xmlns:a16="http://schemas.microsoft.com/office/drawing/2014/main" id="{34770DEC-E674-4087-92F0-BAF8D5C77121}"/>
            </a:ext>
          </a:extLst>
        </xdr:cNvPr>
        <xdr:cNvSpPr/>
      </xdr:nvSpPr>
      <xdr:spPr>
        <a:xfrm>
          <a:off x="136525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90170</xdr:rowOff>
    </xdr:from>
    <xdr:to>
      <xdr:col>76</xdr:col>
      <xdr:colOff>114300</xdr:colOff>
      <xdr:row>35</xdr:row>
      <xdr:rowOff>137160</xdr:rowOff>
    </xdr:to>
    <xdr:cxnSp macro="">
      <xdr:nvCxnSpPr>
        <xdr:cNvPr id="533" name="直線コネクタ 532">
          <a:extLst>
            <a:ext uri="{FF2B5EF4-FFF2-40B4-BE49-F238E27FC236}">
              <a16:creationId xmlns:a16="http://schemas.microsoft.com/office/drawing/2014/main" id="{723C014F-72A7-427A-868C-50E1C304DED3}"/>
            </a:ext>
          </a:extLst>
        </xdr:cNvPr>
        <xdr:cNvCxnSpPr/>
      </xdr:nvCxnSpPr>
      <xdr:spPr>
        <a:xfrm flipV="1">
          <a:off x="13703300" y="6090920"/>
          <a:ext cx="889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163830</xdr:rowOff>
    </xdr:from>
    <xdr:to>
      <xdr:col>67</xdr:col>
      <xdr:colOff>101600</xdr:colOff>
      <xdr:row>35</xdr:row>
      <xdr:rowOff>93980</xdr:rowOff>
    </xdr:to>
    <xdr:sp macro="" textlink="">
      <xdr:nvSpPr>
        <xdr:cNvPr id="534" name="楕円 533">
          <a:extLst>
            <a:ext uri="{FF2B5EF4-FFF2-40B4-BE49-F238E27FC236}">
              <a16:creationId xmlns:a16="http://schemas.microsoft.com/office/drawing/2014/main" id="{4086C8D3-6172-40A7-8A16-71074104E7BC}"/>
            </a:ext>
          </a:extLst>
        </xdr:cNvPr>
        <xdr:cNvSpPr/>
      </xdr:nvSpPr>
      <xdr:spPr>
        <a:xfrm>
          <a:off x="12763500" y="599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43180</xdr:rowOff>
    </xdr:from>
    <xdr:to>
      <xdr:col>71</xdr:col>
      <xdr:colOff>177800</xdr:colOff>
      <xdr:row>35</xdr:row>
      <xdr:rowOff>137160</xdr:rowOff>
    </xdr:to>
    <xdr:cxnSp macro="">
      <xdr:nvCxnSpPr>
        <xdr:cNvPr id="535" name="直線コネクタ 534">
          <a:extLst>
            <a:ext uri="{FF2B5EF4-FFF2-40B4-BE49-F238E27FC236}">
              <a16:creationId xmlns:a16="http://schemas.microsoft.com/office/drawing/2014/main" id="{9D972DA7-7F97-4AEA-A1C0-B57665B8DFA7}"/>
            </a:ext>
          </a:extLst>
        </xdr:cNvPr>
        <xdr:cNvCxnSpPr/>
      </xdr:nvCxnSpPr>
      <xdr:spPr>
        <a:xfrm>
          <a:off x="12814300" y="6043930"/>
          <a:ext cx="889000" cy="9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43197</xdr:rowOff>
    </xdr:from>
    <xdr:ext cx="405111" cy="259045"/>
    <xdr:sp macro="" textlink="">
      <xdr:nvSpPr>
        <xdr:cNvPr id="536" name="n_1aveValue【認定こども園・幼稚園・保育所】&#10;有形固定資産減価償却率">
          <a:extLst>
            <a:ext uri="{FF2B5EF4-FFF2-40B4-BE49-F238E27FC236}">
              <a16:creationId xmlns:a16="http://schemas.microsoft.com/office/drawing/2014/main" id="{F4B81718-EF68-4805-92EF-DB53BD6812B6}"/>
            </a:ext>
          </a:extLst>
        </xdr:cNvPr>
        <xdr:cNvSpPr txBox="1"/>
      </xdr:nvSpPr>
      <xdr:spPr>
        <a:xfrm>
          <a:off x="15266044" y="604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12717</xdr:rowOff>
    </xdr:from>
    <xdr:ext cx="405111" cy="259045"/>
    <xdr:sp macro="" textlink="">
      <xdr:nvSpPr>
        <xdr:cNvPr id="537" name="n_2aveValue【認定こども園・幼稚園・保育所】&#10;有形固定資産減価償却率">
          <a:extLst>
            <a:ext uri="{FF2B5EF4-FFF2-40B4-BE49-F238E27FC236}">
              <a16:creationId xmlns:a16="http://schemas.microsoft.com/office/drawing/2014/main" id="{6184E907-91F4-48AB-AA75-9AD2F559A744}"/>
            </a:ext>
          </a:extLst>
        </xdr:cNvPr>
        <xdr:cNvSpPr txBox="1"/>
      </xdr:nvSpPr>
      <xdr:spPr>
        <a:xfrm>
          <a:off x="14389744" y="6356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10177</xdr:rowOff>
    </xdr:from>
    <xdr:ext cx="405111" cy="259045"/>
    <xdr:sp macro="" textlink="">
      <xdr:nvSpPr>
        <xdr:cNvPr id="538" name="n_3aveValue【認定こども園・幼稚園・保育所】&#10;有形固定資産減価償却率">
          <a:extLst>
            <a:ext uri="{FF2B5EF4-FFF2-40B4-BE49-F238E27FC236}">
              <a16:creationId xmlns:a16="http://schemas.microsoft.com/office/drawing/2014/main" id="{D136A788-A47C-4D62-AA90-E9F812739EC3}"/>
            </a:ext>
          </a:extLst>
        </xdr:cNvPr>
        <xdr:cNvSpPr txBox="1"/>
      </xdr:nvSpPr>
      <xdr:spPr>
        <a:xfrm>
          <a:off x="135007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118127</xdr:rowOff>
    </xdr:from>
    <xdr:ext cx="405111" cy="259045"/>
    <xdr:sp macro="" textlink="">
      <xdr:nvSpPr>
        <xdr:cNvPr id="539" name="n_4aveValue【認定こども園・幼稚園・保育所】&#10;有形固定資産減価償却率">
          <a:extLst>
            <a:ext uri="{FF2B5EF4-FFF2-40B4-BE49-F238E27FC236}">
              <a16:creationId xmlns:a16="http://schemas.microsoft.com/office/drawing/2014/main" id="{505AAA2F-4476-4F97-AB1F-0E5FB5D85A41}"/>
            </a:ext>
          </a:extLst>
        </xdr:cNvPr>
        <xdr:cNvSpPr txBox="1"/>
      </xdr:nvSpPr>
      <xdr:spPr>
        <a:xfrm>
          <a:off x="12611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44467</xdr:rowOff>
    </xdr:from>
    <xdr:ext cx="405111" cy="259045"/>
    <xdr:sp macro="" textlink="">
      <xdr:nvSpPr>
        <xdr:cNvPr id="540" name="n_1mainValue【認定こども園・幼稚園・保育所】&#10;有形固定資産減価償却率">
          <a:extLst>
            <a:ext uri="{FF2B5EF4-FFF2-40B4-BE49-F238E27FC236}">
              <a16:creationId xmlns:a16="http://schemas.microsoft.com/office/drawing/2014/main" id="{22381F10-894A-40A6-8B34-04EE741390F1}"/>
            </a:ext>
          </a:extLst>
        </xdr:cNvPr>
        <xdr:cNvSpPr txBox="1"/>
      </xdr:nvSpPr>
      <xdr:spPr>
        <a:xfrm>
          <a:off x="15266044" y="6731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157497</xdr:rowOff>
    </xdr:from>
    <xdr:ext cx="405111" cy="259045"/>
    <xdr:sp macro="" textlink="">
      <xdr:nvSpPr>
        <xdr:cNvPr id="541" name="n_2mainValue【認定こども園・幼稚園・保育所】&#10;有形固定資産減価償却率">
          <a:extLst>
            <a:ext uri="{FF2B5EF4-FFF2-40B4-BE49-F238E27FC236}">
              <a16:creationId xmlns:a16="http://schemas.microsoft.com/office/drawing/2014/main" id="{7E7949B1-5DE8-4E1E-AC75-37D9518D1A56}"/>
            </a:ext>
          </a:extLst>
        </xdr:cNvPr>
        <xdr:cNvSpPr txBox="1"/>
      </xdr:nvSpPr>
      <xdr:spPr>
        <a:xfrm>
          <a:off x="14389744" y="5815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33037</xdr:rowOff>
    </xdr:from>
    <xdr:ext cx="405111" cy="259045"/>
    <xdr:sp macro="" textlink="">
      <xdr:nvSpPr>
        <xdr:cNvPr id="542" name="n_3mainValue【認定こども園・幼稚園・保育所】&#10;有形固定資産減価償却率">
          <a:extLst>
            <a:ext uri="{FF2B5EF4-FFF2-40B4-BE49-F238E27FC236}">
              <a16:creationId xmlns:a16="http://schemas.microsoft.com/office/drawing/2014/main" id="{F34438AC-C1FC-4755-8172-A939339FA976}"/>
            </a:ext>
          </a:extLst>
        </xdr:cNvPr>
        <xdr:cNvSpPr txBox="1"/>
      </xdr:nvSpPr>
      <xdr:spPr>
        <a:xfrm>
          <a:off x="13500744" y="586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110507</xdr:rowOff>
    </xdr:from>
    <xdr:ext cx="405111" cy="259045"/>
    <xdr:sp macro="" textlink="">
      <xdr:nvSpPr>
        <xdr:cNvPr id="543" name="n_4mainValue【認定こども園・幼稚園・保育所】&#10;有形固定資産減価償却率">
          <a:extLst>
            <a:ext uri="{FF2B5EF4-FFF2-40B4-BE49-F238E27FC236}">
              <a16:creationId xmlns:a16="http://schemas.microsoft.com/office/drawing/2014/main" id="{9227133A-AC4B-4A68-A36B-26EBB1028D82}"/>
            </a:ext>
          </a:extLst>
        </xdr:cNvPr>
        <xdr:cNvSpPr txBox="1"/>
      </xdr:nvSpPr>
      <xdr:spPr>
        <a:xfrm>
          <a:off x="12611744" y="576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C4A9C525-D173-43A0-9A8B-9F4A61EF949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62EEC1A3-7E1E-4CD1-B63D-759F736DE8D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A58BD7F1-3BFE-4533-B3D2-AF99C499E21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7B75A5FE-D6EC-46E8-B308-0A40B294EB0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BD194257-23F1-4B55-9825-89A0AE07E5A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948B21E1-71EC-4EC7-9D47-8AF8E5E46CF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87515D45-FE35-4C9C-9495-C7C4D009DD3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3707B9B7-41AB-4EF5-B4C6-E6E413ADF78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EC3EE30B-92CB-4D0A-BFCD-EA8D2B88107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B5F8AD94-7B96-4976-A85D-588E2F95058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4" name="直線コネクタ 553">
          <a:extLst>
            <a:ext uri="{FF2B5EF4-FFF2-40B4-BE49-F238E27FC236}">
              <a16:creationId xmlns:a16="http://schemas.microsoft.com/office/drawing/2014/main" id="{A02DCD03-DE8C-4150-9FDE-FA2D4E386A45}"/>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5" name="テキスト ボックス 554">
          <a:extLst>
            <a:ext uri="{FF2B5EF4-FFF2-40B4-BE49-F238E27FC236}">
              <a16:creationId xmlns:a16="http://schemas.microsoft.com/office/drawing/2014/main" id="{18F78264-99FC-4E74-B3B5-AF0A3C71450F}"/>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6" name="直線コネクタ 555">
          <a:extLst>
            <a:ext uri="{FF2B5EF4-FFF2-40B4-BE49-F238E27FC236}">
              <a16:creationId xmlns:a16="http://schemas.microsoft.com/office/drawing/2014/main" id="{AFAF0D05-CC77-4CFE-9004-BA8580C30DCB}"/>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7" name="テキスト ボックス 556">
          <a:extLst>
            <a:ext uri="{FF2B5EF4-FFF2-40B4-BE49-F238E27FC236}">
              <a16:creationId xmlns:a16="http://schemas.microsoft.com/office/drawing/2014/main" id="{D0DA25ED-48B7-4864-8330-A419FC90AFA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8" name="直線コネクタ 557">
          <a:extLst>
            <a:ext uri="{FF2B5EF4-FFF2-40B4-BE49-F238E27FC236}">
              <a16:creationId xmlns:a16="http://schemas.microsoft.com/office/drawing/2014/main" id="{D5BF25CB-8DFC-48B1-8701-77ABBFFF4882}"/>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9" name="テキスト ボックス 558">
          <a:extLst>
            <a:ext uri="{FF2B5EF4-FFF2-40B4-BE49-F238E27FC236}">
              <a16:creationId xmlns:a16="http://schemas.microsoft.com/office/drawing/2014/main" id="{EA52C709-6F9A-41F1-92A1-A9516D7505AB}"/>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0" name="直線コネクタ 559">
          <a:extLst>
            <a:ext uri="{FF2B5EF4-FFF2-40B4-BE49-F238E27FC236}">
              <a16:creationId xmlns:a16="http://schemas.microsoft.com/office/drawing/2014/main" id="{42708A8F-AA78-482A-891B-2CDBE2431FDF}"/>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1" name="テキスト ボックス 560">
          <a:extLst>
            <a:ext uri="{FF2B5EF4-FFF2-40B4-BE49-F238E27FC236}">
              <a16:creationId xmlns:a16="http://schemas.microsoft.com/office/drawing/2014/main" id="{4539327E-9DDD-47CF-9FF6-2BBE38447FA3}"/>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2" name="直線コネクタ 561">
          <a:extLst>
            <a:ext uri="{FF2B5EF4-FFF2-40B4-BE49-F238E27FC236}">
              <a16:creationId xmlns:a16="http://schemas.microsoft.com/office/drawing/2014/main" id="{4F3DA76E-F51F-45FD-9A90-1EECE8DC537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3" name="テキスト ボックス 562">
          <a:extLst>
            <a:ext uri="{FF2B5EF4-FFF2-40B4-BE49-F238E27FC236}">
              <a16:creationId xmlns:a16="http://schemas.microsoft.com/office/drawing/2014/main" id="{51839ABF-78BE-4D4C-8B63-017C13A2D315}"/>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BE802F6A-77E2-4EE1-BC0B-8D185BC1223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a:extLst>
            <a:ext uri="{FF2B5EF4-FFF2-40B4-BE49-F238E27FC236}">
              <a16:creationId xmlns:a16="http://schemas.microsoft.com/office/drawing/2014/main" id="{0DBC51F5-2BFD-4257-9FC6-780BC7E0059E}"/>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a:extLst>
            <a:ext uri="{FF2B5EF4-FFF2-40B4-BE49-F238E27FC236}">
              <a16:creationId xmlns:a16="http://schemas.microsoft.com/office/drawing/2014/main" id="{D055984D-5566-45E1-8029-7FCDE3DED87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567" name="直線コネクタ 566">
          <a:extLst>
            <a:ext uri="{FF2B5EF4-FFF2-40B4-BE49-F238E27FC236}">
              <a16:creationId xmlns:a16="http://schemas.microsoft.com/office/drawing/2014/main" id="{D47193E2-B9CD-42ED-B38E-53BF7F6EE8CF}"/>
            </a:ext>
          </a:extLst>
        </xdr:cNvPr>
        <xdr:cNvCxnSpPr/>
      </xdr:nvCxnSpPr>
      <xdr:spPr>
        <a:xfrm flipV="1">
          <a:off x="22160864" y="5973318"/>
          <a:ext cx="0" cy="1222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568" name="【認定こども園・幼稚園・保育所】&#10;一人当たり面積最小値テキスト">
          <a:extLst>
            <a:ext uri="{FF2B5EF4-FFF2-40B4-BE49-F238E27FC236}">
              <a16:creationId xmlns:a16="http://schemas.microsoft.com/office/drawing/2014/main" id="{2674F3FC-3A7F-43C4-B546-F39C32C57365}"/>
            </a:ext>
          </a:extLst>
        </xdr:cNvPr>
        <xdr:cNvSpPr txBox="1"/>
      </xdr:nvSpPr>
      <xdr:spPr>
        <a:xfrm>
          <a:off x="22199600" y="719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569" name="直線コネクタ 568">
          <a:extLst>
            <a:ext uri="{FF2B5EF4-FFF2-40B4-BE49-F238E27FC236}">
              <a16:creationId xmlns:a16="http://schemas.microsoft.com/office/drawing/2014/main" id="{D54F6D1E-1308-4552-AA9F-132DB3B2ECAF}"/>
            </a:ext>
          </a:extLst>
        </xdr:cNvPr>
        <xdr:cNvCxnSpPr/>
      </xdr:nvCxnSpPr>
      <xdr:spPr>
        <a:xfrm>
          <a:off x="22072600" y="7195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570" name="【認定こども園・幼稚園・保育所】&#10;一人当たり面積最大値テキスト">
          <a:extLst>
            <a:ext uri="{FF2B5EF4-FFF2-40B4-BE49-F238E27FC236}">
              <a16:creationId xmlns:a16="http://schemas.microsoft.com/office/drawing/2014/main" id="{5D799BE7-E82C-40FB-9877-061849D89D91}"/>
            </a:ext>
          </a:extLst>
        </xdr:cNvPr>
        <xdr:cNvSpPr txBox="1"/>
      </xdr:nvSpPr>
      <xdr:spPr>
        <a:xfrm>
          <a:off x="22199600" y="574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571" name="直線コネクタ 570">
          <a:extLst>
            <a:ext uri="{FF2B5EF4-FFF2-40B4-BE49-F238E27FC236}">
              <a16:creationId xmlns:a16="http://schemas.microsoft.com/office/drawing/2014/main" id="{AA023696-5AA3-4F69-80A0-AA9D3ED14F23}"/>
            </a:ext>
          </a:extLst>
        </xdr:cNvPr>
        <xdr:cNvCxnSpPr/>
      </xdr:nvCxnSpPr>
      <xdr:spPr>
        <a:xfrm>
          <a:off x="22072600" y="597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1033</xdr:rowOff>
    </xdr:from>
    <xdr:ext cx="469744" cy="259045"/>
    <xdr:sp macro="" textlink="">
      <xdr:nvSpPr>
        <xdr:cNvPr id="572" name="【認定こども園・幼稚園・保育所】&#10;一人当たり面積平均値テキスト">
          <a:extLst>
            <a:ext uri="{FF2B5EF4-FFF2-40B4-BE49-F238E27FC236}">
              <a16:creationId xmlns:a16="http://schemas.microsoft.com/office/drawing/2014/main" id="{752AFBCD-CE3E-416C-A929-0AF5476B2877}"/>
            </a:ext>
          </a:extLst>
        </xdr:cNvPr>
        <xdr:cNvSpPr txBox="1"/>
      </xdr:nvSpPr>
      <xdr:spPr>
        <a:xfrm>
          <a:off x="22199600" y="6687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573" name="フローチャート: 判断 572">
          <a:extLst>
            <a:ext uri="{FF2B5EF4-FFF2-40B4-BE49-F238E27FC236}">
              <a16:creationId xmlns:a16="http://schemas.microsoft.com/office/drawing/2014/main" id="{E6388B87-D68F-4A3D-AB2E-FCC4A82315C0}"/>
            </a:ext>
          </a:extLst>
        </xdr:cNvPr>
        <xdr:cNvSpPr/>
      </xdr:nvSpPr>
      <xdr:spPr>
        <a:xfrm>
          <a:off x="22110700" y="68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574" name="フローチャート: 判断 573">
          <a:extLst>
            <a:ext uri="{FF2B5EF4-FFF2-40B4-BE49-F238E27FC236}">
              <a16:creationId xmlns:a16="http://schemas.microsoft.com/office/drawing/2014/main" id="{69F8DFA8-9AD1-4381-A5DA-D96F011B2264}"/>
            </a:ext>
          </a:extLst>
        </xdr:cNvPr>
        <xdr:cNvSpPr/>
      </xdr:nvSpPr>
      <xdr:spPr>
        <a:xfrm>
          <a:off x="21272500" y="685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575" name="フローチャート: 判断 574">
          <a:extLst>
            <a:ext uri="{FF2B5EF4-FFF2-40B4-BE49-F238E27FC236}">
              <a16:creationId xmlns:a16="http://schemas.microsoft.com/office/drawing/2014/main" id="{8D32D0FF-33FA-43A3-869A-AE13C5645A72}"/>
            </a:ext>
          </a:extLst>
        </xdr:cNvPr>
        <xdr:cNvSpPr/>
      </xdr:nvSpPr>
      <xdr:spPr>
        <a:xfrm>
          <a:off x="20383500" y="685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576" name="フローチャート: 判断 575">
          <a:extLst>
            <a:ext uri="{FF2B5EF4-FFF2-40B4-BE49-F238E27FC236}">
              <a16:creationId xmlns:a16="http://schemas.microsoft.com/office/drawing/2014/main" id="{E8DE0ABC-0B52-4045-B132-6FF1D26DFC76}"/>
            </a:ext>
          </a:extLst>
        </xdr:cNvPr>
        <xdr:cNvSpPr/>
      </xdr:nvSpPr>
      <xdr:spPr>
        <a:xfrm>
          <a:off x="194945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577" name="フローチャート: 判断 576">
          <a:extLst>
            <a:ext uri="{FF2B5EF4-FFF2-40B4-BE49-F238E27FC236}">
              <a16:creationId xmlns:a16="http://schemas.microsoft.com/office/drawing/2014/main" id="{41C26A3A-A154-4F6A-91EE-82A735F95E15}"/>
            </a:ext>
          </a:extLst>
        </xdr:cNvPr>
        <xdr:cNvSpPr/>
      </xdr:nvSpPr>
      <xdr:spPr>
        <a:xfrm>
          <a:off x="18605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4ED00C17-C42D-4B6F-B7AC-35DF5BA85A9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F1706B0C-9440-4831-8CB5-0A178B9ADE4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2D40972A-7CA5-4633-9944-5BFBB3459AF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C23FDAC3-1787-42BC-91F3-D2074FF8C4F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92BCA725-515D-4218-802C-896BAD3E5F7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13208</xdr:rowOff>
    </xdr:from>
    <xdr:to>
      <xdr:col>116</xdr:col>
      <xdr:colOff>114300</xdr:colOff>
      <xdr:row>41</xdr:row>
      <xdr:rowOff>114808</xdr:rowOff>
    </xdr:to>
    <xdr:sp macro="" textlink="">
      <xdr:nvSpPr>
        <xdr:cNvPr id="583" name="楕円 582">
          <a:extLst>
            <a:ext uri="{FF2B5EF4-FFF2-40B4-BE49-F238E27FC236}">
              <a16:creationId xmlns:a16="http://schemas.microsoft.com/office/drawing/2014/main" id="{673B313C-C97F-4A09-B300-AF2EEE8FD604}"/>
            </a:ext>
          </a:extLst>
        </xdr:cNvPr>
        <xdr:cNvSpPr/>
      </xdr:nvSpPr>
      <xdr:spPr>
        <a:xfrm>
          <a:off x="22110700" y="704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99585</xdr:rowOff>
    </xdr:from>
    <xdr:ext cx="469744" cy="259045"/>
    <xdr:sp macro="" textlink="">
      <xdr:nvSpPr>
        <xdr:cNvPr id="584" name="【認定こども園・幼稚園・保育所】&#10;一人当たり面積該当値テキスト">
          <a:extLst>
            <a:ext uri="{FF2B5EF4-FFF2-40B4-BE49-F238E27FC236}">
              <a16:creationId xmlns:a16="http://schemas.microsoft.com/office/drawing/2014/main" id="{A939F76B-AAB1-49B0-B1FA-1A9D48BFFFB1}"/>
            </a:ext>
          </a:extLst>
        </xdr:cNvPr>
        <xdr:cNvSpPr txBox="1"/>
      </xdr:nvSpPr>
      <xdr:spPr>
        <a:xfrm>
          <a:off x="22199600" y="6957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16256</xdr:rowOff>
    </xdr:from>
    <xdr:to>
      <xdr:col>112</xdr:col>
      <xdr:colOff>38100</xdr:colOff>
      <xdr:row>41</xdr:row>
      <xdr:rowOff>117856</xdr:rowOff>
    </xdr:to>
    <xdr:sp macro="" textlink="">
      <xdr:nvSpPr>
        <xdr:cNvPr id="585" name="楕円 584">
          <a:extLst>
            <a:ext uri="{FF2B5EF4-FFF2-40B4-BE49-F238E27FC236}">
              <a16:creationId xmlns:a16="http://schemas.microsoft.com/office/drawing/2014/main" id="{C4289E30-2BDF-4AB4-B2E5-C62AA617BB8E}"/>
            </a:ext>
          </a:extLst>
        </xdr:cNvPr>
        <xdr:cNvSpPr/>
      </xdr:nvSpPr>
      <xdr:spPr>
        <a:xfrm>
          <a:off x="21272500" y="704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64008</xdr:rowOff>
    </xdr:from>
    <xdr:to>
      <xdr:col>116</xdr:col>
      <xdr:colOff>63500</xdr:colOff>
      <xdr:row>41</xdr:row>
      <xdr:rowOff>67056</xdr:rowOff>
    </xdr:to>
    <xdr:cxnSp macro="">
      <xdr:nvCxnSpPr>
        <xdr:cNvPr id="586" name="直線コネクタ 585">
          <a:extLst>
            <a:ext uri="{FF2B5EF4-FFF2-40B4-BE49-F238E27FC236}">
              <a16:creationId xmlns:a16="http://schemas.microsoft.com/office/drawing/2014/main" id="{997A873C-95AD-45AC-AFC3-811D5012949B}"/>
            </a:ext>
          </a:extLst>
        </xdr:cNvPr>
        <xdr:cNvCxnSpPr/>
      </xdr:nvCxnSpPr>
      <xdr:spPr>
        <a:xfrm flipV="1">
          <a:off x="21323300" y="7093458"/>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20066</xdr:rowOff>
    </xdr:from>
    <xdr:to>
      <xdr:col>107</xdr:col>
      <xdr:colOff>101600</xdr:colOff>
      <xdr:row>41</xdr:row>
      <xdr:rowOff>121666</xdr:rowOff>
    </xdr:to>
    <xdr:sp macro="" textlink="">
      <xdr:nvSpPr>
        <xdr:cNvPr id="587" name="楕円 586">
          <a:extLst>
            <a:ext uri="{FF2B5EF4-FFF2-40B4-BE49-F238E27FC236}">
              <a16:creationId xmlns:a16="http://schemas.microsoft.com/office/drawing/2014/main" id="{8EA4D12E-642F-42F8-9ED8-81E1F54999A5}"/>
            </a:ext>
          </a:extLst>
        </xdr:cNvPr>
        <xdr:cNvSpPr/>
      </xdr:nvSpPr>
      <xdr:spPr>
        <a:xfrm>
          <a:off x="20383500" y="704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67056</xdr:rowOff>
    </xdr:from>
    <xdr:to>
      <xdr:col>111</xdr:col>
      <xdr:colOff>177800</xdr:colOff>
      <xdr:row>41</xdr:row>
      <xdr:rowOff>70866</xdr:rowOff>
    </xdr:to>
    <xdr:cxnSp macro="">
      <xdr:nvCxnSpPr>
        <xdr:cNvPr id="588" name="直線コネクタ 587">
          <a:extLst>
            <a:ext uri="{FF2B5EF4-FFF2-40B4-BE49-F238E27FC236}">
              <a16:creationId xmlns:a16="http://schemas.microsoft.com/office/drawing/2014/main" id="{DE9B947D-E1C3-4C66-BC4F-4658D5D75122}"/>
            </a:ext>
          </a:extLst>
        </xdr:cNvPr>
        <xdr:cNvCxnSpPr/>
      </xdr:nvCxnSpPr>
      <xdr:spPr>
        <a:xfrm flipV="1">
          <a:off x="20434300" y="709650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21590</xdr:rowOff>
    </xdr:from>
    <xdr:to>
      <xdr:col>102</xdr:col>
      <xdr:colOff>165100</xdr:colOff>
      <xdr:row>41</xdr:row>
      <xdr:rowOff>123190</xdr:rowOff>
    </xdr:to>
    <xdr:sp macro="" textlink="">
      <xdr:nvSpPr>
        <xdr:cNvPr id="589" name="楕円 588">
          <a:extLst>
            <a:ext uri="{FF2B5EF4-FFF2-40B4-BE49-F238E27FC236}">
              <a16:creationId xmlns:a16="http://schemas.microsoft.com/office/drawing/2014/main" id="{CB713229-24DF-4CB8-B787-A97DEDDA7C71}"/>
            </a:ext>
          </a:extLst>
        </xdr:cNvPr>
        <xdr:cNvSpPr/>
      </xdr:nvSpPr>
      <xdr:spPr>
        <a:xfrm>
          <a:off x="19494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70866</xdr:rowOff>
    </xdr:from>
    <xdr:to>
      <xdr:col>107</xdr:col>
      <xdr:colOff>50800</xdr:colOff>
      <xdr:row>41</xdr:row>
      <xdr:rowOff>72390</xdr:rowOff>
    </xdr:to>
    <xdr:cxnSp macro="">
      <xdr:nvCxnSpPr>
        <xdr:cNvPr id="590" name="直線コネクタ 589">
          <a:extLst>
            <a:ext uri="{FF2B5EF4-FFF2-40B4-BE49-F238E27FC236}">
              <a16:creationId xmlns:a16="http://schemas.microsoft.com/office/drawing/2014/main" id="{EE9B43AB-E5C7-4472-A064-5B438831B5DD}"/>
            </a:ext>
          </a:extLst>
        </xdr:cNvPr>
        <xdr:cNvCxnSpPr/>
      </xdr:nvCxnSpPr>
      <xdr:spPr>
        <a:xfrm flipV="1">
          <a:off x="19545300" y="710031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23876</xdr:rowOff>
    </xdr:from>
    <xdr:to>
      <xdr:col>98</xdr:col>
      <xdr:colOff>38100</xdr:colOff>
      <xdr:row>41</xdr:row>
      <xdr:rowOff>125476</xdr:rowOff>
    </xdr:to>
    <xdr:sp macro="" textlink="">
      <xdr:nvSpPr>
        <xdr:cNvPr id="591" name="楕円 590">
          <a:extLst>
            <a:ext uri="{FF2B5EF4-FFF2-40B4-BE49-F238E27FC236}">
              <a16:creationId xmlns:a16="http://schemas.microsoft.com/office/drawing/2014/main" id="{BAB6A6E2-CC26-49F6-811F-744E7C1F0CB6}"/>
            </a:ext>
          </a:extLst>
        </xdr:cNvPr>
        <xdr:cNvSpPr/>
      </xdr:nvSpPr>
      <xdr:spPr>
        <a:xfrm>
          <a:off x="18605500" y="705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72390</xdr:rowOff>
    </xdr:from>
    <xdr:to>
      <xdr:col>102</xdr:col>
      <xdr:colOff>114300</xdr:colOff>
      <xdr:row>41</xdr:row>
      <xdr:rowOff>74676</xdr:rowOff>
    </xdr:to>
    <xdr:cxnSp macro="">
      <xdr:nvCxnSpPr>
        <xdr:cNvPr id="592" name="直線コネクタ 591">
          <a:extLst>
            <a:ext uri="{FF2B5EF4-FFF2-40B4-BE49-F238E27FC236}">
              <a16:creationId xmlns:a16="http://schemas.microsoft.com/office/drawing/2014/main" id="{BEEC4199-622D-45AF-859E-29EC737CB70E}"/>
            </a:ext>
          </a:extLst>
        </xdr:cNvPr>
        <xdr:cNvCxnSpPr/>
      </xdr:nvCxnSpPr>
      <xdr:spPr>
        <a:xfrm flipV="1">
          <a:off x="18656300" y="710184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118381</xdr:rowOff>
    </xdr:from>
    <xdr:ext cx="469744" cy="259045"/>
    <xdr:sp macro="" textlink="">
      <xdr:nvSpPr>
        <xdr:cNvPr id="593" name="n_1aveValue【認定こども園・幼稚園・保育所】&#10;一人当たり面積">
          <a:extLst>
            <a:ext uri="{FF2B5EF4-FFF2-40B4-BE49-F238E27FC236}">
              <a16:creationId xmlns:a16="http://schemas.microsoft.com/office/drawing/2014/main" id="{DCA89780-CEBB-4250-B8DA-4874F5AFEB33}"/>
            </a:ext>
          </a:extLst>
        </xdr:cNvPr>
        <xdr:cNvSpPr txBox="1"/>
      </xdr:nvSpPr>
      <xdr:spPr>
        <a:xfrm>
          <a:off x="21075727" y="663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119143</xdr:rowOff>
    </xdr:from>
    <xdr:ext cx="469744" cy="259045"/>
    <xdr:sp macro="" textlink="">
      <xdr:nvSpPr>
        <xdr:cNvPr id="594" name="n_2aveValue【認定こども園・幼稚園・保育所】&#10;一人当たり面積">
          <a:extLst>
            <a:ext uri="{FF2B5EF4-FFF2-40B4-BE49-F238E27FC236}">
              <a16:creationId xmlns:a16="http://schemas.microsoft.com/office/drawing/2014/main" id="{7E760078-0E10-4256-95FC-7B5ED12443C6}"/>
            </a:ext>
          </a:extLst>
        </xdr:cNvPr>
        <xdr:cNvSpPr txBox="1"/>
      </xdr:nvSpPr>
      <xdr:spPr>
        <a:xfrm>
          <a:off x="20199427" y="663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144289</xdr:rowOff>
    </xdr:from>
    <xdr:ext cx="469744" cy="259045"/>
    <xdr:sp macro="" textlink="">
      <xdr:nvSpPr>
        <xdr:cNvPr id="595" name="n_3aveValue【認定こども園・幼稚園・保育所】&#10;一人当たり面積">
          <a:extLst>
            <a:ext uri="{FF2B5EF4-FFF2-40B4-BE49-F238E27FC236}">
              <a16:creationId xmlns:a16="http://schemas.microsoft.com/office/drawing/2014/main" id="{779664AF-F3EF-4767-96C2-D6B180CD3301}"/>
            </a:ext>
          </a:extLst>
        </xdr:cNvPr>
        <xdr:cNvSpPr txBox="1"/>
      </xdr:nvSpPr>
      <xdr:spPr>
        <a:xfrm>
          <a:off x="19310427" y="6659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116095</xdr:rowOff>
    </xdr:from>
    <xdr:ext cx="469744" cy="259045"/>
    <xdr:sp macro="" textlink="">
      <xdr:nvSpPr>
        <xdr:cNvPr id="596" name="n_4aveValue【認定こども園・幼稚園・保育所】&#10;一人当たり面積">
          <a:extLst>
            <a:ext uri="{FF2B5EF4-FFF2-40B4-BE49-F238E27FC236}">
              <a16:creationId xmlns:a16="http://schemas.microsoft.com/office/drawing/2014/main" id="{37DACF6D-8BFB-43B1-A073-1D597F67E19C}"/>
            </a:ext>
          </a:extLst>
        </xdr:cNvPr>
        <xdr:cNvSpPr txBox="1"/>
      </xdr:nvSpPr>
      <xdr:spPr>
        <a:xfrm>
          <a:off x="18421427" y="66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108983</xdr:rowOff>
    </xdr:from>
    <xdr:ext cx="469744" cy="259045"/>
    <xdr:sp macro="" textlink="">
      <xdr:nvSpPr>
        <xdr:cNvPr id="597" name="n_1mainValue【認定こども園・幼稚園・保育所】&#10;一人当たり面積">
          <a:extLst>
            <a:ext uri="{FF2B5EF4-FFF2-40B4-BE49-F238E27FC236}">
              <a16:creationId xmlns:a16="http://schemas.microsoft.com/office/drawing/2014/main" id="{CF2A82AF-B8B2-4280-96FF-88FB3EC591B5}"/>
            </a:ext>
          </a:extLst>
        </xdr:cNvPr>
        <xdr:cNvSpPr txBox="1"/>
      </xdr:nvSpPr>
      <xdr:spPr>
        <a:xfrm>
          <a:off x="21075727" y="7138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112793</xdr:rowOff>
    </xdr:from>
    <xdr:ext cx="469744" cy="259045"/>
    <xdr:sp macro="" textlink="">
      <xdr:nvSpPr>
        <xdr:cNvPr id="598" name="n_2mainValue【認定こども園・幼稚園・保育所】&#10;一人当たり面積">
          <a:extLst>
            <a:ext uri="{FF2B5EF4-FFF2-40B4-BE49-F238E27FC236}">
              <a16:creationId xmlns:a16="http://schemas.microsoft.com/office/drawing/2014/main" id="{19D443F6-E8C8-46A5-96CA-E6617C205255}"/>
            </a:ext>
          </a:extLst>
        </xdr:cNvPr>
        <xdr:cNvSpPr txBox="1"/>
      </xdr:nvSpPr>
      <xdr:spPr>
        <a:xfrm>
          <a:off x="20199427" y="714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114317</xdr:rowOff>
    </xdr:from>
    <xdr:ext cx="469744" cy="259045"/>
    <xdr:sp macro="" textlink="">
      <xdr:nvSpPr>
        <xdr:cNvPr id="599" name="n_3mainValue【認定こども園・幼稚園・保育所】&#10;一人当たり面積">
          <a:extLst>
            <a:ext uri="{FF2B5EF4-FFF2-40B4-BE49-F238E27FC236}">
              <a16:creationId xmlns:a16="http://schemas.microsoft.com/office/drawing/2014/main" id="{54A68FF2-DDFD-4856-A864-A869AAB21102}"/>
            </a:ext>
          </a:extLst>
        </xdr:cNvPr>
        <xdr:cNvSpPr txBox="1"/>
      </xdr:nvSpPr>
      <xdr:spPr>
        <a:xfrm>
          <a:off x="193104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116603</xdr:rowOff>
    </xdr:from>
    <xdr:ext cx="469744" cy="259045"/>
    <xdr:sp macro="" textlink="">
      <xdr:nvSpPr>
        <xdr:cNvPr id="600" name="n_4mainValue【認定こども園・幼稚園・保育所】&#10;一人当たり面積">
          <a:extLst>
            <a:ext uri="{FF2B5EF4-FFF2-40B4-BE49-F238E27FC236}">
              <a16:creationId xmlns:a16="http://schemas.microsoft.com/office/drawing/2014/main" id="{083D6FD2-4E63-4238-AC80-FF9928F40B7D}"/>
            </a:ext>
          </a:extLst>
        </xdr:cNvPr>
        <xdr:cNvSpPr txBox="1"/>
      </xdr:nvSpPr>
      <xdr:spPr>
        <a:xfrm>
          <a:off x="18421427" y="714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F949CAC9-D176-42EC-BE8C-4F8FCBE8D8A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455FA5CD-F949-49DB-B252-D794D21F015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51DD58D4-7E87-4104-8802-3C425904DA1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4A314965-279C-401F-8356-364FF3F08C5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CEA05AF2-DBDF-463D-8A3E-F7DD6599B48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4E29B43A-CAE0-4316-9994-7387070AA2B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46905297-F3CE-434A-846E-A158BF1F3D4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E1403ED9-DA4A-4CD8-975A-058CD41001C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CAE7C689-C07F-4C19-AAD2-E537CA3E633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76F8BBA2-2DD8-41D6-B55A-25AC2287631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CCFD04CA-886B-49DF-8ECD-8DFF5BDA027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2" name="直線コネクタ 611">
          <a:extLst>
            <a:ext uri="{FF2B5EF4-FFF2-40B4-BE49-F238E27FC236}">
              <a16:creationId xmlns:a16="http://schemas.microsoft.com/office/drawing/2014/main" id="{D6873D89-D55A-49C1-98C3-97E6B5A128BC}"/>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3" name="テキスト ボックス 612">
          <a:extLst>
            <a:ext uri="{FF2B5EF4-FFF2-40B4-BE49-F238E27FC236}">
              <a16:creationId xmlns:a16="http://schemas.microsoft.com/office/drawing/2014/main" id="{A02E7286-4DA5-4F04-89C3-53497C02D4C7}"/>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4" name="直線コネクタ 613">
          <a:extLst>
            <a:ext uri="{FF2B5EF4-FFF2-40B4-BE49-F238E27FC236}">
              <a16:creationId xmlns:a16="http://schemas.microsoft.com/office/drawing/2014/main" id="{FF5998A1-E46B-4878-AA72-77E7F91377E8}"/>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5" name="テキスト ボックス 614">
          <a:extLst>
            <a:ext uri="{FF2B5EF4-FFF2-40B4-BE49-F238E27FC236}">
              <a16:creationId xmlns:a16="http://schemas.microsoft.com/office/drawing/2014/main" id="{87F5D3F9-CCA4-4C6C-9E06-C5A05BE805D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6" name="直線コネクタ 615">
          <a:extLst>
            <a:ext uri="{FF2B5EF4-FFF2-40B4-BE49-F238E27FC236}">
              <a16:creationId xmlns:a16="http://schemas.microsoft.com/office/drawing/2014/main" id="{E56FCF85-F904-4A90-B429-E1D0A6E5460A}"/>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7" name="テキスト ボックス 616">
          <a:extLst>
            <a:ext uri="{FF2B5EF4-FFF2-40B4-BE49-F238E27FC236}">
              <a16:creationId xmlns:a16="http://schemas.microsoft.com/office/drawing/2014/main" id="{A50E04A0-1145-4705-BE22-6725514CC894}"/>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8" name="直線コネクタ 617">
          <a:extLst>
            <a:ext uri="{FF2B5EF4-FFF2-40B4-BE49-F238E27FC236}">
              <a16:creationId xmlns:a16="http://schemas.microsoft.com/office/drawing/2014/main" id="{6720014C-2B55-41B7-AAB9-6A4A5E43E231}"/>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9" name="テキスト ボックス 618">
          <a:extLst>
            <a:ext uri="{FF2B5EF4-FFF2-40B4-BE49-F238E27FC236}">
              <a16:creationId xmlns:a16="http://schemas.microsoft.com/office/drawing/2014/main" id="{DAD5068A-DFF1-404A-8582-3CE6F3AEF068}"/>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0" name="直線コネクタ 619">
          <a:extLst>
            <a:ext uri="{FF2B5EF4-FFF2-40B4-BE49-F238E27FC236}">
              <a16:creationId xmlns:a16="http://schemas.microsoft.com/office/drawing/2014/main" id="{FCD0ACB8-B7A3-4E3D-8050-58D4ADE83D8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1" name="テキスト ボックス 620">
          <a:extLst>
            <a:ext uri="{FF2B5EF4-FFF2-40B4-BE49-F238E27FC236}">
              <a16:creationId xmlns:a16="http://schemas.microsoft.com/office/drawing/2014/main" id="{A2366079-EC87-4076-ADC4-C24D15E4BA44}"/>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2" name="直線コネクタ 621">
          <a:extLst>
            <a:ext uri="{FF2B5EF4-FFF2-40B4-BE49-F238E27FC236}">
              <a16:creationId xmlns:a16="http://schemas.microsoft.com/office/drawing/2014/main" id="{EF9C7602-D766-4DD4-ACAB-132B2F4DEBBE}"/>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3" name="テキスト ボックス 622">
          <a:extLst>
            <a:ext uri="{FF2B5EF4-FFF2-40B4-BE49-F238E27FC236}">
              <a16:creationId xmlns:a16="http://schemas.microsoft.com/office/drawing/2014/main" id="{7ED07216-3001-4AD4-9D5F-1020C027A65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DAC18FD7-3D68-4863-9838-AEB2B4CDB92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5" name="【学校施設】&#10;有形固定資産減価償却率グラフ枠">
          <a:extLst>
            <a:ext uri="{FF2B5EF4-FFF2-40B4-BE49-F238E27FC236}">
              <a16:creationId xmlns:a16="http://schemas.microsoft.com/office/drawing/2014/main" id="{A43F64A8-D659-4340-A207-E5BFAD6E3FA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626" name="直線コネクタ 625">
          <a:extLst>
            <a:ext uri="{FF2B5EF4-FFF2-40B4-BE49-F238E27FC236}">
              <a16:creationId xmlns:a16="http://schemas.microsoft.com/office/drawing/2014/main" id="{36E4CFB5-D38B-4259-9AD5-A4942D0F2F49}"/>
            </a:ext>
          </a:extLst>
        </xdr:cNvPr>
        <xdr:cNvCxnSpPr/>
      </xdr:nvCxnSpPr>
      <xdr:spPr>
        <a:xfrm flipV="1">
          <a:off x="16318864" y="9628959"/>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7" name="【学校施設】&#10;有形固定資産減価償却率最小値テキスト">
          <a:extLst>
            <a:ext uri="{FF2B5EF4-FFF2-40B4-BE49-F238E27FC236}">
              <a16:creationId xmlns:a16="http://schemas.microsoft.com/office/drawing/2014/main" id="{0CA41C7B-ECF0-4FE6-B43E-C1EA46F6473A}"/>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8" name="直線コネクタ 627">
          <a:extLst>
            <a:ext uri="{FF2B5EF4-FFF2-40B4-BE49-F238E27FC236}">
              <a16:creationId xmlns:a16="http://schemas.microsoft.com/office/drawing/2014/main" id="{A7E59262-696C-4C9D-9C02-B1B11808F2E8}"/>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629" name="【学校施設】&#10;有形固定資産減価償却率最大値テキスト">
          <a:extLst>
            <a:ext uri="{FF2B5EF4-FFF2-40B4-BE49-F238E27FC236}">
              <a16:creationId xmlns:a16="http://schemas.microsoft.com/office/drawing/2014/main" id="{B5BA5099-25AC-4FD6-94F7-7BD39F8CC2CA}"/>
            </a:ext>
          </a:extLst>
        </xdr:cNvPr>
        <xdr:cNvSpPr txBox="1"/>
      </xdr:nvSpPr>
      <xdr:spPr>
        <a:xfrm>
          <a:off x="16357600" y="94041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630" name="直線コネクタ 629">
          <a:extLst>
            <a:ext uri="{FF2B5EF4-FFF2-40B4-BE49-F238E27FC236}">
              <a16:creationId xmlns:a16="http://schemas.microsoft.com/office/drawing/2014/main" id="{D293CD50-66DE-4F18-9C43-3A85619ABA9B}"/>
            </a:ext>
          </a:extLst>
        </xdr:cNvPr>
        <xdr:cNvCxnSpPr/>
      </xdr:nvCxnSpPr>
      <xdr:spPr>
        <a:xfrm>
          <a:off x="16230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631" name="【学校施設】&#10;有形固定資産減価償却率平均値テキスト">
          <a:extLst>
            <a:ext uri="{FF2B5EF4-FFF2-40B4-BE49-F238E27FC236}">
              <a16:creationId xmlns:a16="http://schemas.microsoft.com/office/drawing/2014/main" id="{6C937545-E1A7-4B47-B219-7B76264DE604}"/>
            </a:ext>
          </a:extLst>
        </xdr:cNvPr>
        <xdr:cNvSpPr txBox="1"/>
      </xdr:nvSpPr>
      <xdr:spPr>
        <a:xfrm>
          <a:off x="16357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632" name="フローチャート: 判断 631">
          <a:extLst>
            <a:ext uri="{FF2B5EF4-FFF2-40B4-BE49-F238E27FC236}">
              <a16:creationId xmlns:a16="http://schemas.microsoft.com/office/drawing/2014/main" id="{E52AB499-5B20-41A8-B7A0-4F7DADAD96E2}"/>
            </a:ext>
          </a:extLst>
        </xdr:cNvPr>
        <xdr:cNvSpPr/>
      </xdr:nvSpPr>
      <xdr:spPr>
        <a:xfrm>
          <a:off x="16268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633" name="フローチャート: 判断 632">
          <a:extLst>
            <a:ext uri="{FF2B5EF4-FFF2-40B4-BE49-F238E27FC236}">
              <a16:creationId xmlns:a16="http://schemas.microsoft.com/office/drawing/2014/main" id="{CA9D99FA-214C-4B0C-AEBF-9531D015CD93}"/>
            </a:ext>
          </a:extLst>
        </xdr:cNvPr>
        <xdr:cNvSpPr/>
      </xdr:nvSpPr>
      <xdr:spPr>
        <a:xfrm>
          <a:off x="1543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634" name="フローチャート: 判断 633">
          <a:extLst>
            <a:ext uri="{FF2B5EF4-FFF2-40B4-BE49-F238E27FC236}">
              <a16:creationId xmlns:a16="http://schemas.microsoft.com/office/drawing/2014/main" id="{8E756332-4603-461C-A97C-45D0D2831206}"/>
            </a:ext>
          </a:extLst>
        </xdr:cNvPr>
        <xdr:cNvSpPr/>
      </xdr:nvSpPr>
      <xdr:spPr>
        <a:xfrm>
          <a:off x="14541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635" name="フローチャート: 判断 634">
          <a:extLst>
            <a:ext uri="{FF2B5EF4-FFF2-40B4-BE49-F238E27FC236}">
              <a16:creationId xmlns:a16="http://schemas.microsoft.com/office/drawing/2014/main" id="{F90C0A91-9D6E-41EF-9172-3E32BB298764}"/>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636" name="フローチャート: 判断 635">
          <a:extLst>
            <a:ext uri="{FF2B5EF4-FFF2-40B4-BE49-F238E27FC236}">
              <a16:creationId xmlns:a16="http://schemas.microsoft.com/office/drawing/2014/main" id="{048FD42B-BDB3-46DB-9DE6-F8BC0E5A24E9}"/>
            </a:ext>
          </a:extLst>
        </xdr:cNvPr>
        <xdr:cNvSpPr/>
      </xdr:nvSpPr>
      <xdr:spPr>
        <a:xfrm>
          <a:off x="12763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143BAC5D-BCA9-47C4-8E4D-AB93C8FD2E6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E243BDC0-528D-43DF-B11D-53F976AFB26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B0348041-557D-45C9-90B0-2CA71C67472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41983425-63DF-4A57-818E-74D256B1EBB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595DD755-C247-4989-BEDE-9D41B438972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79828</xdr:rowOff>
    </xdr:from>
    <xdr:to>
      <xdr:col>85</xdr:col>
      <xdr:colOff>177800</xdr:colOff>
      <xdr:row>65</xdr:row>
      <xdr:rowOff>9978</xdr:rowOff>
    </xdr:to>
    <xdr:sp macro="" textlink="">
      <xdr:nvSpPr>
        <xdr:cNvPr id="642" name="楕円 641">
          <a:extLst>
            <a:ext uri="{FF2B5EF4-FFF2-40B4-BE49-F238E27FC236}">
              <a16:creationId xmlns:a16="http://schemas.microsoft.com/office/drawing/2014/main" id="{8BE26D7A-6927-4346-96D6-0C834B7B9092}"/>
            </a:ext>
          </a:extLst>
        </xdr:cNvPr>
        <xdr:cNvSpPr/>
      </xdr:nvSpPr>
      <xdr:spPr>
        <a:xfrm>
          <a:off x="162687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166205</xdr:rowOff>
    </xdr:from>
    <xdr:ext cx="469744" cy="259045"/>
    <xdr:sp macro="" textlink="">
      <xdr:nvSpPr>
        <xdr:cNvPr id="643" name="【学校施設】&#10;有形固定資産減価償却率該当値テキスト">
          <a:extLst>
            <a:ext uri="{FF2B5EF4-FFF2-40B4-BE49-F238E27FC236}">
              <a16:creationId xmlns:a16="http://schemas.microsoft.com/office/drawing/2014/main" id="{6A1F1D16-0478-408B-ADEA-912B042B4763}"/>
            </a:ext>
          </a:extLst>
        </xdr:cNvPr>
        <xdr:cNvSpPr txBox="1"/>
      </xdr:nvSpPr>
      <xdr:spPr>
        <a:xfrm>
          <a:off x="16357600" y="1096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79828</xdr:rowOff>
    </xdr:from>
    <xdr:to>
      <xdr:col>81</xdr:col>
      <xdr:colOff>101600</xdr:colOff>
      <xdr:row>65</xdr:row>
      <xdr:rowOff>9978</xdr:rowOff>
    </xdr:to>
    <xdr:sp macro="" textlink="">
      <xdr:nvSpPr>
        <xdr:cNvPr id="644" name="楕円 643">
          <a:extLst>
            <a:ext uri="{FF2B5EF4-FFF2-40B4-BE49-F238E27FC236}">
              <a16:creationId xmlns:a16="http://schemas.microsoft.com/office/drawing/2014/main" id="{2C85B895-8080-484A-9A70-F8FAF741B3F1}"/>
            </a:ext>
          </a:extLst>
        </xdr:cNvPr>
        <xdr:cNvSpPr/>
      </xdr:nvSpPr>
      <xdr:spPr>
        <a:xfrm>
          <a:off x="15430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130628</xdr:rowOff>
    </xdr:from>
    <xdr:to>
      <xdr:col>85</xdr:col>
      <xdr:colOff>127000</xdr:colOff>
      <xdr:row>64</xdr:row>
      <xdr:rowOff>130628</xdr:rowOff>
    </xdr:to>
    <xdr:cxnSp macro="">
      <xdr:nvCxnSpPr>
        <xdr:cNvPr id="645" name="直線コネクタ 644">
          <a:extLst>
            <a:ext uri="{FF2B5EF4-FFF2-40B4-BE49-F238E27FC236}">
              <a16:creationId xmlns:a16="http://schemas.microsoft.com/office/drawing/2014/main" id="{85486580-3758-42F9-9835-02DA5A0846C5}"/>
            </a:ext>
          </a:extLst>
        </xdr:cNvPr>
        <xdr:cNvCxnSpPr/>
      </xdr:nvCxnSpPr>
      <xdr:spPr>
        <a:xfrm>
          <a:off x="15481300" y="11103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30843</xdr:rowOff>
    </xdr:from>
    <xdr:to>
      <xdr:col>76</xdr:col>
      <xdr:colOff>165100</xdr:colOff>
      <xdr:row>63</xdr:row>
      <xdr:rowOff>132443</xdr:rowOff>
    </xdr:to>
    <xdr:sp macro="" textlink="">
      <xdr:nvSpPr>
        <xdr:cNvPr id="646" name="楕円 645">
          <a:extLst>
            <a:ext uri="{FF2B5EF4-FFF2-40B4-BE49-F238E27FC236}">
              <a16:creationId xmlns:a16="http://schemas.microsoft.com/office/drawing/2014/main" id="{C8FC5A2C-642A-4DDE-BE2E-2002A219CE83}"/>
            </a:ext>
          </a:extLst>
        </xdr:cNvPr>
        <xdr:cNvSpPr/>
      </xdr:nvSpPr>
      <xdr:spPr>
        <a:xfrm>
          <a:off x="14541500" y="1083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81643</xdr:rowOff>
    </xdr:from>
    <xdr:to>
      <xdr:col>81</xdr:col>
      <xdr:colOff>50800</xdr:colOff>
      <xdr:row>64</xdr:row>
      <xdr:rowOff>130628</xdr:rowOff>
    </xdr:to>
    <xdr:cxnSp macro="">
      <xdr:nvCxnSpPr>
        <xdr:cNvPr id="647" name="直線コネクタ 646">
          <a:extLst>
            <a:ext uri="{FF2B5EF4-FFF2-40B4-BE49-F238E27FC236}">
              <a16:creationId xmlns:a16="http://schemas.microsoft.com/office/drawing/2014/main" id="{2BEFA03A-8096-468E-A7B3-CF268D9FB6BF}"/>
            </a:ext>
          </a:extLst>
        </xdr:cNvPr>
        <xdr:cNvCxnSpPr/>
      </xdr:nvCxnSpPr>
      <xdr:spPr>
        <a:xfrm>
          <a:off x="14592300" y="10882993"/>
          <a:ext cx="889000" cy="22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151674</xdr:rowOff>
    </xdr:from>
    <xdr:to>
      <xdr:col>72</xdr:col>
      <xdr:colOff>38100</xdr:colOff>
      <xdr:row>62</xdr:row>
      <xdr:rowOff>81824</xdr:rowOff>
    </xdr:to>
    <xdr:sp macro="" textlink="">
      <xdr:nvSpPr>
        <xdr:cNvPr id="648" name="楕円 647">
          <a:extLst>
            <a:ext uri="{FF2B5EF4-FFF2-40B4-BE49-F238E27FC236}">
              <a16:creationId xmlns:a16="http://schemas.microsoft.com/office/drawing/2014/main" id="{A3518591-A7F4-4F3B-9597-C5894DD06BF9}"/>
            </a:ext>
          </a:extLst>
        </xdr:cNvPr>
        <xdr:cNvSpPr/>
      </xdr:nvSpPr>
      <xdr:spPr>
        <a:xfrm>
          <a:off x="13652500" y="106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31024</xdr:rowOff>
    </xdr:from>
    <xdr:to>
      <xdr:col>76</xdr:col>
      <xdr:colOff>114300</xdr:colOff>
      <xdr:row>63</xdr:row>
      <xdr:rowOff>81643</xdr:rowOff>
    </xdr:to>
    <xdr:cxnSp macro="">
      <xdr:nvCxnSpPr>
        <xdr:cNvPr id="649" name="直線コネクタ 648">
          <a:extLst>
            <a:ext uri="{FF2B5EF4-FFF2-40B4-BE49-F238E27FC236}">
              <a16:creationId xmlns:a16="http://schemas.microsoft.com/office/drawing/2014/main" id="{6DB417CA-D25E-4A22-B18B-837E83FA0945}"/>
            </a:ext>
          </a:extLst>
        </xdr:cNvPr>
        <xdr:cNvCxnSpPr/>
      </xdr:nvCxnSpPr>
      <xdr:spPr>
        <a:xfrm>
          <a:off x="13703300" y="10660924"/>
          <a:ext cx="889000" cy="22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107587</xdr:rowOff>
    </xdr:from>
    <xdr:to>
      <xdr:col>67</xdr:col>
      <xdr:colOff>101600</xdr:colOff>
      <xdr:row>63</xdr:row>
      <xdr:rowOff>37737</xdr:rowOff>
    </xdr:to>
    <xdr:sp macro="" textlink="">
      <xdr:nvSpPr>
        <xdr:cNvPr id="650" name="楕円 649">
          <a:extLst>
            <a:ext uri="{FF2B5EF4-FFF2-40B4-BE49-F238E27FC236}">
              <a16:creationId xmlns:a16="http://schemas.microsoft.com/office/drawing/2014/main" id="{193916D7-976B-46F0-AF6A-1B6B840D5B73}"/>
            </a:ext>
          </a:extLst>
        </xdr:cNvPr>
        <xdr:cNvSpPr/>
      </xdr:nvSpPr>
      <xdr:spPr>
        <a:xfrm>
          <a:off x="12763500" y="1073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31024</xdr:rowOff>
    </xdr:from>
    <xdr:to>
      <xdr:col>71</xdr:col>
      <xdr:colOff>177800</xdr:colOff>
      <xdr:row>62</xdr:row>
      <xdr:rowOff>158387</xdr:rowOff>
    </xdr:to>
    <xdr:cxnSp macro="">
      <xdr:nvCxnSpPr>
        <xdr:cNvPr id="651" name="直線コネクタ 650">
          <a:extLst>
            <a:ext uri="{FF2B5EF4-FFF2-40B4-BE49-F238E27FC236}">
              <a16:creationId xmlns:a16="http://schemas.microsoft.com/office/drawing/2014/main" id="{D0AFAF5D-B084-4F2F-B175-E84C3362F06C}"/>
            </a:ext>
          </a:extLst>
        </xdr:cNvPr>
        <xdr:cNvCxnSpPr/>
      </xdr:nvCxnSpPr>
      <xdr:spPr>
        <a:xfrm flipV="1">
          <a:off x="12814300" y="10660924"/>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652" name="n_1aveValue【学校施設】&#10;有形固定資産減価償却率">
          <a:extLst>
            <a:ext uri="{FF2B5EF4-FFF2-40B4-BE49-F238E27FC236}">
              <a16:creationId xmlns:a16="http://schemas.microsoft.com/office/drawing/2014/main" id="{E7B5E130-315B-4953-A8B1-00EFE63E9F73}"/>
            </a:ext>
          </a:extLst>
        </xdr:cNvPr>
        <xdr:cNvSpPr txBox="1"/>
      </xdr:nvSpPr>
      <xdr:spPr>
        <a:xfrm>
          <a:off x="152660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653" name="n_2aveValue【学校施設】&#10;有形固定資産減価償却率">
          <a:extLst>
            <a:ext uri="{FF2B5EF4-FFF2-40B4-BE49-F238E27FC236}">
              <a16:creationId xmlns:a16="http://schemas.microsoft.com/office/drawing/2014/main" id="{5BF35EDA-DFCB-4EC9-B218-D9A2909E6A2C}"/>
            </a:ext>
          </a:extLst>
        </xdr:cNvPr>
        <xdr:cNvSpPr txBox="1"/>
      </xdr:nvSpPr>
      <xdr:spPr>
        <a:xfrm>
          <a:off x="14389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654" name="n_3aveValue【学校施設】&#10;有形固定資産減価償却率">
          <a:extLst>
            <a:ext uri="{FF2B5EF4-FFF2-40B4-BE49-F238E27FC236}">
              <a16:creationId xmlns:a16="http://schemas.microsoft.com/office/drawing/2014/main" id="{B1362F38-CD66-45E9-9C44-4A89B9C4DB33}"/>
            </a:ext>
          </a:extLst>
        </xdr:cNvPr>
        <xdr:cNvSpPr txBox="1"/>
      </xdr:nvSpPr>
      <xdr:spPr>
        <a:xfrm>
          <a:off x="135007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655" name="n_4aveValue【学校施設】&#10;有形固定資産減価償却率">
          <a:extLst>
            <a:ext uri="{FF2B5EF4-FFF2-40B4-BE49-F238E27FC236}">
              <a16:creationId xmlns:a16="http://schemas.microsoft.com/office/drawing/2014/main" id="{E82B1AA5-1427-49A1-A56F-678EB770C587}"/>
            </a:ext>
          </a:extLst>
        </xdr:cNvPr>
        <xdr:cNvSpPr txBox="1"/>
      </xdr:nvSpPr>
      <xdr:spPr>
        <a:xfrm>
          <a:off x="12611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65</xdr:row>
      <xdr:rowOff>1105</xdr:rowOff>
    </xdr:from>
    <xdr:ext cx="469744" cy="259045"/>
    <xdr:sp macro="" textlink="">
      <xdr:nvSpPr>
        <xdr:cNvPr id="656" name="n_1mainValue【学校施設】&#10;有形固定資産減価償却率">
          <a:extLst>
            <a:ext uri="{FF2B5EF4-FFF2-40B4-BE49-F238E27FC236}">
              <a16:creationId xmlns:a16="http://schemas.microsoft.com/office/drawing/2014/main" id="{C73AC6E9-FB60-4E7A-9AEC-7123A55CF4D8}"/>
            </a:ext>
          </a:extLst>
        </xdr:cNvPr>
        <xdr:cNvSpPr txBox="1"/>
      </xdr:nvSpPr>
      <xdr:spPr>
        <a:xfrm>
          <a:off x="152337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123570</xdr:rowOff>
    </xdr:from>
    <xdr:ext cx="405111" cy="259045"/>
    <xdr:sp macro="" textlink="">
      <xdr:nvSpPr>
        <xdr:cNvPr id="657" name="n_2mainValue【学校施設】&#10;有形固定資産減価償却率">
          <a:extLst>
            <a:ext uri="{FF2B5EF4-FFF2-40B4-BE49-F238E27FC236}">
              <a16:creationId xmlns:a16="http://schemas.microsoft.com/office/drawing/2014/main" id="{8DF20359-0028-4DA3-BCE2-FBA631788127}"/>
            </a:ext>
          </a:extLst>
        </xdr:cNvPr>
        <xdr:cNvSpPr txBox="1"/>
      </xdr:nvSpPr>
      <xdr:spPr>
        <a:xfrm>
          <a:off x="14389744" y="1092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72951</xdr:rowOff>
    </xdr:from>
    <xdr:ext cx="405111" cy="259045"/>
    <xdr:sp macro="" textlink="">
      <xdr:nvSpPr>
        <xdr:cNvPr id="658" name="n_3mainValue【学校施設】&#10;有形固定資産減価償却率">
          <a:extLst>
            <a:ext uri="{FF2B5EF4-FFF2-40B4-BE49-F238E27FC236}">
              <a16:creationId xmlns:a16="http://schemas.microsoft.com/office/drawing/2014/main" id="{2F6D06B0-1720-4C2D-B176-C1414B6B099E}"/>
            </a:ext>
          </a:extLst>
        </xdr:cNvPr>
        <xdr:cNvSpPr txBox="1"/>
      </xdr:nvSpPr>
      <xdr:spPr>
        <a:xfrm>
          <a:off x="135007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28864</xdr:rowOff>
    </xdr:from>
    <xdr:ext cx="405111" cy="259045"/>
    <xdr:sp macro="" textlink="">
      <xdr:nvSpPr>
        <xdr:cNvPr id="659" name="n_4mainValue【学校施設】&#10;有形固定資産減価償却率">
          <a:extLst>
            <a:ext uri="{FF2B5EF4-FFF2-40B4-BE49-F238E27FC236}">
              <a16:creationId xmlns:a16="http://schemas.microsoft.com/office/drawing/2014/main" id="{31C50BA6-95D6-4436-80DC-94743068BCEF}"/>
            </a:ext>
          </a:extLst>
        </xdr:cNvPr>
        <xdr:cNvSpPr txBox="1"/>
      </xdr:nvSpPr>
      <xdr:spPr>
        <a:xfrm>
          <a:off x="12611744" y="1083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a:extLst>
            <a:ext uri="{FF2B5EF4-FFF2-40B4-BE49-F238E27FC236}">
              <a16:creationId xmlns:a16="http://schemas.microsoft.com/office/drawing/2014/main" id="{36479426-A2AE-4179-BED9-28337B242B4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a:extLst>
            <a:ext uri="{FF2B5EF4-FFF2-40B4-BE49-F238E27FC236}">
              <a16:creationId xmlns:a16="http://schemas.microsoft.com/office/drawing/2014/main" id="{C89CCBED-C836-46B4-96F9-BAE3426173A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a:extLst>
            <a:ext uri="{FF2B5EF4-FFF2-40B4-BE49-F238E27FC236}">
              <a16:creationId xmlns:a16="http://schemas.microsoft.com/office/drawing/2014/main" id="{2511D45F-3DB3-4577-A699-968B7112505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a:extLst>
            <a:ext uri="{FF2B5EF4-FFF2-40B4-BE49-F238E27FC236}">
              <a16:creationId xmlns:a16="http://schemas.microsoft.com/office/drawing/2014/main" id="{C51A8C11-E141-4DD9-AFC4-911CFE0D892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a:extLst>
            <a:ext uri="{FF2B5EF4-FFF2-40B4-BE49-F238E27FC236}">
              <a16:creationId xmlns:a16="http://schemas.microsoft.com/office/drawing/2014/main" id="{E41B6A59-35D9-4895-9654-D5EF45F6B9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a:extLst>
            <a:ext uri="{FF2B5EF4-FFF2-40B4-BE49-F238E27FC236}">
              <a16:creationId xmlns:a16="http://schemas.microsoft.com/office/drawing/2014/main" id="{19E8E158-0F01-47A0-8953-A0C7692E8C8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a:extLst>
            <a:ext uri="{FF2B5EF4-FFF2-40B4-BE49-F238E27FC236}">
              <a16:creationId xmlns:a16="http://schemas.microsoft.com/office/drawing/2014/main" id="{D31A74F5-0962-46F6-82A8-6C01FD484FA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a:extLst>
            <a:ext uri="{FF2B5EF4-FFF2-40B4-BE49-F238E27FC236}">
              <a16:creationId xmlns:a16="http://schemas.microsoft.com/office/drawing/2014/main" id="{DAF4D424-20F9-407B-8915-3F1EE8C998A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a:extLst>
            <a:ext uri="{FF2B5EF4-FFF2-40B4-BE49-F238E27FC236}">
              <a16:creationId xmlns:a16="http://schemas.microsoft.com/office/drawing/2014/main" id="{F8A94AF1-4B09-43AF-959F-767011988FC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a:extLst>
            <a:ext uri="{FF2B5EF4-FFF2-40B4-BE49-F238E27FC236}">
              <a16:creationId xmlns:a16="http://schemas.microsoft.com/office/drawing/2014/main" id="{E5318FEE-A3AD-4A74-BFCD-31C0BBCA16F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a:extLst>
            <a:ext uri="{FF2B5EF4-FFF2-40B4-BE49-F238E27FC236}">
              <a16:creationId xmlns:a16="http://schemas.microsoft.com/office/drawing/2014/main" id="{2B2748BA-4FD3-4828-8046-A2CAA421658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a:extLst>
            <a:ext uri="{FF2B5EF4-FFF2-40B4-BE49-F238E27FC236}">
              <a16:creationId xmlns:a16="http://schemas.microsoft.com/office/drawing/2014/main" id="{9CAFFDB4-58E5-4B53-B46B-7A68C05AB63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a:extLst>
            <a:ext uri="{FF2B5EF4-FFF2-40B4-BE49-F238E27FC236}">
              <a16:creationId xmlns:a16="http://schemas.microsoft.com/office/drawing/2014/main" id="{CB6F1ECF-2945-4F30-8055-7678A212A4E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a:extLst>
            <a:ext uri="{FF2B5EF4-FFF2-40B4-BE49-F238E27FC236}">
              <a16:creationId xmlns:a16="http://schemas.microsoft.com/office/drawing/2014/main" id="{9E1B195F-0AA0-4BE3-A08E-6C3C7887FEC6}"/>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a:extLst>
            <a:ext uri="{FF2B5EF4-FFF2-40B4-BE49-F238E27FC236}">
              <a16:creationId xmlns:a16="http://schemas.microsoft.com/office/drawing/2014/main" id="{CBBD81A0-31B5-425A-AB81-DE2E9F4745D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75" name="テキスト ボックス 674">
          <a:extLst>
            <a:ext uri="{FF2B5EF4-FFF2-40B4-BE49-F238E27FC236}">
              <a16:creationId xmlns:a16="http://schemas.microsoft.com/office/drawing/2014/main" id="{18D34674-927B-4DFB-BEE7-B9238185F1ED}"/>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a:extLst>
            <a:ext uri="{FF2B5EF4-FFF2-40B4-BE49-F238E27FC236}">
              <a16:creationId xmlns:a16="http://schemas.microsoft.com/office/drawing/2014/main" id="{BFCB51D3-BF5A-4D8F-AF70-759691A5EED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77" name="テキスト ボックス 676">
          <a:extLst>
            <a:ext uri="{FF2B5EF4-FFF2-40B4-BE49-F238E27FC236}">
              <a16:creationId xmlns:a16="http://schemas.microsoft.com/office/drawing/2014/main" id="{1E47149A-7B4E-4CE0-AEA7-FDC3831113FB}"/>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a:extLst>
            <a:ext uri="{FF2B5EF4-FFF2-40B4-BE49-F238E27FC236}">
              <a16:creationId xmlns:a16="http://schemas.microsoft.com/office/drawing/2014/main" id="{129A4254-1EF2-46D9-B80F-E4B37FB8784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79" name="テキスト ボックス 678">
          <a:extLst>
            <a:ext uri="{FF2B5EF4-FFF2-40B4-BE49-F238E27FC236}">
              <a16:creationId xmlns:a16="http://schemas.microsoft.com/office/drawing/2014/main" id="{CB296A95-E553-4E19-9520-94FDF4366E3C}"/>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2A4BB293-26C5-4A54-AAF8-7F41AF29519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1" name="テキスト ボックス 680">
          <a:extLst>
            <a:ext uri="{FF2B5EF4-FFF2-40B4-BE49-F238E27FC236}">
              <a16:creationId xmlns:a16="http://schemas.microsoft.com/office/drawing/2014/main" id="{C014CE38-78ED-4BAB-A7FA-40D523E407C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377DCEAC-ACC4-4D94-95C8-ACF99A85723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683" name="直線コネクタ 682">
          <a:extLst>
            <a:ext uri="{FF2B5EF4-FFF2-40B4-BE49-F238E27FC236}">
              <a16:creationId xmlns:a16="http://schemas.microsoft.com/office/drawing/2014/main" id="{285483D4-C2E3-4679-AA39-62996789A003}"/>
            </a:ext>
          </a:extLst>
        </xdr:cNvPr>
        <xdr:cNvCxnSpPr/>
      </xdr:nvCxnSpPr>
      <xdr:spPr>
        <a:xfrm flipV="1">
          <a:off x="22160864" y="9432265"/>
          <a:ext cx="0" cy="15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684" name="【学校施設】&#10;一人当たり面積最小値テキスト">
          <a:extLst>
            <a:ext uri="{FF2B5EF4-FFF2-40B4-BE49-F238E27FC236}">
              <a16:creationId xmlns:a16="http://schemas.microsoft.com/office/drawing/2014/main" id="{3364BE3A-3B1E-4E5C-9045-26B99B241048}"/>
            </a:ext>
          </a:extLst>
        </xdr:cNvPr>
        <xdr:cNvSpPr txBox="1"/>
      </xdr:nvSpPr>
      <xdr:spPr>
        <a:xfrm>
          <a:off x="2219960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685" name="直線コネクタ 684">
          <a:extLst>
            <a:ext uri="{FF2B5EF4-FFF2-40B4-BE49-F238E27FC236}">
              <a16:creationId xmlns:a16="http://schemas.microsoft.com/office/drawing/2014/main" id="{59D746B6-5FBD-4C45-A86A-9BDE653CABB7}"/>
            </a:ext>
          </a:extLst>
        </xdr:cNvPr>
        <xdr:cNvCxnSpPr/>
      </xdr:nvCxnSpPr>
      <xdr:spPr>
        <a:xfrm>
          <a:off x="22072600" y="1094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686" name="【学校施設】&#10;一人当たり面積最大値テキスト">
          <a:extLst>
            <a:ext uri="{FF2B5EF4-FFF2-40B4-BE49-F238E27FC236}">
              <a16:creationId xmlns:a16="http://schemas.microsoft.com/office/drawing/2014/main" id="{B06F01C6-06A1-4829-AC91-6192EC1A7CE9}"/>
            </a:ext>
          </a:extLst>
        </xdr:cNvPr>
        <xdr:cNvSpPr txBox="1"/>
      </xdr:nvSpPr>
      <xdr:spPr>
        <a:xfrm>
          <a:off x="22199600" y="920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687" name="直線コネクタ 686">
          <a:extLst>
            <a:ext uri="{FF2B5EF4-FFF2-40B4-BE49-F238E27FC236}">
              <a16:creationId xmlns:a16="http://schemas.microsoft.com/office/drawing/2014/main" id="{39CDE73B-1E89-427A-ABF0-981048B6531E}"/>
            </a:ext>
          </a:extLst>
        </xdr:cNvPr>
        <xdr:cNvCxnSpPr/>
      </xdr:nvCxnSpPr>
      <xdr:spPr>
        <a:xfrm>
          <a:off x="22072600" y="943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688" name="【学校施設】&#10;一人当たり面積平均値テキスト">
          <a:extLst>
            <a:ext uri="{FF2B5EF4-FFF2-40B4-BE49-F238E27FC236}">
              <a16:creationId xmlns:a16="http://schemas.microsoft.com/office/drawing/2014/main" id="{7685FB32-971D-453F-981C-1E59772B44BA}"/>
            </a:ext>
          </a:extLst>
        </xdr:cNvPr>
        <xdr:cNvSpPr txBox="1"/>
      </xdr:nvSpPr>
      <xdr:spPr>
        <a:xfrm>
          <a:off x="22199600" y="10513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689" name="フローチャート: 判断 688">
          <a:extLst>
            <a:ext uri="{FF2B5EF4-FFF2-40B4-BE49-F238E27FC236}">
              <a16:creationId xmlns:a16="http://schemas.microsoft.com/office/drawing/2014/main" id="{1E66E6F3-4B3B-4BED-811F-61D2D87CE9D2}"/>
            </a:ext>
          </a:extLst>
        </xdr:cNvPr>
        <xdr:cNvSpPr/>
      </xdr:nvSpPr>
      <xdr:spPr>
        <a:xfrm>
          <a:off x="22110700" y="106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690" name="フローチャート: 判断 689">
          <a:extLst>
            <a:ext uri="{FF2B5EF4-FFF2-40B4-BE49-F238E27FC236}">
              <a16:creationId xmlns:a16="http://schemas.microsoft.com/office/drawing/2014/main" id="{35947C8B-4055-498C-87F4-64A7EB41E88E}"/>
            </a:ext>
          </a:extLst>
        </xdr:cNvPr>
        <xdr:cNvSpPr/>
      </xdr:nvSpPr>
      <xdr:spPr>
        <a:xfrm>
          <a:off x="21272500" y="1068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691" name="フローチャート: 判断 690">
          <a:extLst>
            <a:ext uri="{FF2B5EF4-FFF2-40B4-BE49-F238E27FC236}">
              <a16:creationId xmlns:a16="http://schemas.microsoft.com/office/drawing/2014/main" id="{95C846EB-AEE2-4BBA-8E93-43109A087404}"/>
            </a:ext>
          </a:extLst>
        </xdr:cNvPr>
        <xdr:cNvSpPr/>
      </xdr:nvSpPr>
      <xdr:spPr>
        <a:xfrm>
          <a:off x="20383500" y="1069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692" name="フローチャート: 判断 691">
          <a:extLst>
            <a:ext uri="{FF2B5EF4-FFF2-40B4-BE49-F238E27FC236}">
              <a16:creationId xmlns:a16="http://schemas.microsoft.com/office/drawing/2014/main" id="{1335AD38-566F-420E-8589-AE60866C6546}"/>
            </a:ext>
          </a:extLst>
        </xdr:cNvPr>
        <xdr:cNvSpPr/>
      </xdr:nvSpPr>
      <xdr:spPr>
        <a:xfrm>
          <a:off x="19494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693" name="フローチャート: 判断 692">
          <a:extLst>
            <a:ext uri="{FF2B5EF4-FFF2-40B4-BE49-F238E27FC236}">
              <a16:creationId xmlns:a16="http://schemas.microsoft.com/office/drawing/2014/main" id="{4E698351-E341-4EC5-A167-16A9E6F56B23}"/>
            </a:ext>
          </a:extLst>
        </xdr:cNvPr>
        <xdr:cNvSpPr/>
      </xdr:nvSpPr>
      <xdr:spPr>
        <a:xfrm>
          <a:off x="18605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33A67AC7-FC22-42BC-ACBC-1F9B5F637AC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B6A8DD63-0725-4F47-8DDC-0BFC7E61A71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49D2F4D5-FFFA-434D-A8A3-B2B3EFA9C83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300AB662-8345-4ACC-9AF2-56421DF503A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FFB66498-48F3-46E5-A254-86530267BE0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14656</xdr:rowOff>
    </xdr:from>
    <xdr:to>
      <xdr:col>116</xdr:col>
      <xdr:colOff>114300</xdr:colOff>
      <xdr:row>63</xdr:row>
      <xdr:rowOff>116256</xdr:rowOff>
    </xdr:to>
    <xdr:sp macro="" textlink="">
      <xdr:nvSpPr>
        <xdr:cNvPr id="699" name="楕円 698">
          <a:extLst>
            <a:ext uri="{FF2B5EF4-FFF2-40B4-BE49-F238E27FC236}">
              <a16:creationId xmlns:a16="http://schemas.microsoft.com/office/drawing/2014/main" id="{07303F78-A8E9-4078-8562-FE6000CBB720}"/>
            </a:ext>
          </a:extLst>
        </xdr:cNvPr>
        <xdr:cNvSpPr/>
      </xdr:nvSpPr>
      <xdr:spPr>
        <a:xfrm>
          <a:off x="22110700" y="1081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101033</xdr:rowOff>
    </xdr:from>
    <xdr:ext cx="469744" cy="259045"/>
    <xdr:sp macro="" textlink="">
      <xdr:nvSpPr>
        <xdr:cNvPr id="700" name="【学校施設】&#10;一人当たり面積該当値テキスト">
          <a:extLst>
            <a:ext uri="{FF2B5EF4-FFF2-40B4-BE49-F238E27FC236}">
              <a16:creationId xmlns:a16="http://schemas.microsoft.com/office/drawing/2014/main" id="{88667F8B-BA2B-4E04-BA1D-DBB1EA78F2C6}"/>
            </a:ext>
          </a:extLst>
        </xdr:cNvPr>
        <xdr:cNvSpPr txBox="1"/>
      </xdr:nvSpPr>
      <xdr:spPr>
        <a:xfrm>
          <a:off x="22199600" y="107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18390</xdr:rowOff>
    </xdr:from>
    <xdr:to>
      <xdr:col>112</xdr:col>
      <xdr:colOff>38100</xdr:colOff>
      <xdr:row>63</xdr:row>
      <xdr:rowOff>119990</xdr:rowOff>
    </xdr:to>
    <xdr:sp macro="" textlink="">
      <xdr:nvSpPr>
        <xdr:cNvPr id="701" name="楕円 700">
          <a:extLst>
            <a:ext uri="{FF2B5EF4-FFF2-40B4-BE49-F238E27FC236}">
              <a16:creationId xmlns:a16="http://schemas.microsoft.com/office/drawing/2014/main" id="{89F3F34B-8829-4E9E-9E4E-56AFBE275AAF}"/>
            </a:ext>
          </a:extLst>
        </xdr:cNvPr>
        <xdr:cNvSpPr/>
      </xdr:nvSpPr>
      <xdr:spPr>
        <a:xfrm>
          <a:off x="21272500" y="1081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65456</xdr:rowOff>
    </xdr:from>
    <xdr:to>
      <xdr:col>116</xdr:col>
      <xdr:colOff>63500</xdr:colOff>
      <xdr:row>63</xdr:row>
      <xdr:rowOff>69190</xdr:rowOff>
    </xdr:to>
    <xdr:cxnSp macro="">
      <xdr:nvCxnSpPr>
        <xdr:cNvPr id="702" name="直線コネクタ 701">
          <a:extLst>
            <a:ext uri="{FF2B5EF4-FFF2-40B4-BE49-F238E27FC236}">
              <a16:creationId xmlns:a16="http://schemas.microsoft.com/office/drawing/2014/main" id="{DB4E965F-CAC3-4CF2-92B9-0CA61B77FEA9}"/>
            </a:ext>
          </a:extLst>
        </xdr:cNvPr>
        <xdr:cNvCxnSpPr/>
      </xdr:nvCxnSpPr>
      <xdr:spPr>
        <a:xfrm flipV="1">
          <a:off x="21323300" y="10866806"/>
          <a:ext cx="838200" cy="3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22961</xdr:rowOff>
    </xdr:from>
    <xdr:to>
      <xdr:col>107</xdr:col>
      <xdr:colOff>101600</xdr:colOff>
      <xdr:row>63</xdr:row>
      <xdr:rowOff>124561</xdr:rowOff>
    </xdr:to>
    <xdr:sp macro="" textlink="">
      <xdr:nvSpPr>
        <xdr:cNvPr id="703" name="楕円 702">
          <a:extLst>
            <a:ext uri="{FF2B5EF4-FFF2-40B4-BE49-F238E27FC236}">
              <a16:creationId xmlns:a16="http://schemas.microsoft.com/office/drawing/2014/main" id="{85A5275F-73DC-4001-9CE6-6C0C0F1F4B85}"/>
            </a:ext>
          </a:extLst>
        </xdr:cNvPr>
        <xdr:cNvSpPr/>
      </xdr:nvSpPr>
      <xdr:spPr>
        <a:xfrm>
          <a:off x="20383500" y="1082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69190</xdr:rowOff>
    </xdr:from>
    <xdr:to>
      <xdr:col>111</xdr:col>
      <xdr:colOff>177800</xdr:colOff>
      <xdr:row>63</xdr:row>
      <xdr:rowOff>73761</xdr:rowOff>
    </xdr:to>
    <xdr:cxnSp macro="">
      <xdr:nvCxnSpPr>
        <xdr:cNvPr id="704" name="直線コネクタ 703">
          <a:extLst>
            <a:ext uri="{FF2B5EF4-FFF2-40B4-BE49-F238E27FC236}">
              <a16:creationId xmlns:a16="http://schemas.microsoft.com/office/drawing/2014/main" id="{3110528D-191C-4CD4-B1F4-14FE71D646B3}"/>
            </a:ext>
          </a:extLst>
        </xdr:cNvPr>
        <xdr:cNvCxnSpPr/>
      </xdr:nvCxnSpPr>
      <xdr:spPr>
        <a:xfrm flipV="1">
          <a:off x="20434300" y="10870540"/>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147548</xdr:rowOff>
    </xdr:from>
    <xdr:to>
      <xdr:col>102</xdr:col>
      <xdr:colOff>165100</xdr:colOff>
      <xdr:row>62</xdr:row>
      <xdr:rowOff>77698</xdr:rowOff>
    </xdr:to>
    <xdr:sp macro="" textlink="">
      <xdr:nvSpPr>
        <xdr:cNvPr id="705" name="楕円 704">
          <a:extLst>
            <a:ext uri="{FF2B5EF4-FFF2-40B4-BE49-F238E27FC236}">
              <a16:creationId xmlns:a16="http://schemas.microsoft.com/office/drawing/2014/main" id="{51E397C1-2ACB-4C1B-B618-2DD5734882A5}"/>
            </a:ext>
          </a:extLst>
        </xdr:cNvPr>
        <xdr:cNvSpPr/>
      </xdr:nvSpPr>
      <xdr:spPr>
        <a:xfrm>
          <a:off x="19494500" y="1060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26898</xdr:rowOff>
    </xdr:from>
    <xdr:to>
      <xdr:col>107</xdr:col>
      <xdr:colOff>50800</xdr:colOff>
      <xdr:row>63</xdr:row>
      <xdr:rowOff>73761</xdr:rowOff>
    </xdr:to>
    <xdr:cxnSp macro="">
      <xdr:nvCxnSpPr>
        <xdr:cNvPr id="706" name="直線コネクタ 705">
          <a:extLst>
            <a:ext uri="{FF2B5EF4-FFF2-40B4-BE49-F238E27FC236}">
              <a16:creationId xmlns:a16="http://schemas.microsoft.com/office/drawing/2014/main" id="{6D394CFF-B3DE-403F-B546-EDE8EFD8E8D3}"/>
            </a:ext>
          </a:extLst>
        </xdr:cNvPr>
        <xdr:cNvCxnSpPr/>
      </xdr:nvCxnSpPr>
      <xdr:spPr>
        <a:xfrm>
          <a:off x="19545300" y="10656798"/>
          <a:ext cx="889000" cy="21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154330</xdr:rowOff>
    </xdr:from>
    <xdr:to>
      <xdr:col>98</xdr:col>
      <xdr:colOff>38100</xdr:colOff>
      <xdr:row>62</xdr:row>
      <xdr:rowOff>84480</xdr:rowOff>
    </xdr:to>
    <xdr:sp macro="" textlink="">
      <xdr:nvSpPr>
        <xdr:cNvPr id="707" name="楕円 706">
          <a:extLst>
            <a:ext uri="{FF2B5EF4-FFF2-40B4-BE49-F238E27FC236}">
              <a16:creationId xmlns:a16="http://schemas.microsoft.com/office/drawing/2014/main" id="{01E143B4-B6EE-4E55-B0A0-B9AE71837085}"/>
            </a:ext>
          </a:extLst>
        </xdr:cNvPr>
        <xdr:cNvSpPr/>
      </xdr:nvSpPr>
      <xdr:spPr>
        <a:xfrm>
          <a:off x="18605500" y="1061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26898</xdr:rowOff>
    </xdr:from>
    <xdr:to>
      <xdr:col>102</xdr:col>
      <xdr:colOff>114300</xdr:colOff>
      <xdr:row>62</xdr:row>
      <xdr:rowOff>33680</xdr:rowOff>
    </xdr:to>
    <xdr:cxnSp macro="">
      <xdr:nvCxnSpPr>
        <xdr:cNvPr id="708" name="直線コネクタ 707">
          <a:extLst>
            <a:ext uri="{FF2B5EF4-FFF2-40B4-BE49-F238E27FC236}">
              <a16:creationId xmlns:a16="http://schemas.microsoft.com/office/drawing/2014/main" id="{A78BC76F-F877-481B-BE23-D3309DFE6C07}"/>
            </a:ext>
          </a:extLst>
        </xdr:cNvPr>
        <xdr:cNvCxnSpPr/>
      </xdr:nvCxnSpPr>
      <xdr:spPr>
        <a:xfrm flipV="1">
          <a:off x="18656300" y="10656798"/>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709" name="n_1aveValue【学校施設】&#10;一人当たり面積">
          <a:extLst>
            <a:ext uri="{FF2B5EF4-FFF2-40B4-BE49-F238E27FC236}">
              <a16:creationId xmlns:a16="http://schemas.microsoft.com/office/drawing/2014/main" id="{D4DBC43D-F1F8-47C3-B714-E99471A5547C}"/>
            </a:ext>
          </a:extLst>
        </xdr:cNvPr>
        <xdr:cNvSpPr txBox="1"/>
      </xdr:nvSpPr>
      <xdr:spPr>
        <a:xfrm>
          <a:off x="21075727" y="1046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710" name="n_2aveValue【学校施設】&#10;一人当たり面積">
          <a:extLst>
            <a:ext uri="{FF2B5EF4-FFF2-40B4-BE49-F238E27FC236}">
              <a16:creationId xmlns:a16="http://schemas.microsoft.com/office/drawing/2014/main" id="{A3B70869-C3C8-4EB5-94DE-BE64012B1040}"/>
            </a:ext>
          </a:extLst>
        </xdr:cNvPr>
        <xdr:cNvSpPr txBox="1"/>
      </xdr:nvSpPr>
      <xdr:spPr>
        <a:xfrm>
          <a:off x="20199427" y="10471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166819</xdr:rowOff>
    </xdr:from>
    <xdr:ext cx="469744" cy="259045"/>
    <xdr:sp macro="" textlink="">
      <xdr:nvSpPr>
        <xdr:cNvPr id="711" name="n_3aveValue【学校施設】&#10;一人当たり面積">
          <a:extLst>
            <a:ext uri="{FF2B5EF4-FFF2-40B4-BE49-F238E27FC236}">
              <a16:creationId xmlns:a16="http://schemas.microsoft.com/office/drawing/2014/main" id="{583D2CC5-EE60-40AB-BB6A-FF7A32E35F9C}"/>
            </a:ext>
          </a:extLst>
        </xdr:cNvPr>
        <xdr:cNvSpPr txBox="1"/>
      </xdr:nvSpPr>
      <xdr:spPr>
        <a:xfrm>
          <a:off x="19310427" y="1079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157904</xdr:rowOff>
    </xdr:from>
    <xdr:ext cx="469744" cy="259045"/>
    <xdr:sp macro="" textlink="">
      <xdr:nvSpPr>
        <xdr:cNvPr id="712" name="n_4aveValue【学校施設】&#10;一人当たり面積">
          <a:extLst>
            <a:ext uri="{FF2B5EF4-FFF2-40B4-BE49-F238E27FC236}">
              <a16:creationId xmlns:a16="http://schemas.microsoft.com/office/drawing/2014/main" id="{C6EC3A81-9CA9-4E10-A0A4-206B3F97C380}"/>
            </a:ext>
          </a:extLst>
        </xdr:cNvPr>
        <xdr:cNvSpPr txBox="1"/>
      </xdr:nvSpPr>
      <xdr:spPr>
        <a:xfrm>
          <a:off x="18421427" y="1078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111117</xdr:rowOff>
    </xdr:from>
    <xdr:ext cx="469744" cy="259045"/>
    <xdr:sp macro="" textlink="">
      <xdr:nvSpPr>
        <xdr:cNvPr id="713" name="n_1mainValue【学校施設】&#10;一人当たり面積">
          <a:extLst>
            <a:ext uri="{FF2B5EF4-FFF2-40B4-BE49-F238E27FC236}">
              <a16:creationId xmlns:a16="http://schemas.microsoft.com/office/drawing/2014/main" id="{D11AF17C-9F0C-45DC-9E63-65A4EFD4F97F}"/>
            </a:ext>
          </a:extLst>
        </xdr:cNvPr>
        <xdr:cNvSpPr txBox="1"/>
      </xdr:nvSpPr>
      <xdr:spPr>
        <a:xfrm>
          <a:off x="21075727" y="1091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115688</xdr:rowOff>
    </xdr:from>
    <xdr:ext cx="469744" cy="259045"/>
    <xdr:sp macro="" textlink="">
      <xdr:nvSpPr>
        <xdr:cNvPr id="714" name="n_2mainValue【学校施設】&#10;一人当たり面積">
          <a:extLst>
            <a:ext uri="{FF2B5EF4-FFF2-40B4-BE49-F238E27FC236}">
              <a16:creationId xmlns:a16="http://schemas.microsoft.com/office/drawing/2014/main" id="{AC8E1E69-2C06-4BFA-9478-6A33C13B5985}"/>
            </a:ext>
          </a:extLst>
        </xdr:cNvPr>
        <xdr:cNvSpPr txBox="1"/>
      </xdr:nvSpPr>
      <xdr:spPr>
        <a:xfrm>
          <a:off x="20199427" y="1091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94225</xdr:rowOff>
    </xdr:from>
    <xdr:ext cx="469744" cy="259045"/>
    <xdr:sp macro="" textlink="">
      <xdr:nvSpPr>
        <xdr:cNvPr id="715" name="n_3mainValue【学校施設】&#10;一人当たり面積">
          <a:extLst>
            <a:ext uri="{FF2B5EF4-FFF2-40B4-BE49-F238E27FC236}">
              <a16:creationId xmlns:a16="http://schemas.microsoft.com/office/drawing/2014/main" id="{A90AB820-75A0-4DCA-BD1A-B4C691DA9829}"/>
            </a:ext>
          </a:extLst>
        </xdr:cNvPr>
        <xdr:cNvSpPr txBox="1"/>
      </xdr:nvSpPr>
      <xdr:spPr>
        <a:xfrm>
          <a:off x="19310427" y="10381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101007</xdr:rowOff>
    </xdr:from>
    <xdr:ext cx="469744" cy="259045"/>
    <xdr:sp macro="" textlink="">
      <xdr:nvSpPr>
        <xdr:cNvPr id="716" name="n_4mainValue【学校施設】&#10;一人当たり面積">
          <a:extLst>
            <a:ext uri="{FF2B5EF4-FFF2-40B4-BE49-F238E27FC236}">
              <a16:creationId xmlns:a16="http://schemas.microsoft.com/office/drawing/2014/main" id="{82B22756-0F40-4E67-B81D-A65F16258D1D}"/>
            </a:ext>
          </a:extLst>
        </xdr:cNvPr>
        <xdr:cNvSpPr txBox="1"/>
      </xdr:nvSpPr>
      <xdr:spPr>
        <a:xfrm>
          <a:off x="18421427" y="1038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9008F3CE-A373-4F3A-9616-EEAAA3083BB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96434DAD-797A-4305-98DD-31097656206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84527A00-9D0A-4F55-B553-BA775F02756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1F9888EF-392E-48FF-BAE6-5FF9E3A2561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FCA1A582-583B-4095-9B6E-8FD44A8996D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9A2DAD1E-7218-493B-B828-AEFE00BC7EC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AE7680E5-56C3-4A81-8DF0-A4E45B0732E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49048FBA-4F7D-46FD-A202-02C7BF6C55B9}"/>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5" name="正方形/長方形 724">
          <a:extLst>
            <a:ext uri="{FF2B5EF4-FFF2-40B4-BE49-F238E27FC236}">
              <a16:creationId xmlns:a16="http://schemas.microsoft.com/office/drawing/2014/main" id="{6EC08B6F-3BA5-4655-AEEE-0C18BA28212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6" name="正方形/長方形 725">
          <a:extLst>
            <a:ext uri="{FF2B5EF4-FFF2-40B4-BE49-F238E27FC236}">
              <a16:creationId xmlns:a16="http://schemas.microsoft.com/office/drawing/2014/main" id="{487681CA-B643-4ED6-A3FA-6D3DD9A54C9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7" name="正方形/長方形 726">
          <a:extLst>
            <a:ext uri="{FF2B5EF4-FFF2-40B4-BE49-F238E27FC236}">
              <a16:creationId xmlns:a16="http://schemas.microsoft.com/office/drawing/2014/main" id="{E724B8AE-70C6-40F7-B8EA-5D7737D66EA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8" name="正方形/長方形 727">
          <a:extLst>
            <a:ext uri="{FF2B5EF4-FFF2-40B4-BE49-F238E27FC236}">
              <a16:creationId xmlns:a16="http://schemas.microsoft.com/office/drawing/2014/main" id="{77A662D9-E927-47E7-AF82-DC934B822BB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9" name="正方形/長方形 728">
          <a:extLst>
            <a:ext uri="{FF2B5EF4-FFF2-40B4-BE49-F238E27FC236}">
              <a16:creationId xmlns:a16="http://schemas.microsoft.com/office/drawing/2014/main" id="{FAD4BE6D-58E7-41BA-B4CD-EB319EDEF22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0" name="正方形/長方形 729">
          <a:extLst>
            <a:ext uri="{FF2B5EF4-FFF2-40B4-BE49-F238E27FC236}">
              <a16:creationId xmlns:a16="http://schemas.microsoft.com/office/drawing/2014/main" id="{35E25D92-2CD3-4F1B-A2A6-7350D9472E2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1" name="正方形/長方形 730">
          <a:extLst>
            <a:ext uri="{FF2B5EF4-FFF2-40B4-BE49-F238E27FC236}">
              <a16:creationId xmlns:a16="http://schemas.microsoft.com/office/drawing/2014/main" id="{6D6847EF-1070-41C4-9C82-37FE3FB0F4A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a:extLst>
            <a:ext uri="{FF2B5EF4-FFF2-40B4-BE49-F238E27FC236}">
              <a16:creationId xmlns:a16="http://schemas.microsoft.com/office/drawing/2014/main" id="{2AC72CF7-0AEA-4BFA-BE34-0962847BF54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3D62AA1D-3ECE-4CD6-A111-DC08024A9CD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B6EB5785-7E1E-47BB-BA53-4CB428D21EC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94A5A882-203B-4051-B710-EB5E64661F2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E85B8F7D-71E7-4A1B-B05F-194E3F0D7AD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67D24382-A374-4D74-8A28-546702CCE0B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E2D0C826-DFF3-4840-920A-2C4030112E2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2335C918-537B-4322-AD64-2BE846E5BEE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E1D8571C-A44F-4D5F-9EDC-E40757B1EC0E}"/>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1" name="正方形/長方形 740">
          <a:extLst>
            <a:ext uri="{FF2B5EF4-FFF2-40B4-BE49-F238E27FC236}">
              <a16:creationId xmlns:a16="http://schemas.microsoft.com/office/drawing/2014/main" id="{2EA78116-8B2A-4DBC-A4A8-CE6D006E9A0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2" name="正方形/長方形 741">
          <a:extLst>
            <a:ext uri="{FF2B5EF4-FFF2-40B4-BE49-F238E27FC236}">
              <a16:creationId xmlns:a16="http://schemas.microsoft.com/office/drawing/2014/main" id="{75E6D32E-9786-4CB6-A1D4-6F418C5DED9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3" name="正方形/長方形 742">
          <a:extLst>
            <a:ext uri="{FF2B5EF4-FFF2-40B4-BE49-F238E27FC236}">
              <a16:creationId xmlns:a16="http://schemas.microsoft.com/office/drawing/2014/main" id="{9CF0E4ED-0F45-42B7-A5F5-1FAE2B730DC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4" name="正方形/長方形 743">
          <a:extLst>
            <a:ext uri="{FF2B5EF4-FFF2-40B4-BE49-F238E27FC236}">
              <a16:creationId xmlns:a16="http://schemas.microsoft.com/office/drawing/2014/main" id="{8E494F5A-AB11-4AAB-B2D9-727D08210C6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5" name="正方形/長方形 744">
          <a:extLst>
            <a:ext uri="{FF2B5EF4-FFF2-40B4-BE49-F238E27FC236}">
              <a16:creationId xmlns:a16="http://schemas.microsoft.com/office/drawing/2014/main" id="{B96DF550-428B-45A3-BC12-408923A854C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6" name="正方形/長方形 745">
          <a:extLst>
            <a:ext uri="{FF2B5EF4-FFF2-40B4-BE49-F238E27FC236}">
              <a16:creationId xmlns:a16="http://schemas.microsoft.com/office/drawing/2014/main" id="{C52E8E60-C827-415F-A291-FF5E180D39C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7" name="正方形/長方形 746">
          <a:extLst>
            <a:ext uri="{FF2B5EF4-FFF2-40B4-BE49-F238E27FC236}">
              <a16:creationId xmlns:a16="http://schemas.microsoft.com/office/drawing/2014/main" id="{F6A6C100-5B64-4FC6-B58B-895B772D944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8" name="正方形/長方形 747">
          <a:extLst>
            <a:ext uri="{FF2B5EF4-FFF2-40B4-BE49-F238E27FC236}">
              <a16:creationId xmlns:a16="http://schemas.microsoft.com/office/drawing/2014/main" id="{5353B417-1EEC-481D-912D-30010A860AF7}"/>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a:extLst>
            <a:ext uri="{FF2B5EF4-FFF2-40B4-BE49-F238E27FC236}">
              <a16:creationId xmlns:a16="http://schemas.microsoft.com/office/drawing/2014/main" id="{A78ED6C9-616F-486C-AB20-78814BC45FC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a:extLst>
            <a:ext uri="{FF2B5EF4-FFF2-40B4-BE49-F238E27FC236}">
              <a16:creationId xmlns:a16="http://schemas.microsoft.com/office/drawing/2014/main" id="{79A4A4F1-F21A-465B-9078-A9E474F55E8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a:extLst>
            <a:ext uri="{FF2B5EF4-FFF2-40B4-BE49-F238E27FC236}">
              <a16:creationId xmlns:a16="http://schemas.microsoft.com/office/drawing/2014/main" id="{C25CB52D-F67E-4115-9045-F9151293D82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本村の有形固定資産減価償却率は、類似団体平均値と比べ、道路、港湾・漁港、認定こども園・幼稚園・保育所、学校施設が高い水準である。一方、橋りょう・トンネル、公営住宅は低い水準にある。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また、一人当たり延長および床面積を見ると、</a:t>
          </a:r>
          <a:r>
            <a:rPr kumimoji="1" lang="ja-JP" altLang="en-US" sz="1100">
              <a:solidFill>
                <a:schemeClr val="dk1"/>
              </a:solidFill>
              <a:effectLst/>
              <a:latin typeface="+mn-lt"/>
              <a:ea typeface="+mn-ea"/>
              <a:cs typeface="+mn-cs"/>
            </a:rPr>
            <a:t>公営住宅を除く</a:t>
          </a:r>
          <a:r>
            <a:rPr kumimoji="1" lang="ja-JP" altLang="ja-JP" sz="1100">
              <a:solidFill>
                <a:schemeClr val="dk1"/>
              </a:solidFill>
              <a:effectLst/>
              <a:latin typeface="+mn-lt"/>
              <a:ea typeface="+mn-ea"/>
              <a:cs typeface="+mn-cs"/>
            </a:rPr>
            <a:t>全ての類型で類似団体平均値を下回っている。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有形固定資産減価償却率が高い主な要因としては、全ての施設</a:t>
          </a:r>
          <a:r>
            <a:rPr kumimoji="1" lang="ja-JP" altLang="en-US" sz="1100">
              <a:solidFill>
                <a:schemeClr val="dk1"/>
              </a:solidFill>
              <a:effectLst/>
              <a:latin typeface="+mn-lt"/>
              <a:ea typeface="+mn-ea"/>
              <a:cs typeface="+mn-cs"/>
            </a:rPr>
            <a:t>において年数経過に伴い老朽化が進んでいるためと考えられる。しかしながら、</a:t>
          </a:r>
          <a:r>
            <a:rPr kumimoji="1" lang="ja-JP" altLang="ja-JP" sz="1100">
              <a:solidFill>
                <a:schemeClr val="dk1"/>
              </a:solidFill>
              <a:effectLst/>
              <a:latin typeface="+mn-lt"/>
              <a:ea typeface="+mn-ea"/>
              <a:cs typeface="+mn-cs"/>
            </a:rPr>
            <a:t>限られた財源を最大限有効に活用</a:t>
          </a:r>
          <a:r>
            <a:rPr kumimoji="1" lang="ja-JP" altLang="en-US" sz="1100">
              <a:solidFill>
                <a:schemeClr val="dk1"/>
              </a:solidFill>
              <a:effectLst/>
              <a:latin typeface="+mn-lt"/>
              <a:ea typeface="+mn-ea"/>
              <a:cs typeface="+mn-cs"/>
            </a:rPr>
            <a:t>し</a:t>
          </a:r>
          <a:r>
            <a:rPr kumimoji="1" lang="ja-JP" altLang="ja-JP" sz="1100">
              <a:solidFill>
                <a:schemeClr val="dk1"/>
              </a:solidFill>
              <a:effectLst/>
              <a:latin typeface="+mn-lt"/>
              <a:ea typeface="+mn-ea"/>
              <a:cs typeface="+mn-cs"/>
            </a:rPr>
            <a:t>、改修・更新する施設の優先順位を随時設定し実施しており、</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年噴火災害からの帰島に伴い村営住宅を整備したことに</a:t>
          </a:r>
          <a:r>
            <a:rPr kumimoji="1" lang="ja-JP" altLang="en-US" sz="1100">
              <a:solidFill>
                <a:schemeClr val="dk1"/>
              </a:solidFill>
              <a:effectLst/>
              <a:latin typeface="+mn-lt"/>
              <a:ea typeface="+mn-ea"/>
              <a:cs typeface="+mn-cs"/>
            </a:rPr>
            <a:t>より公営住宅は類似団体平均値を下回っている。</a:t>
          </a:r>
          <a:r>
            <a:rPr kumimoji="1" lang="ja-JP" altLang="ja-JP" sz="1100">
              <a:solidFill>
                <a:schemeClr val="dk1"/>
              </a:solidFill>
              <a:effectLst/>
              <a:latin typeface="+mn-lt"/>
              <a:ea typeface="+mn-ea"/>
              <a:cs typeface="+mn-cs"/>
            </a:rPr>
            <a:t>一人当たりの延長及び床面積が少ない要因は、</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年噴火災害避難の長期化に伴う人口減少により、各種施設の統廃合を行ったためである。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今後、減価償却率の高い学校施設等の更新や、火山ガスや塩害等による老朽化が著しい施設管理経費の増加が懸念される。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2083E29-E5A4-4CBA-AF01-208F2F98C4B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A0E0A61-163E-4991-A026-23BB3C7D8AE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8D27BC7-28F6-4C0A-A41F-8B488AFCDD1C}"/>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CE8413F-DE29-4C89-8248-C3248B6666C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619B899-700C-4841-B245-C3990EED747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002A4B0-CD93-432D-8AFC-0C140F1C242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82CE5FF-BF0E-4571-B5F8-DBEE55A9742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9F07C4-9617-41C2-904E-33A380DD33F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83F788F-153A-4FFA-A37E-9F5D6774679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1120EB-05A1-462B-B67F-755C5EBD2C9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5E11F84-2BD3-4EF8-B60C-FF543F6FA83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1835C9C-9259-48E4-B63D-96F7036DA6F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244434A-7B22-4A3E-9E28-9A067DD80C9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37F727A-14CA-4282-B239-AF76EB64C36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3BF68C3-9982-431B-8597-BC2059C5D9C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DECBB1B1-76B2-4662-AACF-75593A282948}"/>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1575AE6-F766-4DFA-8E28-4669A5D3EDF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ECFD2DB-5133-4079-B396-899070F9766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4EB490F-F19F-4598-9C18-4E4ECCDAFC3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606B884-9A2B-4C6D-94CD-4897395F6EC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D282EA1-8CC9-4A3F-9577-54471210D1F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DACF4F0-9621-422B-9705-F3704B5D352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8D6F2DD-8E31-4ADC-9820-E6E94770F76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590C2CA-1DDC-45A8-B788-1A2D0C7BDA0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08CD791-5FFA-499C-934D-E0982C4B2E3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77BB6FC-98FD-4831-9CAD-396100C3196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3D3B5FF-1493-41FB-A17A-ABBA323ED4A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7720C98-941A-45C2-AE16-860A5008B64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B2405A-E64D-4819-B3B6-52C6DC25A29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7582AA3-4D51-49CB-B262-4442BA59ADE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D0342A8-C52D-4E57-9697-008A2E18531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D2B3345-5091-43D2-B23A-3DDA018ECC2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F2C5473-BFAC-4DCE-B38D-E32CB9631FB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259969E-B20B-404A-80C4-11B861BA90D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BC81816-18E0-4EFF-AE76-7A90BDDABD2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78884A5-789E-463B-BACB-0CEBBB51C7A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6504B12-991F-4EDD-96A4-58D297EFE1C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01D45DC-1603-4C43-823B-E39D393362E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0FDFEFC-C88E-4777-831E-FC3861365B9B}"/>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F21640F8-3CEE-4E37-BDD4-ABF72CE089E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E7575ACC-DE9C-4D2C-8515-9EF5405AA81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978ECD0E-5C3A-4529-A4E5-2A36ABD40AE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925644E6-D220-488D-83E5-77F00364730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BA72228F-8315-40D2-8362-7BE080FC9F6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4983C4F7-4464-44EF-B8A3-A80AF4C57B3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2E6CD575-2DDA-4072-9206-7AFF997A3D8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80626C15-D4AA-40DC-9053-7C80EF4FC469}"/>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8DBEBC09-796E-4345-BE32-F46289A9A5A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621BF992-BCE4-4ACB-BC05-1DEA5181472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722FFF94-848D-42C0-834B-78FE511E3D1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4E1B476-A094-4DD3-8909-4ED6CDB0154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CCF6EA70-1E80-4ABB-A17B-7AF0640F5D8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94B87384-8E42-42AD-9DEB-1526A4C2AD2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3BF41D0-3740-4EEF-8D3F-3FD5871DAED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B304B30B-EEDC-498F-A532-F21DCE9F033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6F7234E0-5112-4E44-9018-E1333E0950E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4F37481B-0D72-4F9A-BE27-C46BDA8DF3D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4D5DEB46-6EC0-4161-B7B3-CEC862138C1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4D315311-72B3-4F53-8357-677B70DBAE6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75F4BF70-370A-4082-B016-E15635BCAB01}"/>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7972A3E0-F9FF-4734-8620-95AB93941185}"/>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26A99DF3-5499-4381-8C86-9DC44885EB6C}"/>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7D8CEF8D-CA06-48B1-9C16-A7BA0AFD92A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B0B9ADDA-C2CE-4DCE-8024-1A988D1FAF45}"/>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B7DD79BD-6773-4F95-9B64-9B11A8153605}"/>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3144BD11-82B3-4904-9EC4-92E607DCAE7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8960075E-E4B6-408F-B24B-E9867742339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ABBF34B3-D82C-4F39-86F5-50234ED85F26}"/>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88E202CE-753A-41B6-B446-0A0BA587422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8CF78429-E86D-4687-87C6-BB7E0DF11715}"/>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DFC90E70-345D-463D-ADAF-4AFC1880A3D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71D4FAEB-0184-433B-B912-5739AEBD8AF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84909</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AA11F206-3725-4A04-838F-EA4CFDC2BF01}"/>
            </a:ext>
          </a:extLst>
        </xdr:cNvPr>
        <xdr:cNvCxnSpPr/>
      </xdr:nvCxnSpPr>
      <xdr:spPr>
        <a:xfrm flipV="1">
          <a:off x="4634865" y="9686109"/>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A0A32619-EE73-44EE-B939-22693AC86CDD}"/>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C3EE1D4F-4FBB-4152-9095-7A8059C98546}"/>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31586</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265D5CD2-0B77-49A2-9BFF-E46B30674EFA}"/>
            </a:ext>
          </a:extLst>
        </xdr:cNvPr>
        <xdr:cNvSpPr txBox="1"/>
      </xdr:nvSpPr>
      <xdr:spPr>
        <a:xfrm>
          <a:off x="4673600" y="946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84909</xdr:rowOff>
    </xdr:from>
    <xdr:to>
      <xdr:col>24</xdr:col>
      <xdr:colOff>152400</xdr:colOff>
      <xdr:row>56</xdr:row>
      <xdr:rowOff>84909</xdr:rowOff>
    </xdr:to>
    <xdr:cxnSp macro="">
      <xdr:nvCxnSpPr>
        <xdr:cNvPr id="78" name="直線コネクタ 77">
          <a:extLst>
            <a:ext uri="{FF2B5EF4-FFF2-40B4-BE49-F238E27FC236}">
              <a16:creationId xmlns:a16="http://schemas.microsoft.com/office/drawing/2014/main" id="{24A91107-E79B-4561-8877-DD088F156905}"/>
            </a:ext>
          </a:extLst>
        </xdr:cNvPr>
        <xdr:cNvCxnSpPr/>
      </xdr:nvCxnSpPr>
      <xdr:spPr>
        <a:xfrm>
          <a:off x="4546600" y="9686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133367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E151AEFC-7160-4CC2-A16A-0229B68D3FB2}"/>
            </a:ext>
          </a:extLst>
        </xdr:cNvPr>
        <xdr:cNvSpPr txBox="1"/>
      </xdr:nvSpPr>
      <xdr:spPr>
        <a:xfrm>
          <a:off x="4673600" y="10591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80" name="フローチャート: 判断 79">
          <a:extLst>
            <a:ext uri="{FF2B5EF4-FFF2-40B4-BE49-F238E27FC236}">
              <a16:creationId xmlns:a16="http://schemas.microsoft.com/office/drawing/2014/main" id="{0335E986-CF55-4732-B9AA-E972AA62E398}"/>
            </a:ext>
          </a:extLst>
        </xdr:cNvPr>
        <xdr:cNvSpPr/>
      </xdr:nvSpPr>
      <xdr:spPr>
        <a:xfrm>
          <a:off x="4584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84727</xdr:rowOff>
    </xdr:from>
    <xdr:to>
      <xdr:col>20</xdr:col>
      <xdr:colOff>38100</xdr:colOff>
      <xdr:row>62</xdr:row>
      <xdr:rowOff>14877</xdr:rowOff>
    </xdr:to>
    <xdr:sp macro="" textlink="">
      <xdr:nvSpPr>
        <xdr:cNvPr id="81" name="フローチャート: 判断 80">
          <a:extLst>
            <a:ext uri="{FF2B5EF4-FFF2-40B4-BE49-F238E27FC236}">
              <a16:creationId xmlns:a16="http://schemas.microsoft.com/office/drawing/2014/main" id="{2DA784EA-85CC-4E61-AD5C-CF578443AD0D}"/>
            </a:ext>
          </a:extLst>
        </xdr:cNvPr>
        <xdr:cNvSpPr/>
      </xdr:nvSpPr>
      <xdr:spPr>
        <a:xfrm>
          <a:off x="3746500" y="1054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82" name="フローチャート: 判断 81">
          <a:extLst>
            <a:ext uri="{FF2B5EF4-FFF2-40B4-BE49-F238E27FC236}">
              <a16:creationId xmlns:a16="http://schemas.microsoft.com/office/drawing/2014/main" id="{33613A9C-1233-4B1F-B2F7-B587439575B4}"/>
            </a:ext>
          </a:extLst>
        </xdr:cNvPr>
        <xdr:cNvSpPr/>
      </xdr:nvSpPr>
      <xdr:spPr>
        <a:xfrm>
          <a:off x="2857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153307</xdr:rowOff>
    </xdr:from>
    <xdr:to>
      <xdr:col>10</xdr:col>
      <xdr:colOff>165100</xdr:colOff>
      <xdr:row>61</xdr:row>
      <xdr:rowOff>83457</xdr:rowOff>
    </xdr:to>
    <xdr:sp macro="" textlink="">
      <xdr:nvSpPr>
        <xdr:cNvPr id="83" name="フローチャート: 判断 82">
          <a:extLst>
            <a:ext uri="{FF2B5EF4-FFF2-40B4-BE49-F238E27FC236}">
              <a16:creationId xmlns:a16="http://schemas.microsoft.com/office/drawing/2014/main" id="{FEEF8F2D-2167-4112-B73A-84CD5D3A6D34}"/>
            </a:ext>
          </a:extLst>
        </xdr:cNvPr>
        <xdr:cNvSpPr/>
      </xdr:nvSpPr>
      <xdr:spPr>
        <a:xfrm>
          <a:off x="1968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84" name="フローチャート: 判断 83">
          <a:extLst>
            <a:ext uri="{FF2B5EF4-FFF2-40B4-BE49-F238E27FC236}">
              <a16:creationId xmlns:a16="http://schemas.microsoft.com/office/drawing/2014/main" id="{53694692-941C-479D-A605-42124AB55C13}"/>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ED34E8E3-1ABB-4BBA-B0E3-3C37CBC07FA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5B119E61-D46E-4876-A03B-339EF42D98F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69539847-40C0-4FA5-B71C-F6D82CBB7FC6}"/>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217B0828-400F-4EF9-8EAC-3423399769D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4D253B95-05AC-473E-8EB1-1381E7A8999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90" name="楕円 89">
          <a:extLst>
            <a:ext uri="{FF2B5EF4-FFF2-40B4-BE49-F238E27FC236}">
              <a16:creationId xmlns:a16="http://schemas.microsoft.com/office/drawing/2014/main" id="{12477597-33F5-4299-860D-4CBD21B9015C}"/>
            </a:ext>
          </a:extLst>
        </xdr:cNvPr>
        <xdr:cNvSpPr/>
      </xdr:nvSpPr>
      <xdr:spPr>
        <a:xfrm>
          <a:off x="4584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154957</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7381D35E-FEDA-4B14-98BB-7A3838DEA311}"/>
            </a:ext>
          </a:extLst>
        </xdr:cNvPr>
        <xdr:cNvSpPr txBox="1"/>
      </xdr:nvSpPr>
      <xdr:spPr>
        <a:xfrm>
          <a:off x="4673600" y="10270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97790</xdr:rowOff>
    </xdr:from>
    <xdr:to>
      <xdr:col>20</xdr:col>
      <xdr:colOff>38100</xdr:colOff>
      <xdr:row>61</xdr:row>
      <xdr:rowOff>27940</xdr:rowOff>
    </xdr:to>
    <xdr:sp macro="" textlink="">
      <xdr:nvSpPr>
        <xdr:cNvPr id="92" name="楕円 91">
          <a:extLst>
            <a:ext uri="{FF2B5EF4-FFF2-40B4-BE49-F238E27FC236}">
              <a16:creationId xmlns:a16="http://schemas.microsoft.com/office/drawing/2014/main" id="{D924EC4F-0356-4D1F-862D-069CF13F40C9}"/>
            </a:ext>
          </a:extLst>
        </xdr:cNvPr>
        <xdr:cNvSpPr/>
      </xdr:nvSpPr>
      <xdr:spPr>
        <a:xfrm>
          <a:off x="3746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148590</xdr:rowOff>
    </xdr:from>
    <xdr:to>
      <xdr:col>24</xdr:col>
      <xdr:colOff>63500</xdr:colOff>
      <xdr:row>61</xdr:row>
      <xdr:rowOff>11430</xdr:rowOff>
    </xdr:to>
    <xdr:cxnSp macro="">
      <xdr:nvCxnSpPr>
        <xdr:cNvPr id="93" name="直線コネクタ 92">
          <a:extLst>
            <a:ext uri="{FF2B5EF4-FFF2-40B4-BE49-F238E27FC236}">
              <a16:creationId xmlns:a16="http://schemas.microsoft.com/office/drawing/2014/main" id="{2021981C-7A76-47E0-A7E3-422D60784803}"/>
            </a:ext>
          </a:extLst>
        </xdr:cNvPr>
        <xdr:cNvCxnSpPr/>
      </xdr:nvCxnSpPr>
      <xdr:spPr>
        <a:xfrm>
          <a:off x="3797300" y="1043559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34109</xdr:rowOff>
    </xdr:from>
    <xdr:to>
      <xdr:col>15</xdr:col>
      <xdr:colOff>101600</xdr:colOff>
      <xdr:row>60</xdr:row>
      <xdr:rowOff>135709</xdr:rowOff>
    </xdr:to>
    <xdr:sp macro="" textlink="">
      <xdr:nvSpPr>
        <xdr:cNvPr id="94" name="楕円 93">
          <a:extLst>
            <a:ext uri="{FF2B5EF4-FFF2-40B4-BE49-F238E27FC236}">
              <a16:creationId xmlns:a16="http://schemas.microsoft.com/office/drawing/2014/main" id="{5EFC1CC6-7028-435D-B444-940CE0F1F9F2}"/>
            </a:ext>
          </a:extLst>
        </xdr:cNvPr>
        <xdr:cNvSpPr/>
      </xdr:nvSpPr>
      <xdr:spPr>
        <a:xfrm>
          <a:off x="2857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84909</xdr:rowOff>
    </xdr:from>
    <xdr:to>
      <xdr:col>19</xdr:col>
      <xdr:colOff>177800</xdr:colOff>
      <xdr:row>60</xdr:row>
      <xdr:rowOff>148590</xdr:rowOff>
    </xdr:to>
    <xdr:cxnSp macro="">
      <xdr:nvCxnSpPr>
        <xdr:cNvPr id="95" name="直線コネクタ 94">
          <a:extLst>
            <a:ext uri="{FF2B5EF4-FFF2-40B4-BE49-F238E27FC236}">
              <a16:creationId xmlns:a16="http://schemas.microsoft.com/office/drawing/2014/main" id="{FBB073CE-E40A-4715-B3D7-F98749357817}"/>
            </a:ext>
          </a:extLst>
        </xdr:cNvPr>
        <xdr:cNvCxnSpPr/>
      </xdr:nvCxnSpPr>
      <xdr:spPr>
        <a:xfrm>
          <a:off x="2908300" y="10371909"/>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6350</xdr:rowOff>
    </xdr:from>
    <xdr:to>
      <xdr:col>10</xdr:col>
      <xdr:colOff>165100</xdr:colOff>
      <xdr:row>60</xdr:row>
      <xdr:rowOff>107950</xdr:rowOff>
    </xdr:to>
    <xdr:sp macro="" textlink="">
      <xdr:nvSpPr>
        <xdr:cNvPr id="96" name="楕円 95">
          <a:extLst>
            <a:ext uri="{FF2B5EF4-FFF2-40B4-BE49-F238E27FC236}">
              <a16:creationId xmlns:a16="http://schemas.microsoft.com/office/drawing/2014/main" id="{982006A1-01BC-4C7D-B426-97C54ABC9E77}"/>
            </a:ext>
          </a:extLst>
        </xdr:cNvPr>
        <xdr:cNvSpPr/>
      </xdr:nvSpPr>
      <xdr:spPr>
        <a:xfrm>
          <a:off x="1968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57150</xdr:rowOff>
    </xdr:from>
    <xdr:to>
      <xdr:col>15</xdr:col>
      <xdr:colOff>50800</xdr:colOff>
      <xdr:row>60</xdr:row>
      <xdr:rowOff>84909</xdr:rowOff>
    </xdr:to>
    <xdr:cxnSp macro="">
      <xdr:nvCxnSpPr>
        <xdr:cNvPr id="97" name="直線コネクタ 96">
          <a:extLst>
            <a:ext uri="{FF2B5EF4-FFF2-40B4-BE49-F238E27FC236}">
              <a16:creationId xmlns:a16="http://schemas.microsoft.com/office/drawing/2014/main" id="{CA60E270-D67F-4594-8A53-B578A924249B}"/>
            </a:ext>
          </a:extLst>
        </xdr:cNvPr>
        <xdr:cNvCxnSpPr/>
      </xdr:nvCxnSpPr>
      <xdr:spPr>
        <a:xfrm>
          <a:off x="2019300" y="1034415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65133</xdr:rowOff>
    </xdr:from>
    <xdr:to>
      <xdr:col>6</xdr:col>
      <xdr:colOff>38100</xdr:colOff>
      <xdr:row>57</xdr:row>
      <xdr:rowOff>166733</xdr:rowOff>
    </xdr:to>
    <xdr:sp macro="" textlink="">
      <xdr:nvSpPr>
        <xdr:cNvPr id="98" name="楕円 97">
          <a:extLst>
            <a:ext uri="{FF2B5EF4-FFF2-40B4-BE49-F238E27FC236}">
              <a16:creationId xmlns:a16="http://schemas.microsoft.com/office/drawing/2014/main" id="{D2565DDF-1673-4C86-9955-D61B677BCFC2}"/>
            </a:ext>
          </a:extLst>
        </xdr:cNvPr>
        <xdr:cNvSpPr/>
      </xdr:nvSpPr>
      <xdr:spPr>
        <a:xfrm>
          <a:off x="1079500" y="983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115933</xdr:rowOff>
    </xdr:from>
    <xdr:to>
      <xdr:col>10</xdr:col>
      <xdr:colOff>114300</xdr:colOff>
      <xdr:row>60</xdr:row>
      <xdr:rowOff>57150</xdr:rowOff>
    </xdr:to>
    <xdr:cxnSp macro="">
      <xdr:nvCxnSpPr>
        <xdr:cNvPr id="99" name="直線コネクタ 98">
          <a:extLst>
            <a:ext uri="{FF2B5EF4-FFF2-40B4-BE49-F238E27FC236}">
              <a16:creationId xmlns:a16="http://schemas.microsoft.com/office/drawing/2014/main" id="{BA3BEAE8-C834-4DA5-A66C-214FFD96AD11}"/>
            </a:ext>
          </a:extLst>
        </xdr:cNvPr>
        <xdr:cNvCxnSpPr/>
      </xdr:nvCxnSpPr>
      <xdr:spPr>
        <a:xfrm>
          <a:off x="1130300" y="9888583"/>
          <a:ext cx="889000" cy="45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6004</xdr:rowOff>
    </xdr:from>
    <xdr:ext cx="405111" cy="259045"/>
    <xdr:sp macro="" textlink="">
      <xdr:nvSpPr>
        <xdr:cNvPr id="100" name="n_1aveValue【体育館・プール】&#10;有形固定資産減価償却率">
          <a:extLst>
            <a:ext uri="{FF2B5EF4-FFF2-40B4-BE49-F238E27FC236}">
              <a16:creationId xmlns:a16="http://schemas.microsoft.com/office/drawing/2014/main" id="{E63D37FB-CFF2-4469-90C8-245642EEE303}"/>
            </a:ext>
          </a:extLst>
        </xdr:cNvPr>
        <xdr:cNvSpPr txBox="1"/>
      </xdr:nvSpPr>
      <xdr:spPr>
        <a:xfrm>
          <a:off x="35820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51724</xdr:rowOff>
    </xdr:from>
    <xdr:ext cx="405111" cy="259045"/>
    <xdr:sp macro="" textlink="">
      <xdr:nvSpPr>
        <xdr:cNvPr id="101" name="n_2aveValue【体育館・プール】&#10;有形固定資産減価償却率">
          <a:extLst>
            <a:ext uri="{FF2B5EF4-FFF2-40B4-BE49-F238E27FC236}">
              <a16:creationId xmlns:a16="http://schemas.microsoft.com/office/drawing/2014/main" id="{CF746C69-1CC2-4C0D-A523-E607A166C290}"/>
            </a:ext>
          </a:extLst>
        </xdr:cNvPr>
        <xdr:cNvSpPr txBox="1"/>
      </xdr:nvSpPr>
      <xdr:spPr>
        <a:xfrm>
          <a:off x="2705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74584</xdr:rowOff>
    </xdr:from>
    <xdr:ext cx="405111" cy="259045"/>
    <xdr:sp macro="" textlink="">
      <xdr:nvSpPr>
        <xdr:cNvPr id="102" name="n_3aveValue【体育館・プール】&#10;有形固定資産減価償却率">
          <a:extLst>
            <a:ext uri="{FF2B5EF4-FFF2-40B4-BE49-F238E27FC236}">
              <a16:creationId xmlns:a16="http://schemas.microsoft.com/office/drawing/2014/main" id="{8220ACA6-D4B5-4B8B-AA89-ECA0F4C69DF1}"/>
            </a:ext>
          </a:extLst>
        </xdr:cNvPr>
        <xdr:cNvSpPr txBox="1"/>
      </xdr:nvSpPr>
      <xdr:spPr>
        <a:xfrm>
          <a:off x="18167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56623</xdr:rowOff>
    </xdr:from>
    <xdr:ext cx="405111" cy="259045"/>
    <xdr:sp macro="" textlink="">
      <xdr:nvSpPr>
        <xdr:cNvPr id="103" name="n_4aveValue【体育館・プール】&#10;有形固定資産減価償却率">
          <a:extLst>
            <a:ext uri="{FF2B5EF4-FFF2-40B4-BE49-F238E27FC236}">
              <a16:creationId xmlns:a16="http://schemas.microsoft.com/office/drawing/2014/main" id="{B55D325C-F912-48C3-A972-0D2D1EBA5F90}"/>
            </a:ext>
          </a:extLst>
        </xdr:cNvPr>
        <xdr:cNvSpPr txBox="1"/>
      </xdr:nvSpPr>
      <xdr:spPr>
        <a:xfrm>
          <a:off x="927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44467</xdr:rowOff>
    </xdr:from>
    <xdr:ext cx="405111" cy="259045"/>
    <xdr:sp macro="" textlink="">
      <xdr:nvSpPr>
        <xdr:cNvPr id="104" name="n_1mainValue【体育館・プール】&#10;有形固定資産減価償却率">
          <a:extLst>
            <a:ext uri="{FF2B5EF4-FFF2-40B4-BE49-F238E27FC236}">
              <a16:creationId xmlns:a16="http://schemas.microsoft.com/office/drawing/2014/main" id="{F951F458-63B9-4FF4-97D3-FA6C65B73727}"/>
            </a:ext>
          </a:extLst>
        </xdr:cNvPr>
        <xdr:cNvSpPr txBox="1"/>
      </xdr:nvSpPr>
      <xdr:spPr>
        <a:xfrm>
          <a:off x="35820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152236</xdr:rowOff>
    </xdr:from>
    <xdr:ext cx="405111" cy="259045"/>
    <xdr:sp macro="" textlink="">
      <xdr:nvSpPr>
        <xdr:cNvPr id="105" name="n_2mainValue【体育館・プール】&#10;有形固定資産減価償却率">
          <a:extLst>
            <a:ext uri="{FF2B5EF4-FFF2-40B4-BE49-F238E27FC236}">
              <a16:creationId xmlns:a16="http://schemas.microsoft.com/office/drawing/2014/main" id="{D971BEC1-3094-47EC-B493-138B45F7A960}"/>
            </a:ext>
          </a:extLst>
        </xdr:cNvPr>
        <xdr:cNvSpPr txBox="1"/>
      </xdr:nvSpPr>
      <xdr:spPr>
        <a:xfrm>
          <a:off x="2705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124477</xdr:rowOff>
    </xdr:from>
    <xdr:ext cx="405111" cy="259045"/>
    <xdr:sp macro="" textlink="">
      <xdr:nvSpPr>
        <xdr:cNvPr id="106" name="n_3mainValue【体育館・プール】&#10;有形固定資産減価償却率">
          <a:extLst>
            <a:ext uri="{FF2B5EF4-FFF2-40B4-BE49-F238E27FC236}">
              <a16:creationId xmlns:a16="http://schemas.microsoft.com/office/drawing/2014/main" id="{BDDB5E85-4ACA-4488-88FF-1097C45EB19B}"/>
            </a:ext>
          </a:extLst>
        </xdr:cNvPr>
        <xdr:cNvSpPr txBox="1"/>
      </xdr:nvSpPr>
      <xdr:spPr>
        <a:xfrm>
          <a:off x="18167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11810</xdr:rowOff>
    </xdr:from>
    <xdr:ext cx="405111" cy="259045"/>
    <xdr:sp macro="" textlink="">
      <xdr:nvSpPr>
        <xdr:cNvPr id="107" name="n_4mainValue【体育館・プール】&#10;有形固定資産減価償却率">
          <a:extLst>
            <a:ext uri="{FF2B5EF4-FFF2-40B4-BE49-F238E27FC236}">
              <a16:creationId xmlns:a16="http://schemas.microsoft.com/office/drawing/2014/main" id="{91326F5E-66CB-46D8-A169-7692F5C5BF33}"/>
            </a:ext>
          </a:extLst>
        </xdr:cNvPr>
        <xdr:cNvSpPr txBox="1"/>
      </xdr:nvSpPr>
      <xdr:spPr>
        <a:xfrm>
          <a:off x="927744" y="961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B07E9E7B-5D5A-4520-8E7B-23860DAC6FC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45366634-C284-4736-826B-FDA9CCEAF43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79077068-1AF7-4F33-B466-64DB79A1A8B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E67A58B6-F105-44C4-A4E0-40F43ECDD3F1}"/>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45D6A6A8-7E8C-48B1-B971-5B5C3B6750D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244315E4-26D6-46D8-94E0-501A0BBA4AA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3922F9F4-7F88-42A3-A8B6-BE57B759A7A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0544E3FA-EC91-4442-9B0D-0DAEA362598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4543D54A-BA63-404F-8CFE-65448270E6F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71F2686C-E3A6-4C84-B7B7-72CE0DB7554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273286B9-3E23-4A45-ADD9-215D19D2DC9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22455442-F4F1-4BC4-9B97-39D8065A265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7897FFEF-28B3-4F7E-B047-F90C992FE24C}"/>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8A71C279-5E65-4456-9D3B-958C143A094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1E318FCE-5773-427D-A2DB-8E856A4210C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7AC4D26A-A4B7-417F-BDCF-BBBDD81A57E3}"/>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FAF2B650-C502-42E7-B8A6-39F4CC4BF5A8}"/>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446A0C5E-658A-480E-84F4-2421F33A7CDA}"/>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CA4D4EBD-BCC0-4D18-9A63-D4C086B0DAB6}"/>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371248CF-119B-434A-8530-BEC8533028D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6F4C6F66-FE14-47E2-8408-2BD20104F1D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9" name="テキスト ボックス 128">
          <a:extLst>
            <a:ext uri="{FF2B5EF4-FFF2-40B4-BE49-F238E27FC236}">
              <a16:creationId xmlns:a16="http://schemas.microsoft.com/office/drawing/2014/main" id="{1E0BE90D-B498-4630-8CA7-035F8A21DC1F}"/>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2C93BFCF-9F23-4953-9D21-6ABE9005F94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46101</xdr:rowOff>
    </xdr:from>
    <xdr:to>
      <xdr:col>54</xdr:col>
      <xdr:colOff>189865</xdr:colOff>
      <xdr:row>64</xdr:row>
      <xdr:rowOff>75057</xdr:rowOff>
    </xdr:to>
    <xdr:cxnSp macro="">
      <xdr:nvCxnSpPr>
        <xdr:cNvPr id="131" name="直線コネクタ 130">
          <a:extLst>
            <a:ext uri="{FF2B5EF4-FFF2-40B4-BE49-F238E27FC236}">
              <a16:creationId xmlns:a16="http://schemas.microsoft.com/office/drawing/2014/main" id="{1B7951C6-C985-49A9-9D97-BAE64E721CD9}"/>
            </a:ext>
          </a:extLst>
        </xdr:cNvPr>
        <xdr:cNvCxnSpPr/>
      </xdr:nvCxnSpPr>
      <xdr:spPr>
        <a:xfrm flipV="1">
          <a:off x="10476865" y="9475851"/>
          <a:ext cx="0" cy="157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132" name="【体育館・プール】&#10;一人当たり面積最小値テキスト">
          <a:extLst>
            <a:ext uri="{FF2B5EF4-FFF2-40B4-BE49-F238E27FC236}">
              <a16:creationId xmlns:a16="http://schemas.microsoft.com/office/drawing/2014/main" id="{11542E19-0CA9-4D72-A75A-ED853FF71969}"/>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133" name="直線コネクタ 132">
          <a:extLst>
            <a:ext uri="{FF2B5EF4-FFF2-40B4-BE49-F238E27FC236}">
              <a16:creationId xmlns:a16="http://schemas.microsoft.com/office/drawing/2014/main" id="{00764D03-E129-4C27-AB04-DEF1AB5E0A16}"/>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164228</xdr:rowOff>
    </xdr:from>
    <xdr:ext cx="469744" cy="259045"/>
    <xdr:sp macro="" textlink="">
      <xdr:nvSpPr>
        <xdr:cNvPr id="134" name="【体育館・プール】&#10;一人当たり面積最大値テキスト">
          <a:extLst>
            <a:ext uri="{FF2B5EF4-FFF2-40B4-BE49-F238E27FC236}">
              <a16:creationId xmlns:a16="http://schemas.microsoft.com/office/drawing/2014/main" id="{D3487176-7726-4E92-BF5F-ADCF7F9D6313}"/>
            </a:ext>
          </a:extLst>
        </xdr:cNvPr>
        <xdr:cNvSpPr txBox="1"/>
      </xdr:nvSpPr>
      <xdr:spPr>
        <a:xfrm>
          <a:off x="10515600" y="925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46101</xdr:rowOff>
    </xdr:from>
    <xdr:to>
      <xdr:col>55</xdr:col>
      <xdr:colOff>88900</xdr:colOff>
      <xdr:row>55</xdr:row>
      <xdr:rowOff>46101</xdr:rowOff>
    </xdr:to>
    <xdr:cxnSp macro="">
      <xdr:nvCxnSpPr>
        <xdr:cNvPr id="135" name="直線コネクタ 134">
          <a:extLst>
            <a:ext uri="{FF2B5EF4-FFF2-40B4-BE49-F238E27FC236}">
              <a16:creationId xmlns:a16="http://schemas.microsoft.com/office/drawing/2014/main" id="{C40D19B9-C277-4F76-BF43-C66FC343D012}"/>
            </a:ext>
          </a:extLst>
        </xdr:cNvPr>
        <xdr:cNvCxnSpPr/>
      </xdr:nvCxnSpPr>
      <xdr:spPr>
        <a:xfrm>
          <a:off x="10388600" y="947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6176</xdr:rowOff>
    </xdr:from>
    <xdr:ext cx="469744" cy="259045"/>
    <xdr:sp macro="" textlink="">
      <xdr:nvSpPr>
        <xdr:cNvPr id="136" name="【体育館・プール】&#10;一人当たり面積平均値テキスト">
          <a:extLst>
            <a:ext uri="{FF2B5EF4-FFF2-40B4-BE49-F238E27FC236}">
              <a16:creationId xmlns:a16="http://schemas.microsoft.com/office/drawing/2014/main" id="{005B34AF-494F-45F8-AB79-2767D617D7FB}"/>
            </a:ext>
          </a:extLst>
        </xdr:cNvPr>
        <xdr:cNvSpPr txBox="1"/>
      </xdr:nvSpPr>
      <xdr:spPr>
        <a:xfrm>
          <a:off x="10515600" y="106360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154749</xdr:rowOff>
    </xdr:from>
    <xdr:to>
      <xdr:col>55</xdr:col>
      <xdr:colOff>50800</xdr:colOff>
      <xdr:row>63</xdr:row>
      <xdr:rowOff>84899</xdr:rowOff>
    </xdr:to>
    <xdr:sp macro="" textlink="">
      <xdr:nvSpPr>
        <xdr:cNvPr id="137" name="フローチャート: 判断 136">
          <a:extLst>
            <a:ext uri="{FF2B5EF4-FFF2-40B4-BE49-F238E27FC236}">
              <a16:creationId xmlns:a16="http://schemas.microsoft.com/office/drawing/2014/main" id="{52CAD63A-7A51-4139-A8AC-1971DD88A158}"/>
            </a:ext>
          </a:extLst>
        </xdr:cNvPr>
        <xdr:cNvSpPr/>
      </xdr:nvSpPr>
      <xdr:spPr>
        <a:xfrm>
          <a:off x="10426700" y="107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156464</xdr:rowOff>
    </xdr:from>
    <xdr:to>
      <xdr:col>50</xdr:col>
      <xdr:colOff>165100</xdr:colOff>
      <xdr:row>63</xdr:row>
      <xdr:rowOff>86614</xdr:rowOff>
    </xdr:to>
    <xdr:sp macro="" textlink="">
      <xdr:nvSpPr>
        <xdr:cNvPr id="138" name="フローチャート: 判断 137">
          <a:extLst>
            <a:ext uri="{FF2B5EF4-FFF2-40B4-BE49-F238E27FC236}">
              <a16:creationId xmlns:a16="http://schemas.microsoft.com/office/drawing/2014/main" id="{2672E2FB-C6E7-4A8F-958F-4C43DA740257}"/>
            </a:ext>
          </a:extLst>
        </xdr:cNvPr>
        <xdr:cNvSpPr/>
      </xdr:nvSpPr>
      <xdr:spPr>
        <a:xfrm>
          <a:off x="9588500" y="1078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162369</xdr:rowOff>
    </xdr:from>
    <xdr:to>
      <xdr:col>46</xdr:col>
      <xdr:colOff>38100</xdr:colOff>
      <xdr:row>63</xdr:row>
      <xdr:rowOff>92519</xdr:rowOff>
    </xdr:to>
    <xdr:sp macro="" textlink="">
      <xdr:nvSpPr>
        <xdr:cNvPr id="139" name="フローチャート: 判断 138">
          <a:extLst>
            <a:ext uri="{FF2B5EF4-FFF2-40B4-BE49-F238E27FC236}">
              <a16:creationId xmlns:a16="http://schemas.microsoft.com/office/drawing/2014/main" id="{6562FFB9-9822-48E8-9A26-89F67AACAA2D}"/>
            </a:ext>
          </a:extLst>
        </xdr:cNvPr>
        <xdr:cNvSpPr/>
      </xdr:nvSpPr>
      <xdr:spPr>
        <a:xfrm>
          <a:off x="8699500" y="1079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147892</xdr:rowOff>
    </xdr:from>
    <xdr:to>
      <xdr:col>41</xdr:col>
      <xdr:colOff>101600</xdr:colOff>
      <xdr:row>63</xdr:row>
      <xdr:rowOff>78042</xdr:rowOff>
    </xdr:to>
    <xdr:sp macro="" textlink="">
      <xdr:nvSpPr>
        <xdr:cNvPr id="140" name="フローチャート: 判断 139">
          <a:extLst>
            <a:ext uri="{FF2B5EF4-FFF2-40B4-BE49-F238E27FC236}">
              <a16:creationId xmlns:a16="http://schemas.microsoft.com/office/drawing/2014/main" id="{C23E9654-0198-4F43-9D62-AEE5DBDA7C2F}"/>
            </a:ext>
          </a:extLst>
        </xdr:cNvPr>
        <xdr:cNvSpPr/>
      </xdr:nvSpPr>
      <xdr:spPr>
        <a:xfrm>
          <a:off x="7810500" y="107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150558</xdr:rowOff>
    </xdr:from>
    <xdr:to>
      <xdr:col>36</xdr:col>
      <xdr:colOff>165100</xdr:colOff>
      <xdr:row>63</xdr:row>
      <xdr:rowOff>80708</xdr:rowOff>
    </xdr:to>
    <xdr:sp macro="" textlink="">
      <xdr:nvSpPr>
        <xdr:cNvPr id="141" name="フローチャート: 判断 140">
          <a:extLst>
            <a:ext uri="{FF2B5EF4-FFF2-40B4-BE49-F238E27FC236}">
              <a16:creationId xmlns:a16="http://schemas.microsoft.com/office/drawing/2014/main" id="{DECD0C92-E1F1-47FC-8D0A-7B172C07C0D3}"/>
            </a:ext>
          </a:extLst>
        </xdr:cNvPr>
        <xdr:cNvSpPr/>
      </xdr:nvSpPr>
      <xdr:spPr>
        <a:xfrm>
          <a:off x="6921500" y="1078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6DD2813A-004A-48E1-9EB8-4924457B1CA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E5A383F9-B084-43BC-A8FA-2B6F2286B4B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BFD1CB61-13B0-473F-BF18-3DC1A2A6877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4B3AFDE8-E445-40BF-9FD4-0DA7A959C8E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9F59E144-B000-4EE3-B8AC-87CDA690E99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71501</xdr:rowOff>
    </xdr:from>
    <xdr:to>
      <xdr:col>55</xdr:col>
      <xdr:colOff>50800</xdr:colOff>
      <xdr:row>64</xdr:row>
      <xdr:rowOff>1651</xdr:rowOff>
    </xdr:to>
    <xdr:sp macro="" textlink="">
      <xdr:nvSpPr>
        <xdr:cNvPr id="147" name="楕円 146">
          <a:extLst>
            <a:ext uri="{FF2B5EF4-FFF2-40B4-BE49-F238E27FC236}">
              <a16:creationId xmlns:a16="http://schemas.microsoft.com/office/drawing/2014/main" id="{49D6F7FD-B2D1-4ECF-9CF9-E444F7987CC8}"/>
            </a:ext>
          </a:extLst>
        </xdr:cNvPr>
        <xdr:cNvSpPr/>
      </xdr:nvSpPr>
      <xdr:spPr>
        <a:xfrm>
          <a:off x="10426700" y="1087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157878</xdr:rowOff>
    </xdr:from>
    <xdr:ext cx="469744" cy="259045"/>
    <xdr:sp macro="" textlink="">
      <xdr:nvSpPr>
        <xdr:cNvPr id="148" name="【体育館・プール】&#10;一人当たり面積該当値テキスト">
          <a:extLst>
            <a:ext uri="{FF2B5EF4-FFF2-40B4-BE49-F238E27FC236}">
              <a16:creationId xmlns:a16="http://schemas.microsoft.com/office/drawing/2014/main" id="{E09C7E76-AE35-4A6D-81C3-DDD817504D88}"/>
            </a:ext>
          </a:extLst>
        </xdr:cNvPr>
        <xdr:cNvSpPr txBox="1"/>
      </xdr:nvSpPr>
      <xdr:spPr>
        <a:xfrm>
          <a:off x="10515600" y="10787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73978</xdr:rowOff>
    </xdr:from>
    <xdr:to>
      <xdr:col>50</xdr:col>
      <xdr:colOff>165100</xdr:colOff>
      <xdr:row>64</xdr:row>
      <xdr:rowOff>4128</xdr:rowOff>
    </xdr:to>
    <xdr:sp macro="" textlink="">
      <xdr:nvSpPr>
        <xdr:cNvPr id="149" name="楕円 148">
          <a:extLst>
            <a:ext uri="{FF2B5EF4-FFF2-40B4-BE49-F238E27FC236}">
              <a16:creationId xmlns:a16="http://schemas.microsoft.com/office/drawing/2014/main" id="{B9BCE789-E551-4F71-B161-39569A1E6815}"/>
            </a:ext>
          </a:extLst>
        </xdr:cNvPr>
        <xdr:cNvSpPr/>
      </xdr:nvSpPr>
      <xdr:spPr>
        <a:xfrm>
          <a:off x="9588500" y="1087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122301</xdr:rowOff>
    </xdr:from>
    <xdr:to>
      <xdr:col>55</xdr:col>
      <xdr:colOff>0</xdr:colOff>
      <xdr:row>63</xdr:row>
      <xdr:rowOff>124778</xdr:rowOff>
    </xdr:to>
    <xdr:cxnSp macro="">
      <xdr:nvCxnSpPr>
        <xdr:cNvPr id="150" name="直線コネクタ 149">
          <a:extLst>
            <a:ext uri="{FF2B5EF4-FFF2-40B4-BE49-F238E27FC236}">
              <a16:creationId xmlns:a16="http://schemas.microsoft.com/office/drawing/2014/main" id="{F19058C5-0612-41B3-A7A6-5BB23CA5659D}"/>
            </a:ext>
          </a:extLst>
        </xdr:cNvPr>
        <xdr:cNvCxnSpPr/>
      </xdr:nvCxnSpPr>
      <xdr:spPr>
        <a:xfrm flipV="1">
          <a:off x="9639300" y="10923651"/>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77216</xdr:rowOff>
    </xdr:from>
    <xdr:to>
      <xdr:col>46</xdr:col>
      <xdr:colOff>38100</xdr:colOff>
      <xdr:row>64</xdr:row>
      <xdr:rowOff>7366</xdr:rowOff>
    </xdr:to>
    <xdr:sp macro="" textlink="">
      <xdr:nvSpPr>
        <xdr:cNvPr id="151" name="楕円 150">
          <a:extLst>
            <a:ext uri="{FF2B5EF4-FFF2-40B4-BE49-F238E27FC236}">
              <a16:creationId xmlns:a16="http://schemas.microsoft.com/office/drawing/2014/main" id="{8962CF84-04A6-4463-A00D-C542BCA976CA}"/>
            </a:ext>
          </a:extLst>
        </xdr:cNvPr>
        <xdr:cNvSpPr/>
      </xdr:nvSpPr>
      <xdr:spPr>
        <a:xfrm>
          <a:off x="8699500" y="1087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124778</xdr:rowOff>
    </xdr:from>
    <xdr:to>
      <xdr:col>50</xdr:col>
      <xdr:colOff>114300</xdr:colOff>
      <xdr:row>63</xdr:row>
      <xdr:rowOff>128016</xdr:rowOff>
    </xdr:to>
    <xdr:cxnSp macro="">
      <xdr:nvCxnSpPr>
        <xdr:cNvPr id="152" name="直線コネクタ 151">
          <a:extLst>
            <a:ext uri="{FF2B5EF4-FFF2-40B4-BE49-F238E27FC236}">
              <a16:creationId xmlns:a16="http://schemas.microsoft.com/office/drawing/2014/main" id="{221E9A27-D473-4021-A810-5D0238BB7BA5}"/>
            </a:ext>
          </a:extLst>
        </xdr:cNvPr>
        <xdr:cNvCxnSpPr/>
      </xdr:nvCxnSpPr>
      <xdr:spPr>
        <a:xfrm flipV="1">
          <a:off x="8750300" y="10926128"/>
          <a:ext cx="8890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78169</xdr:rowOff>
    </xdr:from>
    <xdr:to>
      <xdr:col>41</xdr:col>
      <xdr:colOff>101600</xdr:colOff>
      <xdr:row>64</xdr:row>
      <xdr:rowOff>8319</xdr:rowOff>
    </xdr:to>
    <xdr:sp macro="" textlink="">
      <xdr:nvSpPr>
        <xdr:cNvPr id="153" name="楕円 152">
          <a:extLst>
            <a:ext uri="{FF2B5EF4-FFF2-40B4-BE49-F238E27FC236}">
              <a16:creationId xmlns:a16="http://schemas.microsoft.com/office/drawing/2014/main" id="{DD17AB93-2A30-41CA-899B-7705809C1267}"/>
            </a:ext>
          </a:extLst>
        </xdr:cNvPr>
        <xdr:cNvSpPr/>
      </xdr:nvSpPr>
      <xdr:spPr>
        <a:xfrm>
          <a:off x="7810500" y="1087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128016</xdr:rowOff>
    </xdr:from>
    <xdr:to>
      <xdr:col>45</xdr:col>
      <xdr:colOff>177800</xdr:colOff>
      <xdr:row>63</xdr:row>
      <xdr:rowOff>128969</xdr:rowOff>
    </xdr:to>
    <xdr:cxnSp macro="">
      <xdr:nvCxnSpPr>
        <xdr:cNvPr id="154" name="直線コネクタ 153">
          <a:extLst>
            <a:ext uri="{FF2B5EF4-FFF2-40B4-BE49-F238E27FC236}">
              <a16:creationId xmlns:a16="http://schemas.microsoft.com/office/drawing/2014/main" id="{D68A5812-F54B-437F-A970-C4009428241F}"/>
            </a:ext>
          </a:extLst>
        </xdr:cNvPr>
        <xdr:cNvCxnSpPr/>
      </xdr:nvCxnSpPr>
      <xdr:spPr>
        <a:xfrm flipV="1">
          <a:off x="7861300" y="10929366"/>
          <a:ext cx="889000" cy="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149606</xdr:rowOff>
    </xdr:from>
    <xdr:to>
      <xdr:col>36</xdr:col>
      <xdr:colOff>165100</xdr:colOff>
      <xdr:row>64</xdr:row>
      <xdr:rowOff>79756</xdr:rowOff>
    </xdr:to>
    <xdr:sp macro="" textlink="">
      <xdr:nvSpPr>
        <xdr:cNvPr id="155" name="楕円 154">
          <a:extLst>
            <a:ext uri="{FF2B5EF4-FFF2-40B4-BE49-F238E27FC236}">
              <a16:creationId xmlns:a16="http://schemas.microsoft.com/office/drawing/2014/main" id="{2BE540A2-916C-49A2-BFAF-8352303DB988}"/>
            </a:ext>
          </a:extLst>
        </xdr:cNvPr>
        <xdr:cNvSpPr/>
      </xdr:nvSpPr>
      <xdr:spPr>
        <a:xfrm>
          <a:off x="6921500" y="1095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128969</xdr:rowOff>
    </xdr:from>
    <xdr:to>
      <xdr:col>41</xdr:col>
      <xdr:colOff>50800</xdr:colOff>
      <xdr:row>64</xdr:row>
      <xdr:rowOff>28956</xdr:rowOff>
    </xdr:to>
    <xdr:cxnSp macro="">
      <xdr:nvCxnSpPr>
        <xdr:cNvPr id="156" name="直線コネクタ 155">
          <a:extLst>
            <a:ext uri="{FF2B5EF4-FFF2-40B4-BE49-F238E27FC236}">
              <a16:creationId xmlns:a16="http://schemas.microsoft.com/office/drawing/2014/main" id="{ABD47C05-DE5F-49A7-B080-AA8E9961F17B}"/>
            </a:ext>
          </a:extLst>
        </xdr:cNvPr>
        <xdr:cNvCxnSpPr/>
      </xdr:nvCxnSpPr>
      <xdr:spPr>
        <a:xfrm flipV="1">
          <a:off x="6972300" y="10930319"/>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103141</xdr:rowOff>
    </xdr:from>
    <xdr:ext cx="469744" cy="259045"/>
    <xdr:sp macro="" textlink="">
      <xdr:nvSpPr>
        <xdr:cNvPr id="157" name="n_1aveValue【体育館・プール】&#10;一人当たり面積">
          <a:extLst>
            <a:ext uri="{FF2B5EF4-FFF2-40B4-BE49-F238E27FC236}">
              <a16:creationId xmlns:a16="http://schemas.microsoft.com/office/drawing/2014/main" id="{89B08124-CBFA-4ECB-BC29-E9471F4C8565}"/>
            </a:ext>
          </a:extLst>
        </xdr:cNvPr>
        <xdr:cNvSpPr txBox="1"/>
      </xdr:nvSpPr>
      <xdr:spPr>
        <a:xfrm>
          <a:off x="9391727" y="10561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109046</xdr:rowOff>
    </xdr:from>
    <xdr:ext cx="469744" cy="259045"/>
    <xdr:sp macro="" textlink="">
      <xdr:nvSpPr>
        <xdr:cNvPr id="158" name="n_2aveValue【体育館・プール】&#10;一人当たり面積">
          <a:extLst>
            <a:ext uri="{FF2B5EF4-FFF2-40B4-BE49-F238E27FC236}">
              <a16:creationId xmlns:a16="http://schemas.microsoft.com/office/drawing/2014/main" id="{26272D53-3689-4BC3-AD0B-B34A6B38FA10}"/>
            </a:ext>
          </a:extLst>
        </xdr:cNvPr>
        <xdr:cNvSpPr txBox="1"/>
      </xdr:nvSpPr>
      <xdr:spPr>
        <a:xfrm>
          <a:off x="8515427" y="1056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94569</xdr:rowOff>
    </xdr:from>
    <xdr:ext cx="469744" cy="259045"/>
    <xdr:sp macro="" textlink="">
      <xdr:nvSpPr>
        <xdr:cNvPr id="159" name="n_3aveValue【体育館・プール】&#10;一人当たり面積">
          <a:extLst>
            <a:ext uri="{FF2B5EF4-FFF2-40B4-BE49-F238E27FC236}">
              <a16:creationId xmlns:a16="http://schemas.microsoft.com/office/drawing/2014/main" id="{AA917714-0808-4109-ADC5-48E0317828E7}"/>
            </a:ext>
          </a:extLst>
        </xdr:cNvPr>
        <xdr:cNvSpPr txBox="1"/>
      </xdr:nvSpPr>
      <xdr:spPr>
        <a:xfrm>
          <a:off x="7626427" y="1055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97235</xdr:rowOff>
    </xdr:from>
    <xdr:ext cx="469744" cy="259045"/>
    <xdr:sp macro="" textlink="">
      <xdr:nvSpPr>
        <xdr:cNvPr id="160" name="n_4aveValue【体育館・プール】&#10;一人当たり面積">
          <a:extLst>
            <a:ext uri="{FF2B5EF4-FFF2-40B4-BE49-F238E27FC236}">
              <a16:creationId xmlns:a16="http://schemas.microsoft.com/office/drawing/2014/main" id="{2D39D1FF-FCBA-488D-8641-D14E8B166BDF}"/>
            </a:ext>
          </a:extLst>
        </xdr:cNvPr>
        <xdr:cNvSpPr txBox="1"/>
      </xdr:nvSpPr>
      <xdr:spPr>
        <a:xfrm>
          <a:off x="6737427" y="1055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166705</xdr:rowOff>
    </xdr:from>
    <xdr:ext cx="469744" cy="259045"/>
    <xdr:sp macro="" textlink="">
      <xdr:nvSpPr>
        <xdr:cNvPr id="161" name="n_1mainValue【体育館・プール】&#10;一人当たり面積">
          <a:extLst>
            <a:ext uri="{FF2B5EF4-FFF2-40B4-BE49-F238E27FC236}">
              <a16:creationId xmlns:a16="http://schemas.microsoft.com/office/drawing/2014/main" id="{0EA549D6-F685-46F0-96E9-BA9F71D5DD4D}"/>
            </a:ext>
          </a:extLst>
        </xdr:cNvPr>
        <xdr:cNvSpPr txBox="1"/>
      </xdr:nvSpPr>
      <xdr:spPr>
        <a:xfrm>
          <a:off x="9391727" y="1096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169943</xdr:rowOff>
    </xdr:from>
    <xdr:ext cx="469744" cy="259045"/>
    <xdr:sp macro="" textlink="">
      <xdr:nvSpPr>
        <xdr:cNvPr id="162" name="n_2mainValue【体育館・プール】&#10;一人当たり面積">
          <a:extLst>
            <a:ext uri="{FF2B5EF4-FFF2-40B4-BE49-F238E27FC236}">
              <a16:creationId xmlns:a16="http://schemas.microsoft.com/office/drawing/2014/main" id="{DF4B0E8E-2361-4F08-9549-FCA625967B48}"/>
            </a:ext>
          </a:extLst>
        </xdr:cNvPr>
        <xdr:cNvSpPr txBox="1"/>
      </xdr:nvSpPr>
      <xdr:spPr>
        <a:xfrm>
          <a:off x="8515427" y="1097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170896</xdr:rowOff>
    </xdr:from>
    <xdr:ext cx="469744" cy="259045"/>
    <xdr:sp macro="" textlink="">
      <xdr:nvSpPr>
        <xdr:cNvPr id="163" name="n_3mainValue【体育館・プール】&#10;一人当たり面積">
          <a:extLst>
            <a:ext uri="{FF2B5EF4-FFF2-40B4-BE49-F238E27FC236}">
              <a16:creationId xmlns:a16="http://schemas.microsoft.com/office/drawing/2014/main" id="{B6BDBECD-635A-41DC-A8E8-682DC3450B14}"/>
            </a:ext>
          </a:extLst>
        </xdr:cNvPr>
        <xdr:cNvSpPr txBox="1"/>
      </xdr:nvSpPr>
      <xdr:spPr>
        <a:xfrm>
          <a:off x="7626427" y="1097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70883</xdr:rowOff>
    </xdr:from>
    <xdr:ext cx="469744" cy="259045"/>
    <xdr:sp macro="" textlink="">
      <xdr:nvSpPr>
        <xdr:cNvPr id="164" name="n_4mainValue【体育館・プール】&#10;一人当たり面積">
          <a:extLst>
            <a:ext uri="{FF2B5EF4-FFF2-40B4-BE49-F238E27FC236}">
              <a16:creationId xmlns:a16="http://schemas.microsoft.com/office/drawing/2014/main" id="{99FE5A65-44FC-4647-9C20-A789F223304C}"/>
            </a:ext>
          </a:extLst>
        </xdr:cNvPr>
        <xdr:cNvSpPr txBox="1"/>
      </xdr:nvSpPr>
      <xdr:spPr>
        <a:xfrm>
          <a:off x="6737427" y="1104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D4F013D7-62AF-40AD-866A-C1459EF97EF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F808BBD9-AD93-4845-BAD6-351FB3AC35C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078AEB7A-14A5-4E0D-B33A-9024393E73E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25BAFB38-9316-415E-9147-09E47CF4DFF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7C3BB68C-DE12-44BD-8F69-E846D12DC8D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403C3D02-BE3C-4C7F-B4D2-CE67A95CE34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32987064-69D1-49E3-9367-1A2007F3B97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5D49C5F8-AE9F-48CF-802F-3AC4878D193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77731A41-6196-4175-B376-7D6B293C206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5D794DAE-7B7F-49B0-9091-9877E20DBAA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BB9B2544-3887-41C2-ADE0-3837288B2DE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a:extLst>
            <a:ext uri="{FF2B5EF4-FFF2-40B4-BE49-F238E27FC236}">
              <a16:creationId xmlns:a16="http://schemas.microsoft.com/office/drawing/2014/main" id="{D66F98FC-D829-4090-935D-DB394B1F3D0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a:extLst>
            <a:ext uri="{FF2B5EF4-FFF2-40B4-BE49-F238E27FC236}">
              <a16:creationId xmlns:a16="http://schemas.microsoft.com/office/drawing/2014/main" id="{C09C9089-E403-44D3-ACF8-8B8AF003E749}"/>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a:extLst>
            <a:ext uri="{FF2B5EF4-FFF2-40B4-BE49-F238E27FC236}">
              <a16:creationId xmlns:a16="http://schemas.microsoft.com/office/drawing/2014/main" id="{DAF22E59-2EED-44D0-AB52-4FACFD53D7D8}"/>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a:extLst>
            <a:ext uri="{FF2B5EF4-FFF2-40B4-BE49-F238E27FC236}">
              <a16:creationId xmlns:a16="http://schemas.microsoft.com/office/drawing/2014/main" id="{E093DE61-6A78-4077-8875-69585A44CD11}"/>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a:extLst>
            <a:ext uri="{FF2B5EF4-FFF2-40B4-BE49-F238E27FC236}">
              <a16:creationId xmlns:a16="http://schemas.microsoft.com/office/drawing/2014/main" id="{EE360E57-146B-4B2E-A394-D5115A973C0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a:extLst>
            <a:ext uri="{FF2B5EF4-FFF2-40B4-BE49-F238E27FC236}">
              <a16:creationId xmlns:a16="http://schemas.microsoft.com/office/drawing/2014/main" id="{4CDD09AF-60B6-4A39-B700-E6C4253EE8D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a:extLst>
            <a:ext uri="{FF2B5EF4-FFF2-40B4-BE49-F238E27FC236}">
              <a16:creationId xmlns:a16="http://schemas.microsoft.com/office/drawing/2014/main" id="{8FC797C6-8DF0-43A2-A721-A6DC2D98FEC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a:extLst>
            <a:ext uri="{FF2B5EF4-FFF2-40B4-BE49-F238E27FC236}">
              <a16:creationId xmlns:a16="http://schemas.microsoft.com/office/drawing/2014/main" id="{AFC771F4-809A-4BD0-A535-01E89FCD563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a:extLst>
            <a:ext uri="{FF2B5EF4-FFF2-40B4-BE49-F238E27FC236}">
              <a16:creationId xmlns:a16="http://schemas.microsoft.com/office/drawing/2014/main" id="{0ACBE1A6-ED01-457B-935F-68E165FD283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5" name="テキスト ボックス 184">
          <a:extLst>
            <a:ext uri="{FF2B5EF4-FFF2-40B4-BE49-F238E27FC236}">
              <a16:creationId xmlns:a16="http://schemas.microsoft.com/office/drawing/2014/main" id="{856BA855-440D-430B-9EE2-DB0371E50FC4}"/>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B9CF197C-3059-4204-8B82-74EC8214250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D9637F75-70C2-4105-8945-ADF9130E75B5}"/>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8" name="直線コネクタ 187">
          <a:extLst>
            <a:ext uri="{FF2B5EF4-FFF2-40B4-BE49-F238E27FC236}">
              <a16:creationId xmlns:a16="http://schemas.microsoft.com/office/drawing/2014/main" id="{A352D7F5-1417-4511-A098-1F8898A91608}"/>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39FA8274-5F83-49A7-889B-E129C40701C5}"/>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90" name="直線コネクタ 189">
          <a:extLst>
            <a:ext uri="{FF2B5EF4-FFF2-40B4-BE49-F238E27FC236}">
              <a16:creationId xmlns:a16="http://schemas.microsoft.com/office/drawing/2014/main" id="{48609CF9-C3AA-42DD-BF3D-C34FB88023F3}"/>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F6102E95-B710-42E0-88F7-371A890B83D2}"/>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92" name="直線コネクタ 191">
          <a:extLst>
            <a:ext uri="{FF2B5EF4-FFF2-40B4-BE49-F238E27FC236}">
              <a16:creationId xmlns:a16="http://schemas.microsoft.com/office/drawing/2014/main" id="{D5DB1521-DA10-4C01-881D-CD3D245176AF}"/>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92727</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6126A14D-79FA-4D6A-8122-2FDCC396302D}"/>
            </a:ext>
          </a:extLst>
        </xdr:cNvPr>
        <xdr:cNvSpPr txBox="1"/>
      </xdr:nvSpPr>
      <xdr:spPr>
        <a:xfrm>
          <a:off x="4673600" y="13808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69850</xdr:rowOff>
    </xdr:from>
    <xdr:to>
      <xdr:col>24</xdr:col>
      <xdr:colOff>114300</xdr:colOff>
      <xdr:row>82</xdr:row>
      <xdr:rowOff>0</xdr:rowOff>
    </xdr:to>
    <xdr:sp macro="" textlink="">
      <xdr:nvSpPr>
        <xdr:cNvPr id="194" name="フローチャート: 判断 193">
          <a:extLst>
            <a:ext uri="{FF2B5EF4-FFF2-40B4-BE49-F238E27FC236}">
              <a16:creationId xmlns:a16="http://schemas.microsoft.com/office/drawing/2014/main" id="{22DC96E3-6490-429F-BED5-E51EA63653FB}"/>
            </a:ext>
          </a:extLst>
        </xdr:cNvPr>
        <xdr:cNvSpPr/>
      </xdr:nvSpPr>
      <xdr:spPr>
        <a:xfrm>
          <a:off x="4584700" y="139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195" name="フローチャート: 判断 194">
          <a:extLst>
            <a:ext uri="{FF2B5EF4-FFF2-40B4-BE49-F238E27FC236}">
              <a16:creationId xmlns:a16="http://schemas.microsoft.com/office/drawing/2014/main" id="{71B3C309-B566-4015-958B-FDB577BB4306}"/>
            </a:ext>
          </a:extLst>
        </xdr:cNvPr>
        <xdr:cNvSpPr/>
      </xdr:nvSpPr>
      <xdr:spPr>
        <a:xfrm>
          <a:off x="3746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102870</xdr:rowOff>
    </xdr:from>
    <xdr:to>
      <xdr:col>15</xdr:col>
      <xdr:colOff>101600</xdr:colOff>
      <xdr:row>82</xdr:row>
      <xdr:rowOff>33020</xdr:rowOff>
    </xdr:to>
    <xdr:sp macro="" textlink="">
      <xdr:nvSpPr>
        <xdr:cNvPr id="196" name="フローチャート: 判断 195">
          <a:extLst>
            <a:ext uri="{FF2B5EF4-FFF2-40B4-BE49-F238E27FC236}">
              <a16:creationId xmlns:a16="http://schemas.microsoft.com/office/drawing/2014/main" id="{9FB69557-53D3-4ACC-AAEE-6D2BBD6E537F}"/>
            </a:ext>
          </a:extLst>
        </xdr:cNvPr>
        <xdr:cNvSpPr/>
      </xdr:nvSpPr>
      <xdr:spPr>
        <a:xfrm>
          <a:off x="2857500" y="1399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53339</xdr:rowOff>
    </xdr:from>
    <xdr:to>
      <xdr:col>10</xdr:col>
      <xdr:colOff>165100</xdr:colOff>
      <xdr:row>81</xdr:row>
      <xdr:rowOff>154939</xdr:rowOff>
    </xdr:to>
    <xdr:sp macro="" textlink="">
      <xdr:nvSpPr>
        <xdr:cNvPr id="197" name="フローチャート: 判断 196">
          <a:extLst>
            <a:ext uri="{FF2B5EF4-FFF2-40B4-BE49-F238E27FC236}">
              <a16:creationId xmlns:a16="http://schemas.microsoft.com/office/drawing/2014/main" id="{13B9B9EB-D52E-4978-8DF2-71A4B70B76E0}"/>
            </a:ext>
          </a:extLst>
        </xdr:cNvPr>
        <xdr:cNvSpPr/>
      </xdr:nvSpPr>
      <xdr:spPr>
        <a:xfrm>
          <a:off x="1968500" y="13940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143511</xdr:rowOff>
    </xdr:from>
    <xdr:to>
      <xdr:col>6</xdr:col>
      <xdr:colOff>38100</xdr:colOff>
      <xdr:row>81</xdr:row>
      <xdr:rowOff>73661</xdr:rowOff>
    </xdr:to>
    <xdr:sp macro="" textlink="">
      <xdr:nvSpPr>
        <xdr:cNvPr id="198" name="フローチャート: 判断 197">
          <a:extLst>
            <a:ext uri="{FF2B5EF4-FFF2-40B4-BE49-F238E27FC236}">
              <a16:creationId xmlns:a16="http://schemas.microsoft.com/office/drawing/2014/main" id="{DB38AA49-98B3-4C5D-9EB1-9BCA075201BA}"/>
            </a:ext>
          </a:extLst>
        </xdr:cNvPr>
        <xdr:cNvSpPr/>
      </xdr:nvSpPr>
      <xdr:spPr>
        <a:xfrm>
          <a:off x="1079500" y="138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159886EF-25D0-40E4-8ADC-6D6B70715D8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8C3719FF-9F78-4830-8613-7236BFA5B98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C9486987-398A-4A14-9C8E-877D2C6FC9E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768C01AD-0EFD-418E-8448-99C2340523F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C21DC69B-8805-4FF2-892D-B4E398AB28E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128270</xdr:rowOff>
    </xdr:from>
    <xdr:to>
      <xdr:col>24</xdr:col>
      <xdr:colOff>114300</xdr:colOff>
      <xdr:row>84</xdr:row>
      <xdr:rowOff>58420</xdr:rowOff>
    </xdr:to>
    <xdr:sp macro="" textlink="">
      <xdr:nvSpPr>
        <xdr:cNvPr id="204" name="楕円 203">
          <a:extLst>
            <a:ext uri="{FF2B5EF4-FFF2-40B4-BE49-F238E27FC236}">
              <a16:creationId xmlns:a16="http://schemas.microsoft.com/office/drawing/2014/main" id="{9350EEF3-8833-472F-BDDE-F31DBE5537FF}"/>
            </a:ext>
          </a:extLst>
        </xdr:cNvPr>
        <xdr:cNvSpPr/>
      </xdr:nvSpPr>
      <xdr:spPr>
        <a:xfrm>
          <a:off x="4584700" y="143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106697</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FFB5A631-5D23-4FCB-BEE1-7120AE84183A}"/>
            </a:ext>
          </a:extLst>
        </xdr:cNvPr>
        <xdr:cNvSpPr txBox="1"/>
      </xdr:nvSpPr>
      <xdr:spPr>
        <a:xfrm>
          <a:off x="4673600"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101600</xdr:rowOff>
    </xdr:from>
    <xdr:to>
      <xdr:col>20</xdr:col>
      <xdr:colOff>38100</xdr:colOff>
      <xdr:row>84</xdr:row>
      <xdr:rowOff>31750</xdr:rowOff>
    </xdr:to>
    <xdr:sp macro="" textlink="">
      <xdr:nvSpPr>
        <xdr:cNvPr id="206" name="楕円 205">
          <a:extLst>
            <a:ext uri="{FF2B5EF4-FFF2-40B4-BE49-F238E27FC236}">
              <a16:creationId xmlns:a16="http://schemas.microsoft.com/office/drawing/2014/main" id="{165023A5-2F51-4AD4-B27A-600B68F267BA}"/>
            </a:ext>
          </a:extLst>
        </xdr:cNvPr>
        <xdr:cNvSpPr/>
      </xdr:nvSpPr>
      <xdr:spPr>
        <a:xfrm>
          <a:off x="3746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152400</xdr:rowOff>
    </xdr:from>
    <xdr:to>
      <xdr:col>24</xdr:col>
      <xdr:colOff>63500</xdr:colOff>
      <xdr:row>84</xdr:row>
      <xdr:rowOff>7620</xdr:rowOff>
    </xdr:to>
    <xdr:cxnSp macro="">
      <xdr:nvCxnSpPr>
        <xdr:cNvPr id="207" name="直線コネクタ 206">
          <a:extLst>
            <a:ext uri="{FF2B5EF4-FFF2-40B4-BE49-F238E27FC236}">
              <a16:creationId xmlns:a16="http://schemas.microsoft.com/office/drawing/2014/main" id="{8655ADF1-6A0B-4021-983B-7C80A2EC954A}"/>
            </a:ext>
          </a:extLst>
        </xdr:cNvPr>
        <xdr:cNvCxnSpPr/>
      </xdr:nvCxnSpPr>
      <xdr:spPr>
        <a:xfrm>
          <a:off x="3797300" y="143827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43180</xdr:rowOff>
    </xdr:from>
    <xdr:to>
      <xdr:col>15</xdr:col>
      <xdr:colOff>101600</xdr:colOff>
      <xdr:row>83</xdr:row>
      <xdr:rowOff>144780</xdr:rowOff>
    </xdr:to>
    <xdr:sp macro="" textlink="">
      <xdr:nvSpPr>
        <xdr:cNvPr id="208" name="楕円 207">
          <a:extLst>
            <a:ext uri="{FF2B5EF4-FFF2-40B4-BE49-F238E27FC236}">
              <a16:creationId xmlns:a16="http://schemas.microsoft.com/office/drawing/2014/main" id="{9700CC86-FFBE-4B87-8151-B28383B2B01F}"/>
            </a:ext>
          </a:extLst>
        </xdr:cNvPr>
        <xdr:cNvSpPr/>
      </xdr:nvSpPr>
      <xdr:spPr>
        <a:xfrm>
          <a:off x="2857500" y="1427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93980</xdr:rowOff>
    </xdr:from>
    <xdr:to>
      <xdr:col>19</xdr:col>
      <xdr:colOff>177800</xdr:colOff>
      <xdr:row>83</xdr:row>
      <xdr:rowOff>152400</xdr:rowOff>
    </xdr:to>
    <xdr:cxnSp macro="">
      <xdr:nvCxnSpPr>
        <xdr:cNvPr id="209" name="直線コネクタ 208">
          <a:extLst>
            <a:ext uri="{FF2B5EF4-FFF2-40B4-BE49-F238E27FC236}">
              <a16:creationId xmlns:a16="http://schemas.microsoft.com/office/drawing/2014/main" id="{9B291F88-388B-47C1-A76C-E0E4F9447017}"/>
            </a:ext>
          </a:extLst>
        </xdr:cNvPr>
        <xdr:cNvCxnSpPr/>
      </xdr:nvCxnSpPr>
      <xdr:spPr>
        <a:xfrm>
          <a:off x="2908300" y="14324330"/>
          <a:ext cx="889000" cy="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26670</xdr:rowOff>
    </xdr:from>
    <xdr:to>
      <xdr:col>10</xdr:col>
      <xdr:colOff>165100</xdr:colOff>
      <xdr:row>83</xdr:row>
      <xdr:rowOff>128270</xdr:rowOff>
    </xdr:to>
    <xdr:sp macro="" textlink="">
      <xdr:nvSpPr>
        <xdr:cNvPr id="210" name="楕円 209">
          <a:extLst>
            <a:ext uri="{FF2B5EF4-FFF2-40B4-BE49-F238E27FC236}">
              <a16:creationId xmlns:a16="http://schemas.microsoft.com/office/drawing/2014/main" id="{BB720005-683C-48E8-A156-DB0F728B772F}"/>
            </a:ext>
          </a:extLst>
        </xdr:cNvPr>
        <xdr:cNvSpPr/>
      </xdr:nvSpPr>
      <xdr:spPr>
        <a:xfrm>
          <a:off x="1968500" y="1425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77470</xdr:rowOff>
    </xdr:from>
    <xdr:to>
      <xdr:col>15</xdr:col>
      <xdr:colOff>50800</xdr:colOff>
      <xdr:row>83</xdr:row>
      <xdr:rowOff>93980</xdr:rowOff>
    </xdr:to>
    <xdr:cxnSp macro="">
      <xdr:nvCxnSpPr>
        <xdr:cNvPr id="211" name="直線コネクタ 210">
          <a:extLst>
            <a:ext uri="{FF2B5EF4-FFF2-40B4-BE49-F238E27FC236}">
              <a16:creationId xmlns:a16="http://schemas.microsoft.com/office/drawing/2014/main" id="{7A929B0E-CA21-432A-93C9-DE85D5B29C33}"/>
            </a:ext>
          </a:extLst>
        </xdr:cNvPr>
        <xdr:cNvCxnSpPr/>
      </xdr:nvCxnSpPr>
      <xdr:spPr>
        <a:xfrm>
          <a:off x="2019300" y="1430782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19050</xdr:rowOff>
    </xdr:from>
    <xdr:to>
      <xdr:col>6</xdr:col>
      <xdr:colOff>38100</xdr:colOff>
      <xdr:row>83</xdr:row>
      <xdr:rowOff>120650</xdr:rowOff>
    </xdr:to>
    <xdr:sp macro="" textlink="">
      <xdr:nvSpPr>
        <xdr:cNvPr id="212" name="楕円 211">
          <a:extLst>
            <a:ext uri="{FF2B5EF4-FFF2-40B4-BE49-F238E27FC236}">
              <a16:creationId xmlns:a16="http://schemas.microsoft.com/office/drawing/2014/main" id="{1F0B7510-5CBE-4C89-A001-27B57F768629}"/>
            </a:ext>
          </a:extLst>
        </xdr:cNvPr>
        <xdr:cNvSpPr/>
      </xdr:nvSpPr>
      <xdr:spPr>
        <a:xfrm>
          <a:off x="1079500" y="1424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69850</xdr:rowOff>
    </xdr:from>
    <xdr:to>
      <xdr:col>10</xdr:col>
      <xdr:colOff>114300</xdr:colOff>
      <xdr:row>83</xdr:row>
      <xdr:rowOff>77470</xdr:rowOff>
    </xdr:to>
    <xdr:cxnSp macro="">
      <xdr:nvCxnSpPr>
        <xdr:cNvPr id="213" name="直線コネクタ 212">
          <a:extLst>
            <a:ext uri="{FF2B5EF4-FFF2-40B4-BE49-F238E27FC236}">
              <a16:creationId xmlns:a16="http://schemas.microsoft.com/office/drawing/2014/main" id="{458840B4-5F04-4E8A-B439-227E78D42BE7}"/>
            </a:ext>
          </a:extLst>
        </xdr:cNvPr>
        <xdr:cNvCxnSpPr/>
      </xdr:nvCxnSpPr>
      <xdr:spPr>
        <a:xfrm>
          <a:off x="1130300" y="14300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78757</xdr:rowOff>
    </xdr:from>
    <xdr:ext cx="405111" cy="259045"/>
    <xdr:sp macro="" textlink="">
      <xdr:nvSpPr>
        <xdr:cNvPr id="214" name="n_1aveValue【福祉施設】&#10;有形固定資産減価償却率">
          <a:extLst>
            <a:ext uri="{FF2B5EF4-FFF2-40B4-BE49-F238E27FC236}">
              <a16:creationId xmlns:a16="http://schemas.microsoft.com/office/drawing/2014/main" id="{37BD258F-2CE3-4983-921B-06E5A5B57982}"/>
            </a:ext>
          </a:extLst>
        </xdr:cNvPr>
        <xdr:cNvSpPr txBox="1"/>
      </xdr:nvSpPr>
      <xdr:spPr>
        <a:xfrm>
          <a:off x="35820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49547</xdr:rowOff>
    </xdr:from>
    <xdr:ext cx="405111" cy="259045"/>
    <xdr:sp macro="" textlink="">
      <xdr:nvSpPr>
        <xdr:cNvPr id="215" name="n_2aveValue【福祉施設】&#10;有形固定資産減価償却率">
          <a:extLst>
            <a:ext uri="{FF2B5EF4-FFF2-40B4-BE49-F238E27FC236}">
              <a16:creationId xmlns:a16="http://schemas.microsoft.com/office/drawing/2014/main" id="{D5EF9EC0-4D15-455C-9A64-4C6060FF1F16}"/>
            </a:ext>
          </a:extLst>
        </xdr:cNvPr>
        <xdr:cNvSpPr txBox="1"/>
      </xdr:nvSpPr>
      <xdr:spPr>
        <a:xfrm>
          <a:off x="2705744" y="1376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16</xdr:rowOff>
    </xdr:from>
    <xdr:ext cx="405111" cy="259045"/>
    <xdr:sp macro="" textlink="">
      <xdr:nvSpPr>
        <xdr:cNvPr id="216" name="n_3aveValue【福祉施設】&#10;有形固定資産減価償却率">
          <a:extLst>
            <a:ext uri="{FF2B5EF4-FFF2-40B4-BE49-F238E27FC236}">
              <a16:creationId xmlns:a16="http://schemas.microsoft.com/office/drawing/2014/main" id="{2F016783-D869-4446-BDD5-861BEDB03714}"/>
            </a:ext>
          </a:extLst>
        </xdr:cNvPr>
        <xdr:cNvSpPr txBox="1"/>
      </xdr:nvSpPr>
      <xdr:spPr>
        <a:xfrm>
          <a:off x="1816744" y="13716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90188</xdr:rowOff>
    </xdr:from>
    <xdr:ext cx="405111" cy="259045"/>
    <xdr:sp macro="" textlink="">
      <xdr:nvSpPr>
        <xdr:cNvPr id="217" name="n_4aveValue【福祉施設】&#10;有形固定資産減価償却率">
          <a:extLst>
            <a:ext uri="{FF2B5EF4-FFF2-40B4-BE49-F238E27FC236}">
              <a16:creationId xmlns:a16="http://schemas.microsoft.com/office/drawing/2014/main" id="{65C7EEBC-B994-41A2-ACC5-C7E74D881F86}"/>
            </a:ext>
          </a:extLst>
        </xdr:cNvPr>
        <xdr:cNvSpPr txBox="1"/>
      </xdr:nvSpPr>
      <xdr:spPr>
        <a:xfrm>
          <a:off x="9277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22877</xdr:rowOff>
    </xdr:from>
    <xdr:ext cx="405111" cy="259045"/>
    <xdr:sp macro="" textlink="">
      <xdr:nvSpPr>
        <xdr:cNvPr id="218" name="n_1mainValue【福祉施設】&#10;有形固定資産減価償却率">
          <a:extLst>
            <a:ext uri="{FF2B5EF4-FFF2-40B4-BE49-F238E27FC236}">
              <a16:creationId xmlns:a16="http://schemas.microsoft.com/office/drawing/2014/main" id="{EE3A862D-B45B-4AF7-B8C4-FB57220BC93A}"/>
            </a:ext>
          </a:extLst>
        </xdr:cNvPr>
        <xdr:cNvSpPr txBox="1"/>
      </xdr:nvSpPr>
      <xdr:spPr>
        <a:xfrm>
          <a:off x="3582044" y="1442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135907</xdr:rowOff>
    </xdr:from>
    <xdr:ext cx="405111" cy="259045"/>
    <xdr:sp macro="" textlink="">
      <xdr:nvSpPr>
        <xdr:cNvPr id="219" name="n_2mainValue【福祉施設】&#10;有形固定資産減価償却率">
          <a:extLst>
            <a:ext uri="{FF2B5EF4-FFF2-40B4-BE49-F238E27FC236}">
              <a16:creationId xmlns:a16="http://schemas.microsoft.com/office/drawing/2014/main" id="{DEF10FE4-6D96-41AC-A77B-B672CF55834A}"/>
            </a:ext>
          </a:extLst>
        </xdr:cNvPr>
        <xdr:cNvSpPr txBox="1"/>
      </xdr:nvSpPr>
      <xdr:spPr>
        <a:xfrm>
          <a:off x="2705744" y="14366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119397</xdr:rowOff>
    </xdr:from>
    <xdr:ext cx="405111" cy="259045"/>
    <xdr:sp macro="" textlink="">
      <xdr:nvSpPr>
        <xdr:cNvPr id="220" name="n_3mainValue【福祉施設】&#10;有形固定資産減価償却率">
          <a:extLst>
            <a:ext uri="{FF2B5EF4-FFF2-40B4-BE49-F238E27FC236}">
              <a16:creationId xmlns:a16="http://schemas.microsoft.com/office/drawing/2014/main" id="{AF10D0D7-AD98-4DD7-9431-A10904257CF2}"/>
            </a:ext>
          </a:extLst>
        </xdr:cNvPr>
        <xdr:cNvSpPr txBox="1"/>
      </xdr:nvSpPr>
      <xdr:spPr>
        <a:xfrm>
          <a:off x="1816744" y="1434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111777</xdr:rowOff>
    </xdr:from>
    <xdr:ext cx="405111" cy="259045"/>
    <xdr:sp macro="" textlink="">
      <xdr:nvSpPr>
        <xdr:cNvPr id="221" name="n_4mainValue【福祉施設】&#10;有形固定資産減価償却率">
          <a:extLst>
            <a:ext uri="{FF2B5EF4-FFF2-40B4-BE49-F238E27FC236}">
              <a16:creationId xmlns:a16="http://schemas.microsoft.com/office/drawing/2014/main" id="{B594CD56-DC89-444E-B73F-69BB8AD37FA3}"/>
            </a:ext>
          </a:extLst>
        </xdr:cNvPr>
        <xdr:cNvSpPr txBox="1"/>
      </xdr:nvSpPr>
      <xdr:spPr>
        <a:xfrm>
          <a:off x="927744" y="1434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85614050-4033-4BC7-B573-58F6046975F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D0B7132B-C43C-47B3-86E6-592E7DA4001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9CBF07DB-E305-4D31-B4A3-982169A639D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E0178AA6-61BF-4961-B722-A526252FE1C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6AB9D2E3-7E7F-43D2-9A7F-3EE68DA07B3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64445566-E8A2-48D6-AE5B-41C6AC9FD82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96B6CE41-432D-40AA-8167-72695685330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EE1497B9-8472-4A1E-A794-1F08B84FC54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BA576C2F-0ABA-46E2-99E1-AE52CCAB9D8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F7072A77-0654-48F3-A9DC-0238123DD96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2" name="直線コネクタ 231">
          <a:extLst>
            <a:ext uri="{FF2B5EF4-FFF2-40B4-BE49-F238E27FC236}">
              <a16:creationId xmlns:a16="http://schemas.microsoft.com/office/drawing/2014/main" id="{1E5419EA-0A01-4C65-93CE-82359ACEEDE4}"/>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3" name="テキスト ボックス 232">
          <a:extLst>
            <a:ext uri="{FF2B5EF4-FFF2-40B4-BE49-F238E27FC236}">
              <a16:creationId xmlns:a16="http://schemas.microsoft.com/office/drawing/2014/main" id="{189DDBED-C510-4003-B0D1-083C3B5BCE0D}"/>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4" name="直線コネクタ 233">
          <a:extLst>
            <a:ext uri="{FF2B5EF4-FFF2-40B4-BE49-F238E27FC236}">
              <a16:creationId xmlns:a16="http://schemas.microsoft.com/office/drawing/2014/main" id="{A209D555-0E77-4D61-A42A-4279836C82A4}"/>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5" name="テキスト ボックス 234">
          <a:extLst>
            <a:ext uri="{FF2B5EF4-FFF2-40B4-BE49-F238E27FC236}">
              <a16:creationId xmlns:a16="http://schemas.microsoft.com/office/drawing/2014/main" id="{6AD82B86-C200-4B2A-AB33-AE0AF5830F5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6" name="直線コネクタ 235">
          <a:extLst>
            <a:ext uri="{FF2B5EF4-FFF2-40B4-BE49-F238E27FC236}">
              <a16:creationId xmlns:a16="http://schemas.microsoft.com/office/drawing/2014/main" id="{CB132196-6590-43A0-A727-FF60FB2A5FA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7" name="テキスト ボックス 236">
          <a:extLst>
            <a:ext uri="{FF2B5EF4-FFF2-40B4-BE49-F238E27FC236}">
              <a16:creationId xmlns:a16="http://schemas.microsoft.com/office/drawing/2014/main" id="{5B0F670F-E192-4B40-8187-B10498FA11C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8" name="直線コネクタ 237">
          <a:extLst>
            <a:ext uri="{FF2B5EF4-FFF2-40B4-BE49-F238E27FC236}">
              <a16:creationId xmlns:a16="http://schemas.microsoft.com/office/drawing/2014/main" id="{6A03E1EE-4975-477C-8263-B9A345382368}"/>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9" name="テキスト ボックス 238">
          <a:extLst>
            <a:ext uri="{FF2B5EF4-FFF2-40B4-BE49-F238E27FC236}">
              <a16:creationId xmlns:a16="http://schemas.microsoft.com/office/drawing/2014/main" id="{6B97E361-9249-4E99-BB4F-608B48169464}"/>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0" name="直線コネクタ 239">
          <a:extLst>
            <a:ext uri="{FF2B5EF4-FFF2-40B4-BE49-F238E27FC236}">
              <a16:creationId xmlns:a16="http://schemas.microsoft.com/office/drawing/2014/main" id="{355DC717-B876-4821-8D7B-601C4A772232}"/>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1" name="テキスト ボックス 240">
          <a:extLst>
            <a:ext uri="{FF2B5EF4-FFF2-40B4-BE49-F238E27FC236}">
              <a16:creationId xmlns:a16="http://schemas.microsoft.com/office/drawing/2014/main" id="{16E1F8FE-B449-46B9-96B3-2456A37C0F2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a:extLst>
            <a:ext uri="{FF2B5EF4-FFF2-40B4-BE49-F238E27FC236}">
              <a16:creationId xmlns:a16="http://schemas.microsoft.com/office/drawing/2014/main" id="{067958E9-A459-4E3F-A2AA-0D4F986150E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243" name="テキスト ボックス 242">
          <a:extLst>
            <a:ext uri="{FF2B5EF4-FFF2-40B4-BE49-F238E27FC236}">
              <a16:creationId xmlns:a16="http://schemas.microsoft.com/office/drawing/2014/main" id="{7570CA45-D8EB-4F80-9A7B-B52B10DF98E6}"/>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a:extLst>
            <a:ext uri="{FF2B5EF4-FFF2-40B4-BE49-F238E27FC236}">
              <a16:creationId xmlns:a16="http://schemas.microsoft.com/office/drawing/2014/main" id="{132C4FD3-60C8-4963-9844-EDDE17B3397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106871</xdr:rowOff>
    </xdr:to>
    <xdr:cxnSp macro="">
      <xdr:nvCxnSpPr>
        <xdr:cNvPr id="245" name="直線コネクタ 244">
          <a:extLst>
            <a:ext uri="{FF2B5EF4-FFF2-40B4-BE49-F238E27FC236}">
              <a16:creationId xmlns:a16="http://schemas.microsoft.com/office/drawing/2014/main" id="{1DDC4B14-FC80-4111-A841-0C593D6F377E}"/>
            </a:ext>
          </a:extLst>
        </xdr:cNvPr>
        <xdr:cNvCxnSpPr/>
      </xdr:nvCxnSpPr>
      <xdr:spPr>
        <a:xfrm flipV="1">
          <a:off x="10476865" y="13566648"/>
          <a:ext cx="0" cy="1284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110698</xdr:rowOff>
    </xdr:from>
    <xdr:ext cx="469744" cy="259045"/>
    <xdr:sp macro="" textlink="">
      <xdr:nvSpPr>
        <xdr:cNvPr id="246" name="【福祉施設】&#10;一人当たり面積最小値テキスト">
          <a:extLst>
            <a:ext uri="{FF2B5EF4-FFF2-40B4-BE49-F238E27FC236}">
              <a16:creationId xmlns:a16="http://schemas.microsoft.com/office/drawing/2014/main" id="{B723A231-DF59-4BC2-BCE3-EFA751FC0A4C}"/>
            </a:ext>
          </a:extLst>
        </xdr:cNvPr>
        <xdr:cNvSpPr txBox="1"/>
      </xdr:nvSpPr>
      <xdr:spPr>
        <a:xfrm>
          <a:off x="10515600" y="148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106871</xdr:rowOff>
    </xdr:from>
    <xdr:to>
      <xdr:col>55</xdr:col>
      <xdr:colOff>88900</xdr:colOff>
      <xdr:row>86</xdr:row>
      <xdr:rowOff>106871</xdr:rowOff>
    </xdr:to>
    <xdr:cxnSp macro="">
      <xdr:nvCxnSpPr>
        <xdr:cNvPr id="247" name="直線コネクタ 246">
          <a:extLst>
            <a:ext uri="{FF2B5EF4-FFF2-40B4-BE49-F238E27FC236}">
              <a16:creationId xmlns:a16="http://schemas.microsoft.com/office/drawing/2014/main" id="{74483B90-5C79-451B-82F5-5633116C77FF}"/>
            </a:ext>
          </a:extLst>
        </xdr:cNvPr>
        <xdr:cNvCxnSpPr/>
      </xdr:nvCxnSpPr>
      <xdr:spPr>
        <a:xfrm>
          <a:off x="10388600" y="1485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248" name="【福祉施設】&#10;一人当たり面積最大値テキスト">
          <a:extLst>
            <a:ext uri="{FF2B5EF4-FFF2-40B4-BE49-F238E27FC236}">
              <a16:creationId xmlns:a16="http://schemas.microsoft.com/office/drawing/2014/main" id="{D0C13CA0-5515-4BC3-AE63-0562A69EC7F5}"/>
            </a:ext>
          </a:extLst>
        </xdr:cNvPr>
        <xdr:cNvSpPr txBox="1"/>
      </xdr:nvSpPr>
      <xdr:spPr>
        <a:xfrm>
          <a:off x="10515600" y="1334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249" name="直線コネクタ 248">
          <a:extLst>
            <a:ext uri="{FF2B5EF4-FFF2-40B4-BE49-F238E27FC236}">
              <a16:creationId xmlns:a16="http://schemas.microsoft.com/office/drawing/2014/main" id="{0DAD1706-2566-4A07-8EC9-F1E171BCB972}"/>
            </a:ext>
          </a:extLst>
        </xdr:cNvPr>
        <xdr:cNvCxnSpPr/>
      </xdr:nvCxnSpPr>
      <xdr:spPr>
        <a:xfrm>
          <a:off x="10388600" y="135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58690</xdr:rowOff>
    </xdr:from>
    <xdr:ext cx="469744" cy="259045"/>
    <xdr:sp macro="" textlink="">
      <xdr:nvSpPr>
        <xdr:cNvPr id="250" name="【福祉施設】&#10;一人当たり面積平均値テキスト">
          <a:extLst>
            <a:ext uri="{FF2B5EF4-FFF2-40B4-BE49-F238E27FC236}">
              <a16:creationId xmlns:a16="http://schemas.microsoft.com/office/drawing/2014/main" id="{296C1E94-ACBE-4237-A7EA-DE64ED4C4708}"/>
            </a:ext>
          </a:extLst>
        </xdr:cNvPr>
        <xdr:cNvSpPr txBox="1"/>
      </xdr:nvSpPr>
      <xdr:spPr>
        <a:xfrm>
          <a:off x="10515600" y="14631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80263</xdr:rowOff>
    </xdr:from>
    <xdr:to>
      <xdr:col>55</xdr:col>
      <xdr:colOff>50800</xdr:colOff>
      <xdr:row>86</xdr:row>
      <xdr:rowOff>10413</xdr:rowOff>
    </xdr:to>
    <xdr:sp macro="" textlink="">
      <xdr:nvSpPr>
        <xdr:cNvPr id="251" name="フローチャート: 判断 250">
          <a:extLst>
            <a:ext uri="{FF2B5EF4-FFF2-40B4-BE49-F238E27FC236}">
              <a16:creationId xmlns:a16="http://schemas.microsoft.com/office/drawing/2014/main" id="{6B481E2B-F3E0-45DB-AE3E-B17EE41F7175}"/>
            </a:ext>
          </a:extLst>
        </xdr:cNvPr>
        <xdr:cNvSpPr/>
      </xdr:nvSpPr>
      <xdr:spPr>
        <a:xfrm>
          <a:off x="10426700" y="1465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93599</xdr:rowOff>
    </xdr:from>
    <xdr:to>
      <xdr:col>50</xdr:col>
      <xdr:colOff>165100</xdr:colOff>
      <xdr:row>86</xdr:row>
      <xdr:rowOff>23749</xdr:rowOff>
    </xdr:to>
    <xdr:sp macro="" textlink="">
      <xdr:nvSpPr>
        <xdr:cNvPr id="252" name="フローチャート: 判断 251">
          <a:extLst>
            <a:ext uri="{FF2B5EF4-FFF2-40B4-BE49-F238E27FC236}">
              <a16:creationId xmlns:a16="http://schemas.microsoft.com/office/drawing/2014/main" id="{394672B7-060A-441E-9BDE-8A5255AB1B5C}"/>
            </a:ext>
          </a:extLst>
        </xdr:cNvPr>
        <xdr:cNvSpPr/>
      </xdr:nvSpPr>
      <xdr:spPr>
        <a:xfrm>
          <a:off x="9588500" y="1466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103887</xdr:rowOff>
    </xdr:from>
    <xdr:to>
      <xdr:col>46</xdr:col>
      <xdr:colOff>38100</xdr:colOff>
      <xdr:row>86</xdr:row>
      <xdr:rowOff>34037</xdr:rowOff>
    </xdr:to>
    <xdr:sp macro="" textlink="">
      <xdr:nvSpPr>
        <xdr:cNvPr id="253" name="フローチャート: 判断 252">
          <a:extLst>
            <a:ext uri="{FF2B5EF4-FFF2-40B4-BE49-F238E27FC236}">
              <a16:creationId xmlns:a16="http://schemas.microsoft.com/office/drawing/2014/main" id="{050EC151-8DE1-49FE-99EE-453472EA0CF7}"/>
            </a:ext>
          </a:extLst>
        </xdr:cNvPr>
        <xdr:cNvSpPr/>
      </xdr:nvSpPr>
      <xdr:spPr>
        <a:xfrm>
          <a:off x="8699500" y="1467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92075</xdr:rowOff>
    </xdr:from>
    <xdr:to>
      <xdr:col>41</xdr:col>
      <xdr:colOff>101600</xdr:colOff>
      <xdr:row>86</xdr:row>
      <xdr:rowOff>22225</xdr:rowOff>
    </xdr:to>
    <xdr:sp macro="" textlink="">
      <xdr:nvSpPr>
        <xdr:cNvPr id="254" name="フローチャート: 判断 253">
          <a:extLst>
            <a:ext uri="{FF2B5EF4-FFF2-40B4-BE49-F238E27FC236}">
              <a16:creationId xmlns:a16="http://schemas.microsoft.com/office/drawing/2014/main" id="{EB716C1D-D7E1-499B-A7BF-137C5E489381}"/>
            </a:ext>
          </a:extLst>
        </xdr:cNvPr>
        <xdr:cNvSpPr/>
      </xdr:nvSpPr>
      <xdr:spPr>
        <a:xfrm>
          <a:off x="7810500" y="1466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100837</xdr:rowOff>
    </xdr:from>
    <xdr:to>
      <xdr:col>36</xdr:col>
      <xdr:colOff>165100</xdr:colOff>
      <xdr:row>86</xdr:row>
      <xdr:rowOff>30987</xdr:rowOff>
    </xdr:to>
    <xdr:sp macro="" textlink="">
      <xdr:nvSpPr>
        <xdr:cNvPr id="255" name="フローチャート: 判断 254">
          <a:extLst>
            <a:ext uri="{FF2B5EF4-FFF2-40B4-BE49-F238E27FC236}">
              <a16:creationId xmlns:a16="http://schemas.microsoft.com/office/drawing/2014/main" id="{5E63DA3F-0621-4580-9148-31059FB533FE}"/>
            </a:ext>
          </a:extLst>
        </xdr:cNvPr>
        <xdr:cNvSpPr/>
      </xdr:nvSpPr>
      <xdr:spPr>
        <a:xfrm>
          <a:off x="6921500" y="1467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A6A85F3B-5D4A-42B7-8459-0BA0CEB6D58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A1A299A8-6F9B-4082-80BE-C349CB57E52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8F24F633-0CBA-4BE3-A804-F0BAA94DA51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595D4899-CD94-4156-AE12-7E4930DB29C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C7D429EF-43AE-483D-9836-C8B1AE5450A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83502</xdr:rowOff>
    </xdr:from>
    <xdr:to>
      <xdr:col>55</xdr:col>
      <xdr:colOff>50800</xdr:colOff>
      <xdr:row>85</xdr:row>
      <xdr:rowOff>13652</xdr:rowOff>
    </xdr:to>
    <xdr:sp macro="" textlink="">
      <xdr:nvSpPr>
        <xdr:cNvPr id="261" name="楕円 260">
          <a:extLst>
            <a:ext uri="{FF2B5EF4-FFF2-40B4-BE49-F238E27FC236}">
              <a16:creationId xmlns:a16="http://schemas.microsoft.com/office/drawing/2014/main" id="{77BF1FBB-EA6E-4FB7-B195-BAC684A97EA2}"/>
            </a:ext>
          </a:extLst>
        </xdr:cNvPr>
        <xdr:cNvSpPr/>
      </xdr:nvSpPr>
      <xdr:spPr>
        <a:xfrm>
          <a:off x="10426700" y="1448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106379</xdr:rowOff>
    </xdr:from>
    <xdr:ext cx="469744" cy="259045"/>
    <xdr:sp macro="" textlink="">
      <xdr:nvSpPr>
        <xdr:cNvPr id="262" name="【福祉施設】&#10;一人当たり面積該当値テキスト">
          <a:extLst>
            <a:ext uri="{FF2B5EF4-FFF2-40B4-BE49-F238E27FC236}">
              <a16:creationId xmlns:a16="http://schemas.microsoft.com/office/drawing/2014/main" id="{25CCC41B-B8AC-4157-97B0-8EC1AA9763B5}"/>
            </a:ext>
          </a:extLst>
        </xdr:cNvPr>
        <xdr:cNvSpPr txBox="1"/>
      </xdr:nvSpPr>
      <xdr:spPr>
        <a:xfrm>
          <a:off x="10515600" y="1433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90170</xdr:rowOff>
    </xdr:from>
    <xdr:to>
      <xdr:col>50</xdr:col>
      <xdr:colOff>165100</xdr:colOff>
      <xdr:row>85</xdr:row>
      <xdr:rowOff>20320</xdr:rowOff>
    </xdr:to>
    <xdr:sp macro="" textlink="">
      <xdr:nvSpPr>
        <xdr:cNvPr id="263" name="楕円 262">
          <a:extLst>
            <a:ext uri="{FF2B5EF4-FFF2-40B4-BE49-F238E27FC236}">
              <a16:creationId xmlns:a16="http://schemas.microsoft.com/office/drawing/2014/main" id="{35EA649A-D26D-4242-B845-B387A6E01568}"/>
            </a:ext>
          </a:extLst>
        </xdr:cNvPr>
        <xdr:cNvSpPr/>
      </xdr:nvSpPr>
      <xdr:spPr>
        <a:xfrm>
          <a:off x="9588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134302</xdr:rowOff>
    </xdr:from>
    <xdr:to>
      <xdr:col>55</xdr:col>
      <xdr:colOff>0</xdr:colOff>
      <xdr:row>84</xdr:row>
      <xdr:rowOff>140970</xdr:rowOff>
    </xdr:to>
    <xdr:cxnSp macro="">
      <xdr:nvCxnSpPr>
        <xdr:cNvPr id="264" name="直線コネクタ 263">
          <a:extLst>
            <a:ext uri="{FF2B5EF4-FFF2-40B4-BE49-F238E27FC236}">
              <a16:creationId xmlns:a16="http://schemas.microsoft.com/office/drawing/2014/main" id="{0C5A5820-543B-49CD-9C38-DB9338BEDD70}"/>
            </a:ext>
          </a:extLst>
        </xdr:cNvPr>
        <xdr:cNvCxnSpPr/>
      </xdr:nvCxnSpPr>
      <xdr:spPr>
        <a:xfrm flipV="1">
          <a:off x="9639300" y="14536102"/>
          <a:ext cx="8382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98361</xdr:rowOff>
    </xdr:from>
    <xdr:to>
      <xdr:col>46</xdr:col>
      <xdr:colOff>38100</xdr:colOff>
      <xdr:row>85</xdr:row>
      <xdr:rowOff>28511</xdr:rowOff>
    </xdr:to>
    <xdr:sp macro="" textlink="">
      <xdr:nvSpPr>
        <xdr:cNvPr id="265" name="楕円 264">
          <a:extLst>
            <a:ext uri="{FF2B5EF4-FFF2-40B4-BE49-F238E27FC236}">
              <a16:creationId xmlns:a16="http://schemas.microsoft.com/office/drawing/2014/main" id="{8F33CAE5-0376-46DB-9457-91438E23F206}"/>
            </a:ext>
          </a:extLst>
        </xdr:cNvPr>
        <xdr:cNvSpPr/>
      </xdr:nvSpPr>
      <xdr:spPr>
        <a:xfrm>
          <a:off x="8699500" y="1450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140970</xdr:rowOff>
    </xdr:from>
    <xdr:to>
      <xdr:col>50</xdr:col>
      <xdr:colOff>114300</xdr:colOff>
      <xdr:row>84</xdr:row>
      <xdr:rowOff>149161</xdr:rowOff>
    </xdr:to>
    <xdr:cxnSp macro="">
      <xdr:nvCxnSpPr>
        <xdr:cNvPr id="266" name="直線コネクタ 265">
          <a:extLst>
            <a:ext uri="{FF2B5EF4-FFF2-40B4-BE49-F238E27FC236}">
              <a16:creationId xmlns:a16="http://schemas.microsoft.com/office/drawing/2014/main" id="{5012AA26-F72F-4DF0-B5AF-0826A9BBF49B}"/>
            </a:ext>
          </a:extLst>
        </xdr:cNvPr>
        <xdr:cNvCxnSpPr/>
      </xdr:nvCxnSpPr>
      <xdr:spPr>
        <a:xfrm flipV="1">
          <a:off x="8750300" y="14542770"/>
          <a:ext cx="889000" cy="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101028</xdr:rowOff>
    </xdr:from>
    <xdr:to>
      <xdr:col>41</xdr:col>
      <xdr:colOff>101600</xdr:colOff>
      <xdr:row>85</xdr:row>
      <xdr:rowOff>31178</xdr:rowOff>
    </xdr:to>
    <xdr:sp macro="" textlink="">
      <xdr:nvSpPr>
        <xdr:cNvPr id="267" name="楕円 266">
          <a:extLst>
            <a:ext uri="{FF2B5EF4-FFF2-40B4-BE49-F238E27FC236}">
              <a16:creationId xmlns:a16="http://schemas.microsoft.com/office/drawing/2014/main" id="{26367380-ED9F-4738-8D67-F513F2C2462F}"/>
            </a:ext>
          </a:extLst>
        </xdr:cNvPr>
        <xdr:cNvSpPr/>
      </xdr:nvSpPr>
      <xdr:spPr>
        <a:xfrm>
          <a:off x="7810500" y="1450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149161</xdr:rowOff>
    </xdr:from>
    <xdr:to>
      <xdr:col>45</xdr:col>
      <xdr:colOff>177800</xdr:colOff>
      <xdr:row>84</xdr:row>
      <xdr:rowOff>151828</xdr:rowOff>
    </xdr:to>
    <xdr:cxnSp macro="">
      <xdr:nvCxnSpPr>
        <xdr:cNvPr id="268" name="直線コネクタ 267">
          <a:extLst>
            <a:ext uri="{FF2B5EF4-FFF2-40B4-BE49-F238E27FC236}">
              <a16:creationId xmlns:a16="http://schemas.microsoft.com/office/drawing/2014/main" id="{51C4568C-3B9A-4C22-B1DB-2DD21855661A}"/>
            </a:ext>
          </a:extLst>
        </xdr:cNvPr>
        <xdr:cNvCxnSpPr/>
      </xdr:nvCxnSpPr>
      <xdr:spPr>
        <a:xfrm flipV="1">
          <a:off x="7861300" y="1455096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106363</xdr:rowOff>
    </xdr:from>
    <xdr:to>
      <xdr:col>36</xdr:col>
      <xdr:colOff>165100</xdr:colOff>
      <xdr:row>85</xdr:row>
      <xdr:rowOff>36513</xdr:rowOff>
    </xdr:to>
    <xdr:sp macro="" textlink="">
      <xdr:nvSpPr>
        <xdr:cNvPr id="269" name="楕円 268">
          <a:extLst>
            <a:ext uri="{FF2B5EF4-FFF2-40B4-BE49-F238E27FC236}">
              <a16:creationId xmlns:a16="http://schemas.microsoft.com/office/drawing/2014/main" id="{D04D89A0-909E-485E-91E8-701C7141419B}"/>
            </a:ext>
          </a:extLst>
        </xdr:cNvPr>
        <xdr:cNvSpPr/>
      </xdr:nvSpPr>
      <xdr:spPr>
        <a:xfrm>
          <a:off x="6921500" y="1450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151828</xdr:rowOff>
    </xdr:from>
    <xdr:to>
      <xdr:col>41</xdr:col>
      <xdr:colOff>50800</xdr:colOff>
      <xdr:row>84</xdr:row>
      <xdr:rowOff>157163</xdr:rowOff>
    </xdr:to>
    <xdr:cxnSp macro="">
      <xdr:nvCxnSpPr>
        <xdr:cNvPr id="270" name="直線コネクタ 269">
          <a:extLst>
            <a:ext uri="{FF2B5EF4-FFF2-40B4-BE49-F238E27FC236}">
              <a16:creationId xmlns:a16="http://schemas.microsoft.com/office/drawing/2014/main" id="{B17352E3-CEDB-40CC-A1DF-C61A5ABC28E0}"/>
            </a:ext>
          </a:extLst>
        </xdr:cNvPr>
        <xdr:cNvCxnSpPr/>
      </xdr:nvCxnSpPr>
      <xdr:spPr>
        <a:xfrm flipV="1">
          <a:off x="6972300" y="14553628"/>
          <a:ext cx="88900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14876</xdr:rowOff>
    </xdr:from>
    <xdr:ext cx="469744" cy="259045"/>
    <xdr:sp macro="" textlink="">
      <xdr:nvSpPr>
        <xdr:cNvPr id="271" name="n_1aveValue【福祉施設】&#10;一人当たり面積">
          <a:extLst>
            <a:ext uri="{FF2B5EF4-FFF2-40B4-BE49-F238E27FC236}">
              <a16:creationId xmlns:a16="http://schemas.microsoft.com/office/drawing/2014/main" id="{57E144F7-E374-4615-9CAC-22D7BE6A0245}"/>
            </a:ext>
          </a:extLst>
        </xdr:cNvPr>
        <xdr:cNvSpPr txBox="1"/>
      </xdr:nvSpPr>
      <xdr:spPr>
        <a:xfrm>
          <a:off x="9391727" y="1475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25164</xdr:rowOff>
    </xdr:from>
    <xdr:ext cx="469744" cy="259045"/>
    <xdr:sp macro="" textlink="">
      <xdr:nvSpPr>
        <xdr:cNvPr id="272" name="n_2aveValue【福祉施設】&#10;一人当たり面積">
          <a:extLst>
            <a:ext uri="{FF2B5EF4-FFF2-40B4-BE49-F238E27FC236}">
              <a16:creationId xmlns:a16="http://schemas.microsoft.com/office/drawing/2014/main" id="{3DFA4E68-397A-4D34-B462-2F63C8838DCD}"/>
            </a:ext>
          </a:extLst>
        </xdr:cNvPr>
        <xdr:cNvSpPr txBox="1"/>
      </xdr:nvSpPr>
      <xdr:spPr>
        <a:xfrm>
          <a:off x="8515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13352</xdr:rowOff>
    </xdr:from>
    <xdr:ext cx="469744" cy="259045"/>
    <xdr:sp macro="" textlink="">
      <xdr:nvSpPr>
        <xdr:cNvPr id="273" name="n_3aveValue【福祉施設】&#10;一人当たり面積">
          <a:extLst>
            <a:ext uri="{FF2B5EF4-FFF2-40B4-BE49-F238E27FC236}">
              <a16:creationId xmlns:a16="http://schemas.microsoft.com/office/drawing/2014/main" id="{27B77045-B1A7-4E8E-9280-D7B76617A683}"/>
            </a:ext>
          </a:extLst>
        </xdr:cNvPr>
        <xdr:cNvSpPr txBox="1"/>
      </xdr:nvSpPr>
      <xdr:spPr>
        <a:xfrm>
          <a:off x="7626427" y="1475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22114</xdr:rowOff>
    </xdr:from>
    <xdr:ext cx="469744" cy="259045"/>
    <xdr:sp macro="" textlink="">
      <xdr:nvSpPr>
        <xdr:cNvPr id="274" name="n_4aveValue【福祉施設】&#10;一人当たり面積">
          <a:extLst>
            <a:ext uri="{FF2B5EF4-FFF2-40B4-BE49-F238E27FC236}">
              <a16:creationId xmlns:a16="http://schemas.microsoft.com/office/drawing/2014/main" id="{CF47DFA7-2814-4302-9EE9-D764F064CC48}"/>
            </a:ext>
          </a:extLst>
        </xdr:cNvPr>
        <xdr:cNvSpPr txBox="1"/>
      </xdr:nvSpPr>
      <xdr:spPr>
        <a:xfrm>
          <a:off x="6737427" y="1476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36847</xdr:rowOff>
    </xdr:from>
    <xdr:ext cx="469744" cy="259045"/>
    <xdr:sp macro="" textlink="">
      <xdr:nvSpPr>
        <xdr:cNvPr id="275" name="n_1mainValue【福祉施設】&#10;一人当たり面積">
          <a:extLst>
            <a:ext uri="{FF2B5EF4-FFF2-40B4-BE49-F238E27FC236}">
              <a16:creationId xmlns:a16="http://schemas.microsoft.com/office/drawing/2014/main" id="{9D45AB64-A95A-4202-B5CD-047B55256515}"/>
            </a:ext>
          </a:extLst>
        </xdr:cNvPr>
        <xdr:cNvSpPr txBox="1"/>
      </xdr:nvSpPr>
      <xdr:spPr>
        <a:xfrm>
          <a:off x="93917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45038</xdr:rowOff>
    </xdr:from>
    <xdr:ext cx="469744" cy="259045"/>
    <xdr:sp macro="" textlink="">
      <xdr:nvSpPr>
        <xdr:cNvPr id="276" name="n_2mainValue【福祉施設】&#10;一人当たり面積">
          <a:extLst>
            <a:ext uri="{FF2B5EF4-FFF2-40B4-BE49-F238E27FC236}">
              <a16:creationId xmlns:a16="http://schemas.microsoft.com/office/drawing/2014/main" id="{7F97D0B7-F900-4035-90CF-CC1D7EA9A703}"/>
            </a:ext>
          </a:extLst>
        </xdr:cNvPr>
        <xdr:cNvSpPr txBox="1"/>
      </xdr:nvSpPr>
      <xdr:spPr>
        <a:xfrm>
          <a:off x="8515427" y="1427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47705</xdr:rowOff>
    </xdr:from>
    <xdr:ext cx="469744" cy="259045"/>
    <xdr:sp macro="" textlink="">
      <xdr:nvSpPr>
        <xdr:cNvPr id="277" name="n_3mainValue【福祉施設】&#10;一人当たり面積">
          <a:extLst>
            <a:ext uri="{FF2B5EF4-FFF2-40B4-BE49-F238E27FC236}">
              <a16:creationId xmlns:a16="http://schemas.microsoft.com/office/drawing/2014/main" id="{B44A8720-7EA5-4FA5-A613-CDFD4A465345}"/>
            </a:ext>
          </a:extLst>
        </xdr:cNvPr>
        <xdr:cNvSpPr txBox="1"/>
      </xdr:nvSpPr>
      <xdr:spPr>
        <a:xfrm>
          <a:off x="7626427" y="14278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53040</xdr:rowOff>
    </xdr:from>
    <xdr:ext cx="469744" cy="259045"/>
    <xdr:sp macro="" textlink="">
      <xdr:nvSpPr>
        <xdr:cNvPr id="278" name="n_4mainValue【福祉施設】&#10;一人当たり面積">
          <a:extLst>
            <a:ext uri="{FF2B5EF4-FFF2-40B4-BE49-F238E27FC236}">
              <a16:creationId xmlns:a16="http://schemas.microsoft.com/office/drawing/2014/main" id="{80ABFFFE-274D-43F9-A43C-527CD0103F8E}"/>
            </a:ext>
          </a:extLst>
        </xdr:cNvPr>
        <xdr:cNvSpPr txBox="1"/>
      </xdr:nvSpPr>
      <xdr:spPr>
        <a:xfrm>
          <a:off x="6737427" y="1428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9E5D709A-3B25-449B-9F16-69DBC70BC68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1F3D7858-D3DB-433B-A2F5-C84F339414E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2B8B7CB7-81F0-40D7-9DF9-1ABFB364C95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1A76F347-3B11-42AC-B310-43E0FB10E18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B52CE85F-7214-4465-A86E-EA7016F1CED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71A62D04-2951-456A-8A47-112CB0286AD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E00BBA81-C73D-4C9A-9072-04C72054B39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AD4F6E37-90F9-4874-B489-E64AF3EDEA8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7" name="テキスト ボックス 286">
          <a:extLst>
            <a:ext uri="{FF2B5EF4-FFF2-40B4-BE49-F238E27FC236}">
              <a16:creationId xmlns:a16="http://schemas.microsoft.com/office/drawing/2014/main" id="{DF0D1B18-6954-4FD3-AA59-33FBB35AF5F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8" name="直線コネクタ 287">
          <a:extLst>
            <a:ext uri="{FF2B5EF4-FFF2-40B4-BE49-F238E27FC236}">
              <a16:creationId xmlns:a16="http://schemas.microsoft.com/office/drawing/2014/main" id="{A5A8699F-81AD-495E-A737-D84DF7513A1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9" name="テキスト ボックス 288">
          <a:extLst>
            <a:ext uri="{FF2B5EF4-FFF2-40B4-BE49-F238E27FC236}">
              <a16:creationId xmlns:a16="http://schemas.microsoft.com/office/drawing/2014/main" id="{F7A69C27-6934-4233-A822-50CF2BC70AC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0" name="直線コネクタ 289">
          <a:extLst>
            <a:ext uri="{FF2B5EF4-FFF2-40B4-BE49-F238E27FC236}">
              <a16:creationId xmlns:a16="http://schemas.microsoft.com/office/drawing/2014/main" id="{3F110042-8916-46D5-8450-0165A7DB7B7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1" name="テキスト ボックス 290">
          <a:extLst>
            <a:ext uri="{FF2B5EF4-FFF2-40B4-BE49-F238E27FC236}">
              <a16:creationId xmlns:a16="http://schemas.microsoft.com/office/drawing/2014/main" id="{4B7007EC-1ECA-4C56-9088-E67F22F0B68D}"/>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2" name="直線コネクタ 291">
          <a:extLst>
            <a:ext uri="{FF2B5EF4-FFF2-40B4-BE49-F238E27FC236}">
              <a16:creationId xmlns:a16="http://schemas.microsoft.com/office/drawing/2014/main" id="{1E358FBC-E62D-4B85-8763-FCA56C29CC3F}"/>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3" name="テキスト ボックス 292">
          <a:extLst>
            <a:ext uri="{FF2B5EF4-FFF2-40B4-BE49-F238E27FC236}">
              <a16:creationId xmlns:a16="http://schemas.microsoft.com/office/drawing/2014/main" id="{EE6F10CD-4AD6-490A-B8EA-4E0D901D638F}"/>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4" name="直線コネクタ 293">
          <a:extLst>
            <a:ext uri="{FF2B5EF4-FFF2-40B4-BE49-F238E27FC236}">
              <a16:creationId xmlns:a16="http://schemas.microsoft.com/office/drawing/2014/main" id="{B95AC46E-FE4A-4A38-B801-F9F4E782BB4A}"/>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5" name="テキスト ボックス 294">
          <a:extLst>
            <a:ext uri="{FF2B5EF4-FFF2-40B4-BE49-F238E27FC236}">
              <a16:creationId xmlns:a16="http://schemas.microsoft.com/office/drawing/2014/main" id="{8852B7DC-7FFD-4E02-9E56-6F011CD3F19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6" name="直線コネクタ 295">
          <a:extLst>
            <a:ext uri="{FF2B5EF4-FFF2-40B4-BE49-F238E27FC236}">
              <a16:creationId xmlns:a16="http://schemas.microsoft.com/office/drawing/2014/main" id="{5CDE9AA0-AD03-4339-BEF6-B93E8F8C39C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7" name="テキスト ボックス 296">
          <a:extLst>
            <a:ext uri="{FF2B5EF4-FFF2-40B4-BE49-F238E27FC236}">
              <a16:creationId xmlns:a16="http://schemas.microsoft.com/office/drawing/2014/main" id="{21A94D2E-50DB-4634-9F6D-AB5641F1FB1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8" name="直線コネクタ 297">
          <a:extLst>
            <a:ext uri="{FF2B5EF4-FFF2-40B4-BE49-F238E27FC236}">
              <a16:creationId xmlns:a16="http://schemas.microsoft.com/office/drawing/2014/main" id="{2CDB5665-3907-492F-811F-0A4F11E8039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9" name="テキスト ボックス 298">
          <a:extLst>
            <a:ext uri="{FF2B5EF4-FFF2-40B4-BE49-F238E27FC236}">
              <a16:creationId xmlns:a16="http://schemas.microsoft.com/office/drawing/2014/main" id="{A6C27974-CE22-40BE-8BE3-29C217F6005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0" name="直線コネクタ 299">
          <a:extLst>
            <a:ext uri="{FF2B5EF4-FFF2-40B4-BE49-F238E27FC236}">
              <a16:creationId xmlns:a16="http://schemas.microsoft.com/office/drawing/2014/main" id="{047DD24F-DDD2-4583-91C1-4461C721CF8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1" name="テキスト ボックス 300">
          <a:extLst>
            <a:ext uri="{FF2B5EF4-FFF2-40B4-BE49-F238E27FC236}">
              <a16:creationId xmlns:a16="http://schemas.microsoft.com/office/drawing/2014/main" id="{58A9BE5E-7108-408F-9C7E-CE9BAB76BEBA}"/>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2" name="直線コネクタ 301">
          <a:extLst>
            <a:ext uri="{FF2B5EF4-FFF2-40B4-BE49-F238E27FC236}">
              <a16:creationId xmlns:a16="http://schemas.microsoft.com/office/drawing/2014/main" id="{3235969F-2AAA-4FAB-A60F-22F93CDF364F}"/>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3" name="【市民会館】&#10;有形固定資産減価償却率グラフ枠">
          <a:extLst>
            <a:ext uri="{FF2B5EF4-FFF2-40B4-BE49-F238E27FC236}">
              <a16:creationId xmlns:a16="http://schemas.microsoft.com/office/drawing/2014/main" id="{A45014B6-2479-4A6D-836C-D287D764241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304" name="直線コネクタ 303">
          <a:extLst>
            <a:ext uri="{FF2B5EF4-FFF2-40B4-BE49-F238E27FC236}">
              <a16:creationId xmlns:a16="http://schemas.microsoft.com/office/drawing/2014/main" id="{3719AF8D-510A-49A7-BDB9-C632B01961EA}"/>
            </a:ext>
          </a:extLst>
        </xdr:cNvPr>
        <xdr:cNvCxnSpPr/>
      </xdr:nvCxnSpPr>
      <xdr:spPr>
        <a:xfrm flipV="1">
          <a:off x="4634865"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5" name="【市民会館】&#10;有形固定資産減価償却率最小値テキスト">
          <a:extLst>
            <a:ext uri="{FF2B5EF4-FFF2-40B4-BE49-F238E27FC236}">
              <a16:creationId xmlns:a16="http://schemas.microsoft.com/office/drawing/2014/main" id="{81970C0A-00B4-4F0C-A380-F124076DDC04}"/>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6" name="直線コネクタ 305">
          <a:extLst>
            <a:ext uri="{FF2B5EF4-FFF2-40B4-BE49-F238E27FC236}">
              <a16:creationId xmlns:a16="http://schemas.microsoft.com/office/drawing/2014/main" id="{3E931298-8E36-422D-960A-4491A1C41E08}"/>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307" name="【市民会館】&#10;有形固定資産減価償却率最大値テキスト">
          <a:extLst>
            <a:ext uri="{FF2B5EF4-FFF2-40B4-BE49-F238E27FC236}">
              <a16:creationId xmlns:a16="http://schemas.microsoft.com/office/drawing/2014/main" id="{B12E07FA-75C0-4988-9303-25E2200FABDC}"/>
            </a:ext>
          </a:extLst>
        </xdr:cNvPr>
        <xdr:cNvSpPr txBox="1"/>
      </xdr:nvSpPr>
      <xdr:spPr>
        <a:xfrm>
          <a:off x="4673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308" name="直線コネクタ 307">
          <a:extLst>
            <a:ext uri="{FF2B5EF4-FFF2-40B4-BE49-F238E27FC236}">
              <a16:creationId xmlns:a16="http://schemas.microsoft.com/office/drawing/2014/main" id="{795F999E-50EC-4666-BB82-A10CD38131A3}"/>
            </a:ext>
          </a:extLst>
        </xdr:cNvPr>
        <xdr:cNvCxnSpPr/>
      </xdr:nvCxnSpPr>
      <xdr:spPr>
        <a:xfrm>
          <a:off x="4546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129920</xdr:rowOff>
    </xdr:from>
    <xdr:ext cx="405111" cy="259045"/>
    <xdr:sp macro="" textlink="">
      <xdr:nvSpPr>
        <xdr:cNvPr id="309" name="【市民会館】&#10;有形固定資産減価償却率平均値テキスト">
          <a:extLst>
            <a:ext uri="{FF2B5EF4-FFF2-40B4-BE49-F238E27FC236}">
              <a16:creationId xmlns:a16="http://schemas.microsoft.com/office/drawing/2014/main" id="{72061A32-17A9-4638-B1A5-7B17D7A5A224}"/>
            </a:ext>
          </a:extLst>
        </xdr:cNvPr>
        <xdr:cNvSpPr txBox="1"/>
      </xdr:nvSpPr>
      <xdr:spPr>
        <a:xfrm>
          <a:off x="4673600" y="1796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310" name="フローチャート: 判断 309">
          <a:extLst>
            <a:ext uri="{FF2B5EF4-FFF2-40B4-BE49-F238E27FC236}">
              <a16:creationId xmlns:a16="http://schemas.microsoft.com/office/drawing/2014/main" id="{CDF19B82-DBE1-41FD-A9BE-BCD265827D81}"/>
            </a:ext>
          </a:extLst>
        </xdr:cNvPr>
        <xdr:cNvSpPr/>
      </xdr:nvSpPr>
      <xdr:spPr>
        <a:xfrm>
          <a:off x="4584700" y="1810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311" name="フローチャート: 判断 310">
          <a:extLst>
            <a:ext uri="{FF2B5EF4-FFF2-40B4-BE49-F238E27FC236}">
              <a16:creationId xmlns:a16="http://schemas.microsoft.com/office/drawing/2014/main" id="{B66DC3C1-900B-413E-A952-39E71353467D}"/>
            </a:ext>
          </a:extLst>
        </xdr:cNvPr>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312" name="フローチャート: 判断 311">
          <a:extLst>
            <a:ext uri="{FF2B5EF4-FFF2-40B4-BE49-F238E27FC236}">
              <a16:creationId xmlns:a16="http://schemas.microsoft.com/office/drawing/2014/main" id="{D3B17962-6CBE-4976-B413-22C6741E7D59}"/>
            </a:ext>
          </a:extLst>
        </xdr:cNvPr>
        <xdr:cNvSpPr/>
      </xdr:nvSpPr>
      <xdr:spPr>
        <a:xfrm>
          <a:off x="2857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313" name="フローチャート: 判断 312">
          <a:extLst>
            <a:ext uri="{FF2B5EF4-FFF2-40B4-BE49-F238E27FC236}">
              <a16:creationId xmlns:a16="http://schemas.microsoft.com/office/drawing/2014/main" id="{FF367550-EFBD-4CC2-9486-5457AB08D8B4}"/>
            </a:ext>
          </a:extLst>
        </xdr:cNvPr>
        <xdr:cNvSpPr/>
      </xdr:nvSpPr>
      <xdr:spPr>
        <a:xfrm>
          <a:off x="196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14" name="フローチャート: 判断 313">
          <a:extLst>
            <a:ext uri="{FF2B5EF4-FFF2-40B4-BE49-F238E27FC236}">
              <a16:creationId xmlns:a16="http://schemas.microsoft.com/office/drawing/2014/main" id="{BD974593-A43E-4D7E-A681-3E6D3EB2EC56}"/>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E40A8ECF-57A1-4615-B2A0-79058A760D52}"/>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03DDC162-F9FA-4277-8A31-DBFF9CCC238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7BEDCBBD-7F75-4FE2-8484-F85B326CF0B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46A94CDF-6DB6-4165-8624-F8FC150F53F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C3432CE4-C685-42E3-BB97-743C45C6C98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129902</xdr:rowOff>
    </xdr:from>
    <xdr:to>
      <xdr:col>24</xdr:col>
      <xdr:colOff>114300</xdr:colOff>
      <xdr:row>109</xdr:row>
      <xdr:rowOff>60052</xdr:rowOff>
    </xdr:to>
    <xdr:sp macro="" textlink="">
      <xdr:nvSpPr>
        <xdr:cNvPr id="320" name="楕円 319">
          <a:extLst>
            <a:ext uri="{FF2B5EF4-FFF2-40B4-BE49-F238E27FC236}">
              <a16:creationId xmlns:a16="http://schemas.microsoft.com/office/drawing/2014/main" id="{294D3D70-E6D7-41AB-ADAF-1B6334D05CBF}"/>
            </a:ext>
          </a:extLst>
        </xdr:cNvPr>
        <xdr:cNvSpPr/>
      </xdr:nvSpPr>
      <xdr:spPr>
        <a:xfrm>
          <a:off x="45847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44829</xdr:rowOff>
    </xdr:from>
    <xdr:ext cx="405111" cy="259045"/>
    <xdr:sp macro="" textlink="">
      <xdr:nvSpPr>
        <xdr:cNvPr id="321" name="【市民会館】&#10;有形固定資産減価償却率該当値テキスト">
          <a:extLst>
            <a:ext uri="{FF2B5EF4-FFF2-40B4-BE49-F238E27FC236}">
              <a16:creationId xmlns:a16="http://schemas.microsoft.com/office/drawing/2014/main" id="{C3DF686E-2517-42C2-8483-31B09B16716E}"/>
            </a:ext>
          </a:extLst>
        </xdr:cNvPr>
        <xdr:cNvSpPr txBox="1"/>
      </xdr:nvSpPr>
      <xdr:spPr>
        <a:xfrm>
          <a:off x="4673600" y="18561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125005</xdr:rowOff>
    </xdr:from>
    <xdr:to>
      <xdr:col>20</xdr:col>
      <xdr:colOff>38100</xdr:colOff>
      <xdr:row>109</xdr:row>
      <xdr:rowOff>55155</xdr:rowOff>
    </xdr:to>
    <xdr:sp macro="" textlink="">
      <xdr:nvSpPr>
        <xdr:cNvPr id="322" name="楕円 321">
          <a:extLst>
            <a:ext uri="{FF2B5EF4-FFF2-40B4-BE49-F238E27FC236}">
              <a16:creationId xmlns:a16="http://schemas.microsoft.com/office/drawing/2014/main" id="{AD533918-0ABE-472A-A2E0-E43780034EEC}"/>
            </a:ext>
          </a:extLst>
        </xdr:cNvPr>
        <xdr:cNvSpPr/>
      </xdr:nvSpPr>
      <xdr:spPr>
        <a:xfrm>
          <a:off x="3746500" y="186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109</xdr:row>
      <xdr:rowOff>4355</xdr:rowOff>
    </xdr:from>
    <xdr:to>
      <xdr:col>24</xdr:col>
      <xdr:colOff>63500</xdr:colOff>
      <xdr:row>109</xdr:row>
      <xdr:rowOff>9252</xdr:rowOff>
    </xdr:to>
    <xdr:cxnSp macro="">
      <xdr:nvCxnSpPr>
        <xdr:cNvPr id="323" name="直線コネクタ 322">
          <a:extLst>
            <a:ext uri="{FF2B5EF4-FFF2-40B4-BE49-F238E27FC236}">
              <a16:creationId xmlns:a16="http://schemas.microsoft.com/office/drawing/2014/main" id="{D0C65A11-C711-4B7E-B6E8-E150CCE1DBC9}"/>
            </a:ext>
          </a:extLst>
        </xdr:cNvPr>
        <xdr:cNvCxnSpPr/>
      </xdr:nvCxnSpPr>
      <xdr:spPr>
        <a:xfrm>
          <a:off x="3797300" y="18692405"/>
          <a:ext cx="8382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89081</xdr:rowOff>
    </xdr:from>
    <xdr:to>
      <xdr:col>15</xdr:col>
      <xdr:colOff>101600</xdr:colOff>
      <xdr:row>101</xdr:row>
      <xdr:rowOff>19231</xdr:rowOff>
    </xdr:to>
    <xdr:sp macro="" textlink="">
      <xdr:nvSpPr>
        <xdr:cNvPr id="324" name="楕円 323">
          <a:extLst>
            <a:ext uri="{FF2B5EF4-FFF2-40B4-BE49-F238E27FC236}">
              <a16:creationId xmlns:a16="http://schemas.microsoft.com/office/drawing/2014/main" id="{72F96DD6-9379-4901-81A1-A035724F61FA}"/>
            </a:ext>
          </a:extLst>
        </xdr:cNvPr>
        <xdr:cNvSpPr/>
      </xdr:nvSpPr>
      <xdr:spPr>
        <a:xfrm>
          <a:off x="2857500" y="1723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139881</xdr:rowOff>
    </xdr:from>
    <xdr:to>
      <xdr:col>19</xdr:col>
      <xdr:colOff>177800</xdr:colOff>
      <xdr:row>109</xdr:row>
      <xdr:rowOff>4355</xdr:rowOff>
    </xdr:to>
    <xdr:cxnSp macro="">
      <xdr:nvCxnSpPr>
        <xdr:cNvPr id="325" name="直線コネクタ 324">
          <a:extLst>
            <a:ext uri="{FF2B5EF4-FFF2-40B4-BE49-F238E27FC236}">
              <a16:creationId xmlns:a16="http://schemas.microsoft.com/office/drawing/2014/main" id="{81516E76-AE8F-49CA-AFF7-7CEA6DBC4202}"/>
            </a:ext>
          </a:extLst>
        </xdr:cNvPr>
        <xdr:cNvCxnSpPr/>
      </xdr:nvCxnSpPr>
      <xdr:spPr>
        <a:xfrm>
          <a:off x="2908300" y="17284881"/>
          <a:ext cx="889000" cy="1407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56424</xdr:rowOff>
    </xdr:from>
    <xdr:to>
      <xdr:col>10</xdr:col>
      <xdr:colOff>165100</xdr:colOff>
      <xdr:row>100</xdr:row>
      <xdr:rowOff>158024</xdr:rowOff>
    </xdr:to>
    <xdr:sp macro="" textlink="">
      <xdr:nvSpPr>
        <xdr:cNvPr id="326" name="楕円 325">
          <a:extLst>
            <a:ext uri="{FF2B5EF4-FFF2-40B4-BE49-F238E27FC236}">
              <a16:creationId xmlns:a16="http://schemas.microsoft.com/office/drawing/2014/main" id="{4A17BC5C-887C-4104-BCA9-EBD0CB2DB436}"/>
            </a:ext>
          </a:extLst>
        </xdr:cNvPr>
        <xdr:cNvSpPr/>
      </xdr:nvSpPr>
      <xdr:spPr>
        <a:xfrm>
          <a:off x="1968500" y="1720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107224</xdr:rowOff>
    </xdr:from>
    <xdr:to>
      <xdr:col>15</xdr:col>
      <xdr:colOff>50800</xdr:colOff>
      <xdr:row>100</xdr:row>
      <xdr:rowOff>139881</xdr:rowOff>
    </xdr:to>
    <xdr:cxnSp macro="">
      <xdr:nvCxnSpPr>
        <xdr:cNvPr id="327" name="直線コネクタ 326">
          <a:extLst>
            <a:ext uri="{FF2B5EF4-FFF2-40B4-BE49-F238E27FC236}">
              <a16:creationId xmlns:a16="http://schemas.microsoft.com/office/drawing/2014/main" id="{57C87987-0C92-4D75-B791-7943AE60F1BA}"/>
            </a:ext>
          </a:extLst>
        </xdr:cNvPr>
        <xdr:cNvCxnSpPr/>
      </xdr:nvCxnSpPr>
      <xdr:spPr>
        <a:xfrm>
          <a:off x="2019300" y="1725222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25400</xdr:rowOff>
    </xdr:from>
    <xdr:to>
      <xdr:col>6</xdr:col>
      <xdr:colOff>38100</xdr:colOff>
      <xdr:row>100</xdr:row>
      <xdr:rowOff>127000</xdr:rowOff>
    </xdr:to>
    <xdr:sp macro="" textlink="">
      <xdr:nvSpPr>
        <xdr:cNvPr id="328" name="楕円 327">
          <a:extLst>
            <a:ext uri="{FF2B5EF4-FFF2-40B4-BE49-F238E27FC236}">
              <a16:creationId xmlns:a16="http://schemas.microsoft.com/office/drawing/2014/main" id="{D21DCEFE-AF75-4D21-BFBE-558CBAA1941C}"/>
            </a:ext>
          </a:extLst>
        </xdr:cNvPr>
        <xdr:cNvSpPr/>
      </xdr:nvSpPr>
      <xdr:spPr>
        <a:xfrm>
          <a:off x="10795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76200</xdr:rowOff>
    </xdr:from>
    <xdr:to>
      <xdr:col>10</xdr:col>
      <xdr:colOff>114300</xdr:colOff>
      <xdr:row>100</xdr:row>
      <xdr:rowOff>107224</xdr:rowOff>
    </xdr:to>
    <xdr:cxnSp macro="">
      <xdr:nvCxnSpPr>
        <xdr:cNvPr id="329" name="直線コネクタ 328">
          <a:extLst>
            <a:ext uri="{FF2B5EF4-FFF2-40B4-BE49-F238E27FC236}">
              <a16:creationId xmlns:a16="http://schemas.microsoft.com/office/drawing/2014/main" id="{1D068563-5F80-4441-8B2A-CC0E50E2AE04}"/>
            </a:ext>
          </a:extLst>
        </xdr:cNvPr>
        <xdr:cNvCxnSpPr/>
      </xdr:nvCxnSpPr>
      <xdr:spPr>
        <a:xfrm>
          <a:off x="1130300" y="1722120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330" name="n_1aveValue【市民会館】&#10;有形固定資産減価償却率">
          <a:extLst>
            <a:ext uri="{FF2B5EF4-FFF2-40B4-BE49-F238E27FC236}">
              <a16:creationId xmlns:a16="http://schemas.microsoft.com/office/drawing/2014/main" id="{1401B024-00CC-480F-8BB2-F6CA4DA92FB4}"/>
            </a:ext>
          </a:extLst>
        </xdr:cNvPr>
        <xdr:cNvSpPr txBox="1"/>
      </xdr:nvSpPr>
      <xdr:spPr>
        <a:xfrm>
          <a:off x="35820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85470</xdr:rowOff>
    </xdr:from>
    <xdr:ext cx="405111" cy="259045"/>
    <xdr:sp macro="" textlink="">
      <xdr:nvSpPr>
        <xdr:cNvPr id="331" name="n_2aveValue【市民会館】&#10;有形固定資産減価償却率">
          <a:extLst>
            <a:ext uri="{FF2B5EF4-FFF2-40B4-BE49-F238E27FC236}">
              <a16:creationId xmlns:a16="http://schemas.microsoft.com/office/drawing/2014/main" id="{A4D7AFD2-5EDE-4C4E-9B03-D67E55D11365}"/>
            </a:ext>
          </a:extLst>
        </xdr:cNvPr>
        <xdr:cNvSpPr txBox="1"/>
      </xdr:nvSpPr>
      <xdr:spPr>
        <a:xfrm>
          <a:off x="27057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83838</xdr:rowOff>
    </xdr:from>
    <xdr:ext cx="405111" cy="259045"/>
    <xdr:sp macro="" textlink="">
      <xdr:nvSpPr>
        <xdr:cNvPr id="332" name="n_3aveValue【市民会館】&#10;有形固定資産減価償却率">
          <a:extLst>
            <a:ext uri="{FF2B5EF4-FFF2-40B4-BE49-F238E27FC236}">
              <a16:creationId xmlns:a16="http://schemas.microsoft.com/office/drawing/2014/main" id="{E6EC4A33-9CE0-4C4F-BDAA-8D8968DE6EDC}"/>
            </a:ext>
          </a:extLst>
        </xdr:cNvPr>
        <xdr:cNvSpPr txBox="1"/>
      </xdr:nvSpPr>
      <xdr:spPr>
        <a:xfrm>
          <a:off x="1816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561</xdr:rowOff>
    </xdr:from>
    <xdr:ext cx="405111" cy="259045"/>
    <xdr:sp macro="" textlink="">
      <xdr:nvSpPr>
        <xdr:cNvPr id="333" name="n_4aveValue【市民会館】&#10;有形固定資産減価償却率">
          <a:extLst>
            <a:ext uri="{FF2B5EF4-FFF2-40B4-BE49-F238E27FC236}">
              <a16:creationId xmlns:a16="http://schemas.microsoft.com/office/drawing/2014/main" id="{BD951184-CC3E-4F59-A119-B1F5A3B2D97A}"/>
            </a:ext>
          </a:extLst>
        </xdr:cNvPr>
        <xdr:cNvSpPr txBox="1"/>
      </xdr:nvSpPr>
      <xdr:spPr>
        <a:xfrm>
          <a:off x="927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46282</xdr:rowOff>
    </xdr:from>
    <xdr:ext cx="405111" cy="259045"/>
    <xdr:sp macro="" textlink="">
      <xdr:nvSpPr>
        <xdr:cNvPr id="334" name="n_1mainValue【市民会館】&#10;有形固定資産減価償却率">
          <a:extLst>
            <a:ext uri="{FF2B5EF4-FFF2-40B4-BE49-F238E27FC236}">
              <a16:creationId xmlns:a16="http://schemas.microsoft.com/office/drawing/2014/main" id="{DE3D282B-3B0D-49D0-9BC3-E7EE5B31A5F0}"/>
            </a:ext>
          </a:extLst>
        </xdr:cNvPr>
        <xdr:cNvSpPr txBox="1"/>
      </xdr:nvSpPr>
      <xdr:spPr>
        <a:xfrm>
          <a:off x="3582044" y="18734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35758</xdr:rowOff>
    </xdr:from>
    <xdr:ext cx="405111" cy="259045"/>
    <xdr:sp macro="" textlink="">
      <xdr:nvSpPr>
        <xdr:cNvPr id="335" name="n_2mainValue【市民会館】&#10;有形固定資産減価償却率">
          <a:extLst>
            <a:ext uri="{FF2B5EF4-FFF2-40B4-BE49-F238E27FC236}">
              <a16:creationId xmlns:a16="http://schemas.microsoft.com/office/drawing/2014/main" id="{371C73A7-C8C2-46DC-B7E0-826FF13F0D6D}"/>
            </a:ext>
          </a:extLst>
        </xdr:cNvPr>
        <xdr:cNvSpPr txBox="1"/>
      </xdr:nvSpPr>
      <xdr:spPr>
        <a:xfrm>
          <a:off x="2705744" y="17009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99</xdr:row>
      <xdr:rowOff>3101</xdr:rowOff>
    </xdr:from>
    <xdr:ext cx="340478" cy="259045"/>
    <xdr:sp macro="" textlink="">
      <xdr:nvSpPr>
        <xdr:cNvPr id="336" name="n_3mainValue【市民会館】&#10;有形固定資産減価償却率">
          <a:extLst>
            <a:ext uri="{FF2B5EF4-FFF2-40B4-BE49-F238E27FC236}">
              <a16:creationId xmlns:a16="http://schemas.microsoft.com/office/drawing/2014/main" id="{E5F189FD-06C8-4E76-85E9-BAFD9A4640C7}"/>
            </a:ext>
          </a:extLst>
        </xdr:cNvPr>
        <xdr:cNvSpPr txBox="1"/>
      </xdr:nvSpPr>
      <xdr:spPr>
        <a:xfrm>
          <a:off x="1849061" y="16976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143527</xdr:rowOff>
    </xdr:from>
    <xdr:ext cx="340478" cy="259045"/>
    <xdr:sp macro="" textlink="">
      <xdr:nvSpPr>
        <xdr:cNvPr id="337" name="n_4mainValue【市民会館】&#10;有形固定資産減価償却率">
          <a:extLst>
            <a:ext uri="{FF2B5EF4-FFF2-40B4-BE49-F238E27FC236}">
              <a16:creationId xmlns:a16="http://schemas.microsoft.com/office/drawing/2014/main" id="{AB4D9FF1-31B4-44F5-8258-33ADA1DB3D6E}"/>
            </a:ext>
          </a:extLst>
        </xdr:cNvPr>
        <xdr:cNvSpPr txBox="1"/>
      </xdr:nvSpPr>
      <xdr:spPr>
        <a:xfrm>
          <a:off x="960061" y="1694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8" name="正方形/長方形 337">
          <a:extLst>
            <a:ext uri="{FF2B5EF4-FFF2-40B4-BE49-F238E27FC236}">
              <a16:creationId xmlns:a16="http://schemas.microsoft.com/office/drawing/2014/main" id="{CB16345F-ABCA-41AF-B73C-31F25FF3B01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9" name="正方形/長方形 338">
          <a:extLst>
            <a:ext uri="{FF2B5EF4-FFF2-40B4-BE49-F238E27FC236}">
              <a16:creationId xmlns:a16="http://schemas.microsoft.com/office/drawing/2014/main" id="{008E170A-2FD9-48AA-9F18-5D081F98469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0" name="正方形/長方形 339">
          <a:extLst>
            <a:ext uri="{FF2B5EF4-FFF2-40B4-BE49-F238E27FC236}">
              <a16:creationId xmlns:a16="http://schemas.microsoft.com/office/drawing/2014/main" id="{0FBD7E8F-FB51-4AB4-891D-C08105E5E9F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1" name="正方形/長方形 340">
          <a:extLst>
            <a:ext uri="{FF2B5EF4-FFF2-40B4-BE49-F238E27FC236}">
              <a16:creationId xmlns:a16="http://schemas.microsoft.com/office/drawing/2014/main" id="{4ED25261-CFAC-4793-AF1C-DE258C564CA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2" name="正方形/長方形 341">
          <a:extLst>
            <a:ext uri="{FF2B5EF4-FFF2-40B4-BE49-F238E27FC236}">
              <a16:creationId xmlns:a16="http://schemas.microsoft.com/office/drawing/2014/main" id="{2C2EF949-60E0-4A9A-B882-A211C7671DA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3" name="正方形/長方形 342">
          <a:extLst>
            <a:ext uri="{FF2B5EF4-FFF2-40B4-BE49-F238E27FC236}">
              <a16:creationId xmlns:a16="http://schemas.microsoft.com/office/drawing/2014/main" id="{E4A0C360-EE9C-40EB-91DF-1D01B4F26B6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4" name="正方形/長方形 343">
          <a:extLst>
            <a:ext uri="{FF2B5EF4-FFF2-40B4-BE49-F238E27FC236}">
              <a16:creationId xmlns:a16="http://schemas.microsoft.com/office/drawing/2014/main" id="{5C9EE3B5-7CEF-43B5-93AC-0250929681C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5" name="正方形/長方形 344">
          <a:extLst>
            <a:ext uri="{FF2B5EF4-FFF2-40B4-BE49-F238E27FC236}">
              <a16:creationId xmlns:a16="http://schemas.microsoft.com/office/drawing/2014/main" id="{1A892472-31B7-4654-8489-2E69548EBAB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6" name="テキスト ボックス 345">
          <a:extLst>
            <a:ext uri="{FF2B5EF4-FFF2-40B4-BE49-F238E27FC236}">
              <a16:creationId xmlns:a16="http://schemas.microsoft.com/office/drawing/2014/main" id="{BC5C8A84-CA94-425C-90F1-B8B9C7CB91B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7" name="直線コネクタ 346">
          <a:extLst>
            <a:ext uri="{FF2B5EF4-FFF2-40B4-BE49-F238E27FC236}">
              <a16:creationId xmlns:a16="http://schemas.microsoft.com/office/drawing/2014/main" id="{D2EF2CFE-AD78-4774-B878-D3BA1B278589}"/>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8" name="直線コネクタ 347">
          <a:extLst>
            <a:ext uri="{FF2B5EF4-FFF2-40B4-BE49-F238E27FC236}">
              <a16:creationId xmlns:a16="http://schemas.microsoft.com/office/drawing/2014/main" id="{AA9DB2F0-CD50-48F3-8374-4B59D82B89BB}"/>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9" name="テキスト ボックス 348">
          <a:extLst>
            <a:ext uri="{FF2B5EF4-FFF2-40B4-BE49-F238E27FC236}">
              <a16:creationId xmlns:a16="http://schemas.microsoft.com/office/drawing/2014/main" id="{7BB0B22C-BFBC-4BBD-A3D3-3D42F566CFDA}"/>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0" name="直線コネクタ 349">
          <a:extLst>
            <a:ext uri="{FF2B5EF4-FFF2-40B4-BE49-F238E27FC236}">
              <a16:creationId xmlns:a16="http://schemas.microsoft.com/office/drawing/2014/main" id="{C53EB5BB-2647-43A9-A7E5-9A1325A0C46C}"/>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1" name="テキスト ボックス 350">
          <a:extLst>
            <a:ext uri="{FF2B5EF4-FFF2-40B4-BE49-F238E27FC236}">
              <a16:creationId xmlns:a16="http://schemas.microsoft.com/office/drawing/2014/main" id="{116AC39E-1D88-4B54-A160-E67452A404F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2" name="直線コネクタ 351">
          <a:extLst>
            <a:ext uri="{FF2B5EF4-FFF2-40B4-BE49-F238E27FC236}">
              <a16:creationId xmlns:a16="http://schemas.microsoft.com/office/drawing/2014/main" id="{3D2F21FF-2987-4619-B48D-3FFEE69B94FB}"/>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3" name="テキスト ボックス 352">
          <a:extLst>
            <a:ext uri="{FF2B5EF4-FFF2-40B4-BE49-F238E27FC236}">
              <a16:creationId xmlns:a16="http://schemas.microsoft.com/office/drawing/2014/main" id="{A27154D5-4093-4E29-B89C-82E5BF7D56E5}"/>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4" name="直線コネクタ 353">
          <a:extLst>
            <a:ext uri="{FF2B5EF4-FFF2-40B4-BE49-F238E27FC236}">
              <a16:creationId xmlns:a16="http://schemas.microsoft.com/office/drawing/2014/main" id="{5F563C98-04BE-4A1E-B389-3B967060A01D}"/>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5" name="テキスト ボックス 354">
          <a:extLst>
            <a:ext uri="{FF2B5EF4-FFF2-40B4-BE49-F238E27FC236}">
              <a16:creationId xmlns:a16="http://schemas.microsoft.com/office/drawing/2014/main" id="{D37A77BB-BD71-43C5-AC4F-6E19468AB146}"/>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6" name="直線コネクタ 355">
          <a:extLst>
            <a:ext uri="{FF2B5EF4-FFF2-40B4-BE49-F238E27FC236}">
              <a16:creationId xmlns:a16="http://schemas.microsoft.com/office/drawing/2014/main" id="{1AA7BA25-C640-4EAE-AF2C-DC3B65B126A9}"/>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7" name="テキスト ボックス 356">
          <a:extLst>
            <a:ext uri="{FF2B5EF4-FFF2-40B4-BE49-F238E27FC236}">
              <a16:creationId xmlns:a16="http://schemas.microsoft.com/office/drawing/2014/main" id="{B72137C2-AD80-4A8D-8187-AACFE5847EC4}"/>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8" name="直線コネクタ 357">
          <a:extLst>
            <a:ext uri="{FF2B5EF4-FFF2-40B4-BE49-F238E27FC236}">
              <a16:creationId xmlns:a16="http://schemas.microsoft.com/office/drawing/2014/main" id="{0491AC5F-DD15-43B2-A470-539096EE968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9" name="テキスト ボックス 358">
          <a:extLst>
            <a:ext uri="{FF2B5EF4-FFF2-40B4-BE49-F238E27FC236}">
              <a16:creationId xmlns:a16="http://schemas.microsoft.com/office/drawing/2014/main" id="{734AE4D8-0B27-43BC-A084-985C6333F614}"/>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0" name="【市民会館】&#10;一人当たり面積グラフ枠">
          <a:extLst>
            <a:ext uri="{FF2B5EF4-FFF2-40B4-BE49-F238E27FC236}">
              <a16:creationId xmlns:a16="http://schemas.microsoft.com/office/drawing/2014/main" id="{742EC196-6042-4350-B178-3625C5748D2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361" name="直線コネクタ 360">
          <a:extLst>
            <a:ext uri="{FF2B5EF4-FFF2-40B4-BE49-F238E27FC236}">
              <a16:creationId xmlns:a16="http://schemas.microsoft.com/office/drawing/2014/main" id="{EC4AA82E-B6B4-4255-9FF7-6B2D641580E5}"/>
            </a:ext>
          </a:extLst>
        </xdr:cNvPr>
        <xdr:cNvCxnSpPr/>
      </xdr:nvCxnSpPr>
      <xdr:spPr>
        <a:xfrm flipV="1">
          <a:off x="10476865" y="17257013"/>
          <a:ext cx="0" cy="1349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362" name="【市民会館】&#10;一人当たり面積最小値テキスト">
          <a:extLst>
            <a:ext uri="{FF2B5EF4-FFF2-40B4-BE49-F238E27FC236}">
              <a16:creationId xmlns:a16="http://schemas.microsoft.com/office/drawing/2014/main" id="{8B89B643-8CFB-4FD5-8691-16FCBAFB5A7A}"/>
            </a:ext>
          </a:extLst>
        </xdr:cNvPr>
        <xdr:cNvSpPr txBox="1"/>
      </xdr:nvSpPr>
      <xdr:spPr>
        <a:xfrm>
          <a:off x="10515600" y="1861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363" name="直線コネクタ 362">
          <a:extLst>
            <a:ext uri="{FF2B5EF4-FFF2-40B4-BE49-F238E27FC236}">
              <a16:creationId xmlns:a16="http://schemas.microsoft.com/office/drawing/2014/main" id="{087D3416-7320-4DB4-96E5-DA4CDF501CD1}"/>
            </a:ext>
          </a:extLst>
        </xdr:cNvPr>
        <xdr:cNvCxnSpPr/>
      </xdr:nvCxnSpPr>
      <xdr:spPr>
        <a:xfrm>
          <a:off x="10388600" y="1860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364" name="【市民会館】&#10;一人当たり面積最大値テキスト">
          <a:extLst>
            <a:ext uri="{FF2B5EF4-FFF2-40B4-BE49-F238E27FC236}">
              <a16:creationId xmlns:a16="http://schemas.microsoft.com/office/drawing/2014/main" id="{08F65748-DB65-4D50-A975-6BDE15631CFB}"/>
            </a:ext>
          </a:extLst>
        </xdr:cNvPr>
        <xdr:cNvSpPr txBox="1"/>
      </xdr:nvSpPr>
      <xdr:spPr>
        <a:xfrm>
          <a:off x="10515600" y="1703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365" name="直線コネクタ 364">
          <a:extLst>
            <a:ext uri="{FF2B5EF4-FFF2-40B4-BE49-F238E27FC236}">
              <a16:creationId xmlns:a16="http://schemas.microsoft.com/office/drawing/2014/main" id="{DFC31C0B-ECA3-4CC3-8CDF-9C65F30E2F4A}"/>
            </a:ext>
          </a:extLst>
        </xdr:cNvPr>
        <xdr:cNvCxnSpPr/>
      </xdr:nvCxnSpPr>
      <xdr:spPr>
        <a:xfrm>
          <a:off x="10388600" y="1725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153433</xdr:rowOff>
    </xdr:from>
    <xdr:ext cx="469744" cy="259045"/>
    <xdr:sp macro="" textlink="">
      <xdr:nvSpPr>
        <xdr:cNvPr id="366" name="【市民会館】&#10;一人当たり面積平均値テキスト">
          <a:extLst>
            <a:ext uri="{FF2B5EF4-FFF2-40B4-BE49-F238E27FC236}">
              <a16:creationId xmlns:a16="http://schemas.microsoft.com/office/drawing/2014/main" id="{B7B2963B-017A-4AA1-A0A6-E89402DA5C01}"/>
            </a:ext>
          </a:extLst>
        </xdr:cNvPr>
        <xdr:cNvSpPr txBox="1"/>
      </xdr:nvSpPr>
      <xdr:spPr>
        <a:xfrm>
          <a:off x="10515600" y="1815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367" name="フローチャート: 判断 366">
          <a:extLst>
            <a:ext uri="{FF2B5EF4-FFF2-40B4-BE49-F238E27FC236}">
              <a16:creationId xmlns:a16="http://schemas.microsoft.com/office/drawing/2014/main" id="{6853027F-62FD-43C9-B876-A718C9722506}"/>
            </a:ext>
          </a:extLst>
        </xdr:cNvPr>
        <xdr:cNvSpPr/>
      </xdr:nvSpPr>
      <xdr:spPr>
        <a:xfrm>
          <a:off x="10426700" y="1830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368" name="フローチャート: 判断 367">
          <a:extLst>
            <a:ext uri="{FF2B5EF4-FFF2-40B4-BE49-F238E27FC236}">
              <a16:creationId xmlns:a16="http://schemas.microsoft.com/office/drawing/2014/main" id="{564FE110-331C-4E55-A9C1-4B15E531817D}"/>
            </a:ext>
          </a:extLst>
        </xdr:cNvPr>
        <xdr:cNvSpPr/>
      </xdr:nvSpPr>
      <xdr:spPr>
        <a:xfrm>
          <a:off x="9588500" y="1831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369" name="フローチャート: 判断 368">
          <a:extLst>
            <a:ext uri="{FF2B5EF4-FFF2-40B4-BE49-F238E27FC236}">
              <a16:creationId xmlns:a16="http://schemas.microsoft.com/office/drawing/2014/main" id="{D58A0AAE-9D1A-4BFF-A1E0-9FCB3C146DAE}"/>
            </a:ext>
          </a:extLst>
        </xdr:cNvPr>
        <xdr:cNvSpPr/>
      </xdr:nvSpPr>
      <xdr:spPr>
        <a:xfrm>
          <a:off x="8699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370" name="フローチャート: 判断 369">
          <a:extLst>
            <a:ext uri="{FF2B5EF4-FFF2-40B4-BE49-F238E27FC236}">
              <a16:creationId xmlns:a16="http://schemas.microsoft.com/office/drawing/2014/main" id="{3D329E3E-4B00-4EB9-9B9E-26CDCC1F3EC9}"/>
            </a:ext>
          </a:extLst>
        </xdr:cNvPr>
        <xdr:cNvSpPr/>
      </xdr:nvSpPr>
      <xdr:spPr>
        <a:xfrm>
          <a:off x="7810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371" name="フローチャート: 判断 370">
          <a:extLst>
            <a:ext uri="{FF2B5EF4-FFF2-40B4-BE49-F238E27FC236}">
              <a16:creationId xmlns:a16="http://schemas.microsoft.com/office/drawing/2014/main" id="{BB7CB660-EEB1-4C9F-AAD2-040BF2A0873C}"/>
            </a:ext>
          </a:extLst>
        </xdr:cNvPr>
        <xdr:cNvSpPr/>
      </xdr:nvSpPr>
      <xdr:spPr>
        <a:xfrm>
          <a:off x="6921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FB379342-4F19-4F18-8374-FB6590D63B3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DBEDFC11-794B-407A-819A-F3BC239DC84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A81E6A3B-BF1D-4B64-BA15-3D2459B9F44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EECC15CB-AA16-468D-936B-CCC8AB92B7B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50499C36-71BE-4731-B9A6-A7E4F3488325}"/>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81787</xdr:rowOff>
    </xdr:from>
    <xdr:to>
      <xdr:col>55</xdr:col>
      <xdr:colOff>50800</xdr:colOff>
      <xdr:row>108</xdr:row>
      <xdr:rowOff>11937</xdr:rowOff>
    </xdr:to>
    <xdr:sp macro="" textlink="">
      <xdr:nvSpPr>
        <xdr:cNvPr id="377" name="楕円 376">
          <a:extLst>
            <a:ext uri="{FF2B5EF4-FFF2-40B4-BE49-F238E27FC236}">
              <a16:creationId xmlns:a16="http://schemas.microsoft.com/office/drawing/2014/main" id="{AA1962C9-748E-4E93-98F7-21F83F070760}"/>
            </a:ext>
          </a:extLst>
        </xdr:cNvPr>
        <xdr:cNvSpPr/>
      </xdr:nvSpPr>
      <xdr:spPr>
        <a:xfrm>
          <a:off x="10426700" y="1842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60214</xdr:rowOff>
    </xdr:from>
    <xdr:ext cx="469744" cy="259045"/>
    <xdr:sp macro="" textlink="">
      <xdr:nvSpPr>
        <xdr:cNvPr id="378" name="【市民会館】&#10;一人当たり面積該当値テキスト">
          <a:extLst>
            <a:ext uri="{FF2B5EF4-FFF2-40B4-BE49-F238E27FC236}">
              <a16:creationId xmlns:a16="http://schemas.microsoft.com/office/drawing/2014/main" id="{AC6CF597-95FD-48CC-AA3D-64378B7FD76E}"/>
            </a:ext>
          </a:extLst>
        </xdr:cNvPr>
        <xdr:cNvSpPr txBox="1"/>
      </xdr:nvSpPr>
      <xdr:spPr>
        <a:xfrm>
          <a:off x="10515600" y="18405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85598</xdr:rowOff>
    </xdr:from>
    <xdr:to>
      <xdr:col>50</xdr:col>
      <xdr:colOff>165100</xdr:colOff>
      <xdr:row>108</xdr:row>
      <xdr:rowOff>15748</xdr:rowOff>
    </xdr:to>
    <xdr:sp macro="" textlink="">
      <xdr:nvSpPr>
        <xdr:cNvPr id="379" name="楕円 378">
          <a:extLst>
            <a:ext uri="{FF2B5EF4-FFF2-40B4-BE49-F238E27FC236}">
              <a16:creationId xmlns:a16="http://schemas.microsoft.com/office/drawing/2014/main" id="{99B77398-561E-4065-9326-A5FC7DFAB287}"/>
            </a:ext>
          </a:extLst>
        </xdr:cNvPr>
        <xdr:cNvSpPr/>
      </xdr:nvSpPr>
      <xdr:spPr>
        <a:xfrm>
          <a:off x="9588500" y="1843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132587</xdr:rowOff>
    </xdr:from>
    <xdr:to>
      <xdr:col>55</xdr:col>
      <xdr:colOff>0</xdr:colOff>
      <xdr:row>107</xdr:row>
      <xdr:rowOff>136398</xdr:rowOff>
    </xdr:to>
    <xdr:cxnSp macro="">
      <xdr:nvCxnSpPr>
        <xdr:cNvPr id="380" name="直線コネクタ 379">
          <a:extLst>
            <a:ext uri="{FF2B5EF4-FFF2-40B4-BE49-F238E27FC236}">
              <a16:creationId xmlns:a16="http://schemas.microsoft.com/office/drawing/2014/main" id="{29D5518B-B017-4C45-8999-C92D8C5559D1}"/>
            </a:ext>
          </a:extLst>
        </xdr:cNvPr>
        <xdr:cNvCxnSpPr/>
      </xdr:nvCxnSpPr>
      <xdr:spPr>
        <a:xfrm flipV="1">
          <a:off x="9639300" y="18477737"/>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90551</xdr:rowOff>
    </xdr:from>
    <xdr:to>
      <xdr:col>46</xdr:col>
      <xdr:colOff>38100</xdr:colOff>
      <xdr:row>108</xdr:row>
      <xdr:rowOff>20701</xdr:rowOff>
    </xdr:to>
    <xdr:sp macro="" textlink="">
      <xdr:nvSpPr>
        <xdr:cNvPr id="381" name="楕円 380">
          <a:extLst>
            <a:ext uri="{FF2B5EF4-FFF2-40B4-BE49-F238E27FC236}">
              <a16:creationId xmlns:a16="http://schemas.microsoft.com/office/drawing/2014/main" id="{6369B392-2C34-4FFC-8713-44268993CABB}"/>
            </a:ext>
          </a:extLst>
        </xdr:cNvPr>
        <xdr:cNvSpPr/>
      </xdr:nvSpPr>
      <xdr:spPr>
        <a:xfrm>
          <a:off x="8699500" y="1843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136398</xdr:rowOff>
    </xdr:from>
    <xdr:to>
      <xdr:col>50</xdr:col>
      <xdr:colOff>114300</xdr:colOff>
      <xdr:row>107</xdr:row>
      <xdr:rowOff>141351</xdr:rowOff>
    </xdr:to>
    <xdr:cxnSp macro="">
      <xdr:nvCxnSpPr>
        <xdr:cNvPr id="382" name="直線コネクタ 381">
          <a:extLst>
            <a:ext uri="{FF2B5EF4-FFF2-40B4-BE49-F238E27FC236}">
              <a16:creationId xmlns:a16="http://schemas.microsoft.com/office/drawing/2014/main" id="{448180B9-5A2D-4685-86A7-DE84CE1B5BD8}"/>
            </a:ext>
          </a:extLst>
        </xdr:cNvPr>
        <xdr:cNvCxnSpPr/>
      </xdr:nvCxnSpPr>
      <xdr:spPr>
        <a:xfrm flipV="1">
          <a:off x="8750300" y="1848154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92075</xdr:rowOff>
    </xdr:from>
    <xdr:to>
      <xdr:col>41</xdr:col>
      <xdr:colOff>101600</xdr:colOff>
      <xdr:row>108</xdr:row>
      <xdr:rowOff>22225</xdr:rowOff>
    </xdr:to>
    <xdr:sp macro="" textlink="">
      <xdr:nvSpPr>
        <xdr:cNvPr id="383" name="楕円 382">
          <a:extLst>
            <a:ext uri="{FF2B5EF4-FFF2-40B4-BE49-F238E27FC236}">
              <a16:creationId xmlns:a16="http://schemas.microsoft.com/office/drawing/2014/main" id="{1189A19C-14C3-40F6-956F-630270F72A02}"/>
            </a:ext>
          </a:extLst>
        </xdr:cNvPr>
        <xdr:cNvSpPr/>
      </xdr:nvSpPr>
      <xdr:spPr>
        <a:xfrm>
          <a:off x="7810500" y="18437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141351</xdr:rowOff>
    </xdr:from>
    <xdr:to>
      <xdr:col>45</xdr:col>
      <xdr:colOff>177800</xdr:colOff>
      <xdr:row>107</xdr:row>
      <xdr:rowOff>142875</xdr:rowOff>
    </xdr:to>
    <xdr:cxnSp macro="">
      <xdr:nvCxnSpPr>
        <xdr:cNvPr id="384" name="直線コネクタ 383">
          <a:extLst>
            <a:ext uri="{FF2B5EF4-FFF2-40B4-BE49-F238E27FC236}">
              <a16:creationId xmlns:a16="http://schemas.microsoft.com/office/drawing/2014/main" id="{1BC7D18F-EBE3-4C06-9410-35E66C125F2A}"/>
            </a:ext>
          </a:extLst>
        </xdr:cNvPr>
        <xdr:cNvCxnSpPr/>
      </xdr:nvCxnSpPr>
      <xdr:spPr>
        <a:xfrm flipV="1">
          <a:off x="7861300" y="1848650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95123</xdr:rowOff>
    </xdr:from>
    <xdr:to>
      <xdr:col>36</xdr:col>
      <xdr:colOff>165100</xdr:colOff>
      <xdr:row>108</xdr:row>
      <xdr:rowOff>25273</xdr:rowOff>
    </xdr:to>
    <xdr:sp macro="" textlink="">
      <xdr:nvSpPr>
        <xdr:cNvPr id="385" name="楕円 384">
          <a:extLst>
            <a:ext uri="{FF2B5EF4-FFF2-40B4-BE49-F238E27FC236}">
              <a16:creationId xmlns:a16="http://schemas.microsoft.com/office/drawing/2014/main" id="{CDCEC756-EEFD-4B18-BD3A-D47FC6C01AD6}"/>
            </a:ext>
          </a:extLst>
        </xdr:cNvPr>
        <xdr:cNvSpPr/>
      </xdr:nvSpPr>
      <xdr:spPr>
        <a:xfrm>
          <a:off x="6921500" y="1844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142875</xdr:rowOff>
    </xdr:from>
    <xdr:to>
      <xdr:col>41</xdr:col>
      <xdr:colOff>50800</xdr:colOff>
      <xdr:row>107</xdr:row>
      <xdr:rowOff>145923</xdr:rowOff>
    </xdr:to>
    <xdr:cxnSp macro="">
      <xdr:nvCxnSpPr>
        <xdr:cNvPr id="386" name="直線コネクタ 385">
          <a:extLst>
            <a:ext uri="{FF2B5EF4-FFF2-40B4-BE49-F238E27FC236}">
              <a16:creationId xmlns:a16="http://schemas.microsoft.com/office/drawing/2014/main" id="{2A2EBC23-E5D4-49A2-AC8D-99D2D858203B}"/>
            </a:ext>
          </a:extLst>
        </xdr:cNvPr>
        <xdr:cNvCxnSpPr/>
      </xdr:nvCxnSpPr>
      <xdr:spPr>
        <a:xfrm flipV="1">
          <a:off x="6972300" y="18488025"/>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87901</xdr:rowOff>
    </xdr:from>
    <xdr:ext cx="469744" cy="259045"/>
    <xdr:sp macro="" textlink="">
      <xdr:nvSpPr>
        <xdr:cNvPr id="387" name="n_1aveValue【市民会館】&#10;一人当たり面積">
          <a:extLst>
            <a:ext uri="{FF2B5EF4-FFF2-40B4-BE49-F238E27FC236}">
              <a16:creationId xmlns:a16="http://schemas.microsoft.com/office/drawing/2014/main" id="{27E7238F-F518-4E89-AD2C-BECC99F7D3C7}"/>
            </a:ext>
          </a:extLst>
        </xdr:cNvPr>
        <xdr:cNvSpPr txBox="1"/>
      </xdr:nvSpPr>
      <xdr:spPr>
        <a:xfrm>
          <a:off x="9391727" y="18090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94759</xdr:rowOff>
    </xdr:from>
    <xdr:ext cx="469744" cy="259045"/>
    <xdr:sp macro="" textlink="">
      <xdr:nvSpPr>
        <xdr:cNvPr id="388" name="n_2aveValue【市民会館】&#10;一人当たり面積">
          <a:extLst>
            <a:ext uri="{FF2B5EF4-FFF2-40B4-BE49-F238E27FC236}">
              <a16:creationId xmlns:a16="http://schemas.microsoft.com/office/drawing/2014/main" id="{C2BBDEE9-A11E-4D57-A749-61F9E180E8EF}"/>
            </a:ext>
          </a:extLst>
        </xdr:cNvPr>
        <xdr:cNvSpPr txBox="1"/>
      </xdr:nvSpPr>
      <xdr:spPr>
        <a:xfrm>
          <a:off x="8515427" y="1809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75328</xdr:rowOff>
    </xdr:from>
    <xdr:ext cx="469744" cy="259045"/>
    <xdr:sp macro="" textlink="">
      <xdr:nvSpPr>
        <xdr:cNvPr id="389" name="n_3aveValue【市民会館】&#10;一人当たり面積">
          <a:extLst>
            <a:ext uri="{FF2B5EF4-FFF2-40B4-BE49-F238E27FC236}">
              <a16:creationId xmlns:a16="http://schemas.microsoft.com/office/drawing/2014/main" id="{E052761B-C8E9-4CC7-B2E3-CED74B16E630}"/>
            </a:ext>
          </a:extLst>
        </xdr:cNvPr>
        <xdr:cNvSpPr txBox="1"/>
      </xdr:nvSpPr>
      <xdr:spPr>
        <a:xfrm>
          <a:off x="7626427" y="18077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111523</xdr:rowOff>
    </xdr:from>
    <xdr:ext cx="469744" cy="259045"/>
    <xdr:sp macro="" textlink="">
      <xdr:nvSpPr>
        <xdr:cNvPr id="390" name="n_4aveValue【市民会館】&#10;一人当たり面積">
          <a:extLst>
            <a:ext uri="{FF2B5EF4-FFF2-40B4-BE49-F238E27FC236}">
              <a16:creationId xmlns:a16="http://schemas.microsoft.com/office/drawing/2014/main" id="{2B97E0EE-0DD1-4A0D-A316-8A1841ED4951}"/>
            </a:ext>
          </a:extLst>
        </xdr:cNvPr>
        <xdr:cNvSpPr txBox="1"/>
      </xdr:nvSpPr>
      <xdr:spPr>
        <a:xfrm>
          <a:off x="6737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6875</xdr:rowOff>
    </xdr:from>
    <xdr:ext cx="469744" cy="259045"/>
    <xdr:sp macro="" textlink="">
      <xdr:nvSpPr>
        <xdr:cNvPr id="391" name="n_1mainValue【市民会館】&#10;一人当たり面積">
          <a:extLst>
            <a:ext uri="{FF2B5EF4-FFF2-40B4-BE49-F238E27FC236}">
              <a16:creationId xmlns:a16="http://schemas.microsoft.com/office/drawing/2014/main" id="{C9BFCF7C-C550-4558-AC46-BD36CE57218C}"/>
            </a:ext>
          </a:extLst>
        </xdr:cNvPr>
        <xdr:cNvSpPr txBox="1"/>
      </xdr:nvSpPr>
      <xdr:spPr>
        <a:xfrm>
          <a:off x="9391727"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11828</xdr:rowOff>
    </xdr:from>
    <xdr:ext cx="469744" cy="259045"/>
    <xdr:sp macro="" textlink="">
      <xdr:nvSpPr>
        <xdr:cNvPr id="392" name="n_2mainValue【市民会館】&#10;一人当たり面積">
          <a:extLst>
            <a:ext uri="{FF2B5EF4-FFF2-40B4-BE49-F238E27FC236}">
              <a16:creationId xmlns:a16="http://schemas.microsoft.com/office/drawing/2014/main" id="{B7AC241B-EEFF-4ECD-BDE0-A3DCD0040F6E}"/>
            </a:ext>
          </a:extLst>
        </xdr:cNvPr>
        <xdr:cNvSpPr txBox="1"/>
      </xdr:nvSpPr>
      <xdr:spPr>
        <a:xfrm>
          <a:off x="8515427" y="1852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13352</xdr:rowOff>
    </xdr:from>
    <xdr:ext cx="469744" cy="259045"/>
    <xdr:sp macro="" textlink="">
      <xdr:nvSpPr>
        <xdr:cNvPr id="393" name="n_3mainValue【市民会館】&#10;一人当たり面積">
          <a:extLst>
            <a:ext uri="{FF2B5EF4-FFF2-40B4-BE49-F238E27FC236}">
              <a16:creationId xmlns:a16="http://schemas.microsoft.com/office/drawing/2014/main" id="{A203DB0A-0359-4F5E-AD31-BE4B6635DCAB}"/>
            </a:ext>
          </a:extLst>
        </xdr:cNvPr>
        <xdr:cNvSpPr txBox="1"/>
      </xdr:nvSpPr>
      <xdr:spPr>
        <a:xfrm>
          <a:off x="7626427" y="1852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16400</xdr:rowOff>
    </xdr:from>
    <xdr:ext cx="469744" cy="259045"/>
    <xdr:sp macro="" textlink="">
      <xdr:nvSpPr>
        <xdr:cNvPr id="394" name="n_4mainValue【市民会館】&#10;一人当たり面積">
          <a:extLst>
            <a:ext uri="{FF2B5EF4-FFF2-40B4-BE49-F238E27FC236}">
              <a16:creationId xmlns:a16="http://schemas.microsoft.com/office/drawing/2014/main" id="{2A242843-40EB-43CC-870F-982CD4611F63}"/>
            </a:ext>
          </a:extLst>
        </xdr:cNvPr>
        <xdr:cNvSpPr txBox="1"/>
      </xdr:nvSpPr>
      <xdr:spPr>
        <a:xfrm>
          <a:off x="6737427" y="18533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12343F92-9213-4439-B4F2-958F5E8FAA2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F1CA9380-8D62-4C40-A2AA-EE12EEFAC93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BC7C9ADC-424D-414D-98FE-51FC23BCF01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807C1D5-CFFE-4675-86F7-0AB3F344753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C747783E-FA61-4055-B77E-69339835379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3572880F-FB8F-48B3-8420-02DBB1E9424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7C3AF926-AA88-4F78-99A6-D8372F929AD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F5B5CD07-0A4F-460E-8944-95C25E503FA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849F2542-C64A-4925-90B5-CC2ADB49D39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BE13A252-80C8-4A33-A1C0-51FC41FC3CC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1BAC5A64-5C16-4CE1-A635-68FF39D52C2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6D0ACE48-9BE5-494F-877B-52B83A4A5298}"/>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72AAA331-BA92-460E-8851-08449A38B6D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1DCE1C60-EF41-4391-A2EB-C9630DDC2C8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F9014695-C12F-414A-9AB0-49F88D36077A}"/>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3047AB68-AF30-46FD-9CB7-230D03BB15E7}"/>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B51D68A1-0144-44B4-96C9-871B570AD9B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BE958F23-6F81-48DA-9D1E-5C24ACACFAC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E21BDCDF-733E-42A5-A710-D7B0FE720EBB}"/>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B77A0058-34A1-4EB4-B703-D60B775A350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0559DC0A-10C1-4643-8ABB-2431B19C8D3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5079C174-13C7-4928-8BE1-3B803B9A883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CDA5EE39-C598-48A0-ACD9-138C2E38D5B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FC359D50-3BE8-4834-B7D1-ADCB073A5DD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34573D19-8048-4A50-92BE-7FF581A0D1AD}"/>
            </a:ext>
          </a:extLst>
        </xdr:cNvPr>
        <xdr:cNvCxnSpPr/>
      </xdr:nvCxnSpPr>
      <xdr:spPr>
        <a:xfrm flipV="1">
          <a:off x="16318864" y="5625465"/>
          <a:ext cx="0" cy="1613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F0401A92-6F97-4A3B-B5D4-911736050CE3}"/>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18E07127-CE76-4E80-ABE8-1A6C5456CF4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id="{C31C564A-271A-486C-962F-072BC2635D5A}"/>
            </a:ext>
          </a:extLst>
        </xdr:cNvPr>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423" name="直線コネクタ 422">
          <a:extLst>
            <a:ext uri="{FF2B5EF4-FFF2-40B4-BE49-F238E27FC236}">
              <a16:creationId xmlns:a16="http://schemas.microsoft.com/office/drawing/2014/main" id="{5436DC6E-849E-41F8-859D-45F3DB6C3B35}"/>
            </a:ext>
          </a:extLst>
        </xdr:cNvPr>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24F56AA1-52EF-4B54-8D9A-E2F686D27407}"/>
            </a:ext>
          </a:extLst>
        </xdr:cNvPr>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25" name="フローチャート: 判断 424">
          <a:extLst>
            <a:ext uri="{FF2B5EF4-FFF2-40B4-BE49-F238E27FC236}">
              <a16:creationId xmlns:a16="http://schemas.microsoft.com/office/drawing/2014/main" id="{022713FE-9D43-476E-9215-045312F34940}"/>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426" name="フローチャート: 判断 425">
          <a:extLst>
            <a:ext uri="{FF2B5EF4-FFF2-40B4-BE49-F238E27FC236}">
              <a16:creationId xmlns:a16="http://schemas.microsoft.com/office/drawing/2014/main" id="{10F704BC-90BD-42E6-8D12-12C19CDA1CDE}"/>
            </a:ext>
          </a:extLst>
        </xdr:cNvPr>
        <xdr:cNvSpPr/>
      </xdr:nvSpPr>
      <xdr:spPr>
        <a:xfrm>
          <a:off x="15430500" y="627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427" name="フローチャート: 判断 426">
          <a:extLst>
            <a:ext uri="{FF2B5EF4-FFF2-40B4-BE49-F238E27FC236}">
              <a16:creationId xmlns:a16="http://schemas.microsoft.com/office/drawing/2014/main" id="{6E387D9F-120D-419B-9B78-417AB9CC2CCB}"/>
            </a:ext>
          </a:extLst>
        </xdr:cNvPr>
        <xdr:cNvSpPr/>
      </xdr:nvSpPr>
      <xdr:spPr>
        <a:xfrm>
          <a:off x="14541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428" name="フローチャート: 判断 427">
          <a:extLst>
            <a:ext uri="{FF2B5EF4-FFF2-40B4-BE49-F238E27FC236}">
              <a16:creationId xmlns:a16="http://schemas.microsoft.com/office/drawing/2014/main" id="{B8A4698E-984A-4C0C-B35E-110D2EEFFE18}"/>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429" name="フローチャート: 判断 428">
          <a:extLst>
            <a:ext uri="{FF2B5EF4-FFF2-40B4-BE49-F238E27FC236}">
              <a16:creationId xmlns:a16="http://schemas.microsoft.com/office/drawing/2014/main" id="{E5FCDEE7-9229-4BF7-8ED4-C12263B75786}"/>
            </a:ext>
          </a:extLst>
        </xdr:cNvPr>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CDC2668C-5B66-474C-B2B8-7DC55D6003C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56C49B3C-69C9-4E64-9DBE-C12B1A2B147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F7F7ADE-D1DF-4BA0-A19D-46012AC743A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4FA60231-C502-406F-80E6-28B5E991974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51613638-70B9-4BFD-B400-9B2A15B8FA9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73025</xdr:rowOff>
    </xdr:from>
    <xdr:to>
      <xdr:col>85</xdr:col>
      <xdr:colOff>177800</xdr:colOff>
      <xdr:row>40</xdr:row>
      <xdr:rowOff>3175</xdr:rowOff>
    </xdr:to>
    <xdr:sp macro="" textlink="">
      <xdr:nvSpPr>
        <xdr:cNvPr id="435" name="楕円 434">
          <a:extLst>
            <a:ext uri="{FF2B5EF4-FFF2-40B4-BE49-F238E27FC236}">
              <a16:creationId xmlns:a16="http://schemas.microsoft.com/office/drawing/2014/main" id="{6C7DEC49-C9C9-4C36-B77C-8B4B19FCFC8C}"/>
            </a:ext>
          </a:extLst>
        </xdr:cNvPr>
        <xdr:cNvSpPr/>
      </xdr:nvSpPr>
      <xdr:spPr>
        <a:xfrm>
          <a:off x="16268700" y="675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51452</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18E9DF7E-E88D-4FA4-84C2-E596E4065882}"/>
            </a:ext>
          </a:extLst>
        </xdr:cNvPr>
        <xdr:cNvSpPr txBox="1"/>
      </xdr:nvSpPr>
      <xdr:spPr>
        <a:xfrm>
          <a:off x="16357600" y="673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12065</xdr:rowOff>
    </xdr:from>
    <xdr:to>
      <xdr:col>81</xdr:col>
      <xdr:colOff>101600</xdr:colOff>
      <xdr:row>39</xdr:row>
      <xdr:rowOff>113665</xdr:rowOff>
    </xdr:to>
    <xdr:sp macro="" textlink="">
      <xdr:nvSpPr>
        <xdr:cNvPr id="437" name="楕円 436">
          <a:extLst>
            <a:ext uri="{FF2B5EF4-FFF2-40B4-BE49-F238E27FC236}">
              <a16:creationId xmlns:a16="http://schemas.microsoft.com/office/drawing/2014/main" id="{0C172F5D-548D-4D3B-B629-BC856D7B9613}"/>
            </a:ext>
          </a:extLst>
        </xdr:cNvPr>
        <xdr:cNvSpPr/>
      </xdr:nvSpPr>
      <xdr:spPr>
        <a:xfrm>
          <a:off x="15430500" y="669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62865</xdr:rowOff>
    </xdr:from>
    <xdr:to>
      <xdr:col>85</xdr:col>
      <xdr:colOff>127000</xdr:colOff>
      <xdr:row>39</xdr:row>
      <xdr:rowOff>123825</xdr:rowOff>
    </xdr:to>
    <xdr:cxnSp macro="">
      <xdr:nvCxnSpPr>
        <xdr:cNvPr id="438" name="直線コネクタ 437">
          <a:extLst>
            <a:ext uri="{FF2B5EF4-FFF2-40B4-BE49-F238E27FC236}">
              <a16:creationId xmlns:a16="http://schemas.microsoft.com/office/drawing/2014/main" id="{8592C79B-5FEC-4D18-9384-04CDA130B2F0}"/>
            </a:ext>
          </a:extLst>
        </xdr:cNvPr>
        <xdr:cNvCxnSpPr/>
      </xdr:nvCxnSpPr>
      <xdr:spPr>
        <a:xfrm>
          <a:off x="15481300" y="6749415"/>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78740</xdr:rowOff>
    </xdr:from>
    <xdr:to>
      <xdr:col>76</xdr:col>
      <xdr:colOff>165100</xdr:colOff>
      <xdr:row>36</xdr:row>
      <xdr:rowOff>8890</xdr:rowOff>
    </xdr:to>
    <xdr:sp macro="" textlink="">
      <xdr:nvSpPr>
        <xdr:cNvPr id="439" name="楕円 438">
          <a:extLst>
            <a:ext uri="{FF2B5EF4-FFF2-40B4-BE49-F238E27FC236}">
              <a16:creationId xmlns:a16="http://schemas.microsoft.com/office/drawing/2014/main" id="{52237FFF-872A-4DCC-ABB2-1371BDC6A19F}"/>
            </a:ext>
          </a:extLst>
        </xdr:cNvPr>
        <xdr:cNvSpPr/>
      </xdr:nvSpPr>
      <xdr:spPr>
        <a:xfrm>
          <a:off x="145415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129540</xdr:rowOff>
    </xdr:from>
    <xdr:to>
      <xdr:col>81</xdr:col>
      <xdr:colOff>50800</xdr:colOff>
      <xdr:row>39</xdr:row>
      <xdr:rowOff>62865</xdr:rowOff>
    </xdr:to>
    <xdr:cxnSp macro="">
      <xdr:nvCxnSpPr>
        <xdr:cNvPr id="440" name="直線コネクタ 439">
          <a:extLst>
            <a:ext uri="{FF2B5EF4-FFF2-40B4-BE49-F238E27FC236}">
              <a16:creationId xmlns:a16="http://schemas.microsoft.com/office/drawing/2014/main" id="{E22FD8D2-1F00-4FED-AB8B-420FDF9FBC4A}"/>
            </a:ext>
          </a:extLst>
        </xdr:cNvPr>
        <xdr:cNvCxnSpPr/>
      </xdr:nvCxnSpPr>
      <xdr:spPr>
        <a:xfrm>
          <a:off x="14592300" y="6130290"/>
          <a:ext cx="889000" cy="61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113030</xdr:rowOff>
    </xdr:from>
    <xdr:to>
      <xdr:col>72</xdr:col>
      <xdr:colOff>38100</xdr:colOff>
      <xdr:row>36</xdr:row>
      <xdr:rowOff>43180</xdr:rowOff>
    </xdr:to>
    <xdr:sp macro="" textlink="">
      <xdr:nvSpPr>
        <xdr:cNvPr id="441" name="楕円 440">
          <a:extLst>
            <a:ext uri="{FF2B5EF4-FFF2-40B4-BE49-F238E27FC236}">
              <a16:creationId xmlns:a16="http://schemas.microsoft.com/office/drawing/2014/main" id="{B7231D16-3654-4F56-B7AE-F6703F3A7E12}"/>
            </a:ext>
          </a:extLst>
        </xdr:cNvPr>
        <xdr:cNvSpPr/>
      </xdr:nvSpPr>
      <xdr:spPr>
        <a:xfrm>
          <a:off x="13652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129540</xdr:rowOff>
    </xdr:from>
    <xdr:to>
      <xdr:col>76</xdr:col>
      <xdr:colOff>114300</xdr:colOff>
      <xdr:row>35</xdr:row>
      <xdr:rowOff>163830</xdr:rowOff>
    </xdr:to>
    <xdr:cxnSp macro="">
      <xdr:nvCxnSpPr>
        <xdr:cNvPr id="442" name="直線コネクタ 441">
          <a:extLst>
            <a:ext uri="{FF2B5EF4-FFF2-40B4-BE49-F238E27FC236}">
              <a16:creationId xmlns:a16="http://schemas.microsoft.com/office/drawing/2014/main" id="{C32DD652-AF82-4ED2-B831-4CE4816BE354}"/>
            </a:ext>
          </a:extLst>
        </xdr:cNvPr>
        <xdr:cNvCxnSpPr/>
      </xdr:nvCxnSpPr>
      <xdr:spPr>
        <a:xfrm flipV="1">
          <a:off x="13703300" y="61302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27305</xdr:rowOff>
    </xdr:from>
    <xdr:to>
      <xdr:col>67</xdr:col>
      <xdr:colOff>101600</xdr:colOff>
      <xdr:row>36</xdr:row>
      <xdr:rowOff>128905</xdr:rowOff>
    </xdr:to>
    <xdr:sp macro="" textlink="">
      <xdr:nvSpPr>
        <xdr:cNvPr id="443" name="楕円 442">
          <a:extLst>
            <a:ext uri="{FF2B5EF4-FFF2-40B4-BE49-F238E27FC236}">
              <a16:creationId xmlns:a16="http://schemas.microsoft.com/office/drawing/2014/main" id="{46C88FE9-783C-4844-A2D4-AA082579853C}"/>
            </a:ext>
          </a:extLst>
        </xdr:cNvPr>
        <xdr:cNvSpPr/>
      </xdr:nvSpPr>
      <xdr:spPr>
        <a:xfrm>
          <a:off x="12763500" y="61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163830</xdr:rowOff>
    </xdr:from>
    <xdr:to>
      <xdr:col>71</xdr:col>
      <xdr:colOff>177800</xdr:colOff>
      <xdr:row>36</xdr:row>
      <xdr:rowOff>78105</xdr:rowOff>
    </xdr:to>
    <xdr:cxnSp macro="">
      <xdr:nvCxnSpPr>
        <xdr:cNvPr id="444" name="直線コネクタ 443">
          <a:extLst>
            <a:ext uri="{FF2B5EF4-FFF2-40B4-BE49-F238E27FC236}">
              <a16:creationId xmlns:a16="http://schemas.microsoft.com/office/drawing/2014/main" id="{A090BBFE-7C37-4229-B1C9-7A3CC6739068}"/>
            </a:ext>
          </a:extLst>
        </xdr:cNvPr>
        <xdr:cNvCxnSpPr/>
      </xdr:nvCxnSpPr>
      <xdr:spPr>
        <a:xfrm flipV="1">
          <a:off x="12814300" y="616458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53992</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B1604B2E-F43C-414E-B216-BE589EAEA66B}"/>
            </a:ext>
          </a:extLst>
        </xdr:cNvPr>
        <xdr:cNvSpPr txBox="1"/>
      </xdr:nvSpPr>
      <xdr:spPr>
        <a:xfrm>
          <a:off x="15266044" y="605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85742</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9B04EFEE-3072-41CA-B0F7-647F20509E2C}"/>
            </a:ext>
          </a:extLst>
        </xdr:cNvPr>
        <xdr:cNvSpPr txBox="1"/>
      </xdr:nvSpPr>
      <xdr:spPr>
        <a:xfrm>
          <a:off x="14389744"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89552</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1B2393D0-D178-4962-BF97-D075D7F78DB1}"/>
            </a:ext>
          </a:extLst>
        </xdr:cNvPr>
        <xdr:cNvSpPr txBox="1"/>
      </xdr:nvSpPr>
      <xdr:spPr>
        <a:xfrm>
          <a:off x="13500744" y="643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74312</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6B305679-00EB-4527-B213-A32E2BF7F2E4}"/>
            </a:ext>
          </a:extLst>
        </xdr:cNvPr>
        <xdr:cNvSpPr txBox="1"/>
      </xdr:nvSpPr>
      <xdr:spPr>
        <a:xfrm>
          <a:off x="12611744" y="641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104792</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0C6622EF-4BA8-4567-9C4E-2225F794CC1A}"/>
            </a:ext>
          </a:extLst>
        </xdr:cNvPr>
        <xdr:cNvSpPr txBox="1"/>
      </xdr:nvSpPr>
      <xdr:spPr>
        <a:xfrm>
          <a:off x="15266044" y="679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25417</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7A0C6C12-731E-4CF5-8CFA-9484259B664C}"/>
            </a:ext>
          </a:extLst>
        </xdr:cNvPr>
        <xdr:cNvSpPr txBox="1"/>
      </xdr:nvSpPr>
      <xdr:spPr>
        <a:xfrm>
          <a:off x="14389744"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59707</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50A11D40-86DA-49C0-AEE4-561127F1AF82}"/>
            </a:ext>
          </a:extLst>
        </xdr:cNvPr>
        <xdr:cNvSpPr txBox="1"/>
      </xdr:nvSpPr>
      <xdr:spPr>
        <a:xfrm>
          <a:off x="13500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145432</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F6D49C4A-A351-4EFE-A92D-21F43F9B7CC0}"/>
            </a:ext>
          </a:extLst>
        </xdr:cNvPr>
        <xdr:cNvSpPr txBox="1"/>
      </xdr:nvSpPr>
      <xdr:spPr>
        <a:xfrm>
          <a:off x="12611744"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A5F518D2-9FF7-4C0F-AA72-453086970AE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9419EBD6-8CE8-4DE2-86C6-38D1823294B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D024BC9B-B8E4-4698-8E62-1FA6E8EDAD3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98ED4F2-DD5E-4C6A-8406-0E70D6D6FB0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375EC61-E575-46FE-A339-E4B1F4D1B12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661217EE-962F-4286-88AC-918C8545125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FD782D2B-CB46-4192-ABFC-A88A191498A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AB388F56-82E7-4762-8DAC-F0E0E21FD02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B03B3C09-B65F-4B40-8794-EF8B7422868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DBA55E58-A523-4D39-973C-2C05AD0D7D5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601B3326-9397-4985-A92F-877C7B795506}"/>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4" name="テキスト ボックス 463">
          <a:extLst>
            <a:ext uri="{FF2B5EF4-FFF2-40B4-BE49-F238E27FC236}">
              <a16:creationId xmlns:a16="http://schemas.microsoft.com/office/drawing/2014/main" id="{7F0025C4-82BC-4930-8A4F-C33D26D5927A}"/>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B56DD88C-DAB1-4E59-8BF2-83DA5EEF40F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6" name="テキスト ボックス 465">
          <a:extLst>
            <a:ext uri="{FF2B5EF4-FFF2-40B4-BE49-F238E27FC236}">
              <a16:creationId xmlns:a16="http://schemas.microsoft.com/office/drawing/2014/main" id="{526AF931-3C31-46D4-BD56-E4F05EBE300C}"/>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602F920C-F9FD-463E-8B65-99980781A82F}"/>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8" name="テキスト ボックス 467">
          <a:extLst>
            <a:ext uri="{FF2B5EF4-FFF2-40B4-BE49-F238E27FC236}">
              <a16:creationId xmlns:a16="http://schemas.microsoft.com/office/drawing/2014/main" id="{6C497AC3-F6E4-4923-A50F-1E2D60BB7757}"/>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B77FF0D2-5A6E-48D5-B4B6-19CBDC35855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0" name="テキスト ボックス 469">
          <a:extLst>
            <a:ext uri="{FF2B5EF4-FFF2-40B4-BE49-F238E27FC236}">
              <a16:creationId xmlns:a16="http://schemas.microsoft.com/office/drawing/2014/main" id="{70412B17-1EA2-4A95-82D7-AD0C20FDB7A5}"/>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D3C9A203-FF34-48B6-89E0-183493600B1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2" name="テキスト ボックス 471">
          <a:extLst>
            <a:ext uri="{FF2B5EF4-FFF2-40B4-BE49-F238E27FC236}">
              <a16:creationId xmlns:a16="http://schemas.microsoft.com/office/drawing/2014/main" id="{B2233B6D-E87E-4DD6-9F54-0AAFF2CB7A3C}"/>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一般廃棄物処理施設】&#10;一人当たり有形固定資産（償却資産）額グラフ枠">
          <a:extLst>
            <a:ext uri="{FF2B5EF4-FFF2-40B4-BE49-F238E27FC236}">
              <a16:creationId xmlns:a16="http://schemas.microsoft.com/office/drawing/2014/main" id="{AC687D18-FD6B-4254-9F0E-A37EE569A99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474" name="直線コネクタ 473">
          <a:extLst>
            <a:ext uri="{FF2B5EF4-FFF2-40B4-BE49-F238E27FC236}">
              <a16:creationId xmlns:a16="http://schemas.microsoft.com/office/drawing/2014/main" id="{0E258814-D725-46F9-8443-440B4E9CC10B}"/>
            </a:ext>
          </a:extLst>
        </xdr:cNvPr>
        <xdr:cNvCxnSpPr/>
      </xdr:nvCxnSpPr>
      <xdr:spPr>
        <a:xfrm flipV="1">
          <a:off x="22160864" y="5724275"/>
          <a:ext cx="0" cy="1437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475" name="【一般廃棄物処理施設】&#10;一人当たり有形固定資産（償却資産）額最小値テキスト">
          <a:extLst>
            <a:ext uri="{FF2B5EF4-FFF2-40B4-BE49-F238E27FC236}">
              <a16:creationId xmlns:a16="http://schemas.microsoft.com/office/drawing/2014/main" id="{489CFC43-C145-466D-8E25-944CE77D6CF2}"/>
            </a:ext>
          </a:extLst>
        </xdr:cNvPr>
        <xdr:cNvSpPr txBox="1"/>
      </xdr:nvSpPr>
      <xdr:spPr>
        <a:xfrm>
          <a:off x="22199600" y="716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476" name="直線コネクタ 475">
          <a:extLst>
            <a:ext uri="{FF2B5EF4-FFF2-40B4-BE49-F238E27FC236}">
              <a16:creationId xmlns:a16="http://schemas.microsoft.com/office/drawing/2014/main" id="{CD0934B4-AA4C-4A4D-A3A0-2B2D7A06C3F1}"/>
            </a:ext>
          </a:extLst>
        </xdr:cNvPr>
        <xdr:cNvCxnSpPr/>
      </xdr:nvCxnSpPr>
      <xdr:spPr>
        <a:xfrm>
          <a:off x="22072600" y="716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477" name="【一般廃棄物処理施設】&#10;一人当たり有形固定資産（償却資産）額最大値テキスト">
          <a:extLst>
            <a:ext uri="{FF2B5EF4-FFF2-40B4-BE49-F238E27FC236}">
              <a16:creationId xmlns:a16="http://schemas.microsoft.com/office/drawing/2014/main" id="{59DBE5EC-464E-4373-A6A4-AB73765C6DAA}"/>
            </a:ext>
          </a:extLst>
        </xdr:cNvPr>
        <xdr:cNvSpPr txBox="1"/>
      </xdr:nvSpPr>
      <xdr:spPr>
        <a:xfrm>
          <a:off x="22199600" y="5499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478" name="直線コネクタ 477">
          <a:extLst>
            <a:ext uri="{FF2B5EF4-FFF2-40B4-BE49-F238E27FC236}">
              <a16:creationId xmlns:a16="http://schemas.microsoft.com/office/drawing/2014/main" id="{05553D0B-2B6F-4CB5-B5C5-2E2DBC4B156E}"/>
            </a:ext>
          </a:extLst>
        </xdr:cNvPr>
        <xdr:cNvCxnSpPr/>
      </xdr:nvCxnSpPr>
      <xdr:spPr>
        <a:xfrm>
          <a:off x="22072600" y="572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132333</xdr:rowOff>
    </xdr:from>
    <xdr:ext cx="599010" cy="259045"/>
    <xdr:sp macro="" textlink="">
      <xdr:nvSpPr>
        <xdr:cNvPr id="479" name="【一般廃棄物処理施設】&#10;一人当たり有形固定資産（償却資産）額平均値テキスト">
          <a:extLst>
            <a:ext uri="{FF2B5EF4-FFF2-40B4-BE49-F238E27FC236}">
              <a16:creationId xmlns:a16="http://schemas.microsoft.com/office/drawing/2014/main" id="{52321292-07F2-476C-BF94-E8C040147823}"/>
            </a:ext>
          </a:extLst>
        </xdr:cNvPr>
        <xdr:cNvSpPr txBox="1"/>
      </xdr:nvSpPr>
      <xdr:spPr>
        <a:xfrm>
          <a:off x="22199600" y="6818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480" name="フローチャート: 判断 479">
          <a:extLst>
            <a:ext uri="{FF2B5EF4-FFF2-40B4-BE49-F238E27FC236}">
              <a16:creationId xmlns:a16="http://schemas.microsoft.com/office/drawing/2014/main" id="{A108B0A0-DCF9-411F-8712-23A8267E1A01}"/>
            </a:ext>
          </a:extLst>
        </xdr:cNvPr>
        <xdr:cNvSpPr/>
      </xdr:nvSpPr>
      <xdr:spPr>
        <a:xfrm>
          <a:off x="22110700" y="69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481" name="フローチャート: 判断 480">
          <a:extLst>
            <a:ext uri="{FF2B5EF4-FFF2-40B4-BE49-F238E27FC236}">
              <a16:creationId xmlns:a16="http://schemas.microsoft.com/office/drawing/2014/main" id="{35E2ABF1-B5CB-4694-A7E7-32CD1BE76BA8}"/>
            </a:ext>
          </a:extLst>
        </xdr:cNvPr>
        <xdr:cNvSpPr/>
      </xdr:nvSpPr>
      <xdr:spPr>
        <a:xfrm>
          <a:off x="21272500" y="698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482" name="フローチャート: 判断 481">
          <a:extLst>
            <a:ext uri="{FF2B5EF4-FFF2-40B4-BE49-F238E27FC236}">
              <a16:creationId xmlns:a16="http://schemas.microsoft.com/office/drawing/2014/main" id="{BC0EABD1-9F0C-453F-A3CA-46C525703EFE}"/>
            </a:ext>
          </a:extLst>
        </xdr:cNvPr>
        <xdr:cNvSpPr/>
      </xdr:nvSpPr>
      <xdr:spPr>
        <a:xfrm>
          <a:off x="20383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483" name="フローチャート: 判断 482">
          <a:extLst>
            <a:ext uri="{FF2B5EF4-FFF2-40B4-BE49-F238E27FC236}">
              <a16:creationId xmlns:a16="http://schemas.microsoft.com/office/drawing/2014/main" id="{6F0C3CD8-DDFE-47E7-A14F-41837BC26D88}"/>
            </a:ext>
          </a:extLst>
        </xdr:cNvPr>
        <xdr:cNvSpPr/>
      </xdr:nvSpPr>
      <xdr:spPr>
        <a:xfrm>
          <a:off x="19494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484" name="フローチャート: 判断 483">
          <a:extLst>
            <a:ext uri="{FF2B5EF4-FFF2-40B4-BE49-F238E27FC236}">
              <a16:creationId xmlns:a16="http://schemas.microsoft.com/office/drawing/2014/main" id="{0BF380F8-6822-4D6F-9450-7ECBCAF3F176}"/>
            </a:ext>
          </a:extLst>
        </xdr:cNvPr>
        <xdr:cNvSpPr/>
      </xdr:nvSpPr>
      <xdr:spPr>
        <a:xfrm>
          <a:off x="18605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8C3156FB-99CB-413D-B94F-E66667FDB46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5E88B13-04BD-45FE-A60E-6285CDD56943}"/>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2050A245-FA92-4466-86D5-3BA42BD39D1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69C5DCA1-C4D6-45CD-9BF5-1F9E431A951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49D5A13-01B2-42D8-BC8F-0FBF608E1AF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22489</xdr:rowOff>
    </xdr:from>
    <xdr:to>
      <xdr:col>116</xdr:col>
      <xdr:colOff>114300</xdr:colOff>
      <xdr:row>41</xdr:row>
      <xdr:rowOff>124089</xdr:rowOff>
    </xdr:to>
    <xdr:sp macro="" textlink="">
      <xdr:nvSpPr>
        <xdr:cNvPr id="490" name="楕円 489">
          <a:extLst>
            <a:ext uri="{FF2B5EF4-FFF2-40B4-BE49-F238E27FC236}">
              <a16:creationId xmlns:a16="http://schemas.microsoft.com/office/drawing/2014/main" id="{736DB4A8-3474-45F9-8968-070874B38176}"/>
            </a:ext>
          </a:extLst>
        </xdr:cNvPr>
        <xdr:cNvSpPr/>
      </xdr:nvSpPr>
      <xdr:spPr>
        <a:xfrm>
          <a:off x="22110700" y="705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108866</xdr:rowOff>
    </xdr:from>
    <xdr:ext cx="599010" cy="259045"/>
    <xdr:sp macro="" textlink="">
      <xdr:nvSpPr>
        <xdr:cNvPr id="491" name="【一般廃棄物処理施設】&#10;一人当たり有形固定資産（償却資産）額該当値テキスト">
          <a:extLst>
            <a:ext uri="{FF2B5EF4-FFF2-40B4-BE49-F238E27FC236}">
              <a16:creationId xmlns:a16="http://schemas.microsoft.com/office/drawing/2014/main" id="{AB296B5A-920D-4478-B7D2-7225C9D5AE98}"/>
            </a:ext>
          </a:extLst>
        </xdr:cNvPr>
        <xdr:cNvSpPr txBox="1"/>
      </xdr:nvSpPr>
      <xdr:spPr>
        <a:xfrm>
          <a:off x="22199600" y="6966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23716</xdr:rowOff>
    </xdr:from>
    <xdr:to>
      <xdr:col>112</xdr:col>
      <xdr:colOff>38100</xdr:colOff>
      <xdr:row>41</xdr:row>
      <xdr:rowOff>125316</xdr:rowOff>
    </xdr:to>
    <xdr:sp macro="" textlink="">
      <xdr:nvSpPr>
        <xdr:cNvPr id="492" name="楕円 491">
          <a:extLst>
            <a:ext uri="{FF2B5EF4-FFF2-40B4-BE49-F238E27FC236}">
              <a16:creationId xmlns:a16="http://schemas.microsoft.com/office/drawing/2014/main" id="{B9C20630-9B9C-4108-980D-2679D9E3A72C}"/>
            </a:ext>
          </a:extLst>
        </xdr:cNvPr>
        <xdr:cNvSpPr/>
      </xdr:nvSpPr>
      <xdr:spPr>
        <a:xfrm>
          <a:off x="21272500" y="705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73289</xdr:rowOff>
    </xdr:from>
    <xdr:to>
      <xdr:col>116</xdr:col>
      <xdr:colOff>63500</xdr:colOff>
      <xdr:row>41</xdr:row>
      <xdr:rowOff>74516</xdr:rowOff>
    </xdr:to>
    <xdr:cxnSp macro="">
      <xdr:nvCxnSpPr>
        <xdr:cNvPr id="493" name="直線コネクタ 492">
          <a:extLst>
            <a:ext uri="{FF2B5EF4-FFF2-40B4-BE49-F238E27FC236}">
              <a16:creationId xmlns:a16="http://schemas.microsoft.com/office/drawing/2014/main" id="{C1DF4AC7-A277-4EE1-8E59-AE3DFAFC2810}"/>
            </a:ext>
          </a:extLst>
        </xdr:cNvPr>
        <xdr:cNvCxnSpPr/>
      </xdr:nvCxnSpPr>
      <xdr:spPr>
        <a:xfrm flipV="1">
          <a:off x="21323300" y="7102739"/>
          <a:ext cx="838200" cy="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152683</xdr:rowOff>
    </xdr:from>
    <xdr:to>
      <xdr:col>107</xdr:col>
      <xdr:colOff>101600</xdr:colOff>
      <xdr:row>41</xdr:row>
      <xdr:rowOff>82833</xdr:rowOff>
    </xdr:to>
    <xdr:sp macro="" textlink="">
      <xdr:nvSpPr>
        <xdr:cNvPr id="494" name="楕円 493">
          <a:extLst>
            <a:ext uri="{FF2B5EF4-FFF2-40B4-BE49-F238E27FC236}">
              <a16:creationId xmlns:a16="http://schemas.microsoft.com/office/drawing/2014/main" id="{A2012084-2C27-48E4-B200-37E2282B321B}"/>
            </a:ext>
          </a:extLst>
        </xdr:cNvPr>
        <xdr:cNvSpPr/>
      </xdr:nvSpPr>
      <xdr:spPr>
        <a:xfrm>
          <a:off x="20383500" y="701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32033</xdr:rowOff>
    </xdr:from>
    <xdr:to>
      <xdr:col>111</xdr:col>
      <xdr:colOff>177800</xdr:colOff>
      <xdr:row>41</xdr:row>
      <xdr:rowOff>74516</xdr:rowOff>
    </xdr:to>
    <xdr:cxnSp macro="">
      <xdr:nvCxnSpPr>
        <xdr:cNvPr id="495" name="直線コネクタ 494">
          <a:extLst>
            <a:ext uri="{FF2B5EF4-FFF2-40B4-BE49-F238E27FC236}">
              <a16:creationId xmlns:a16="http://schemas.microsoft.com/office/drawing/2014/main" id="{EA1F2BB1-A7B7-4F2C-8354-E247DA9B0A2F}"/>
            </a:ext>
          </a:extLst>
        </xdr:cNvPr>
        <xdr:cNvCxnSpPr/>
      </xdr:nvCxnSpPr>
      <xdr:spPr>
        <a:xfrm>
          <a:off x="20434300" y="7061483"/>
          <a:ext cx="889000" cy="4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163778</xdr:rowOff>
    </xdr:from>
    <xdr:to>
      <xdr:col>102</xdr:col>
      <xdr:colOff>165100</xdr:colOff>
      <xdr:row>41</xdr:row>
      <xdr:rowOff>93928</xdr:rowOff>
    </xdr:to>
    <xdr:sp macro="" textlink="">
      <xdr:nvSpPr>
        <xdr:cNvPr id="496" name="楕円 495">
          <a:extLst>
            <a:ext uri="{FF2B5EF4-FFF2-40B4-BE49-F238E27FC236}">
              <a16:creationId xmlns:a16="http://schemas.microsoft.com/office/drawing/2014/main" id="{BE3D42ED-A75E-47B5-80C3-8FA31E4441DB}"/>
            </a:ext>
          </a:extLst>
        </xdr:cNvPr>
        <xdr:cNvSpPr/>
      </xdr:nvSpPr>
      <xdr:spPr>
        <a:xfrm>
          <a:off x="19494500" y="702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32033</xdr:rowOff>
    </xdr:from>
    <xdr:to>
      <xdr:col>107</xdr:col>
      <xdr:colOff>50800</xdr:colOff>
      <xdr:row>41</xdr:row>
      <xdr:rowOff>43128</xdr:rowOff>
    </xdr:to>
    <xdr:cxnSp macro="">
      <xdr:nvCxnSpPr>
        <xdr:cNvPr id="497" name="直線コネクタ 496">
          <a:extLst>
            <a:ext uri="{FF2B5EF4-FFF2-40B4-BE49-F238E27FC236}">
              <a16:creationId xmlns:a16="http://schemas.microsoft.com/office/drawing/2014/main" id="{0A21F1A9-28ED-4096-857D-C89E31EE5B4E}"/>
            </a:ext>
          </a:extLst>
        </xdr:cNvPr>
        <xdr:cNvCxnSpPr/>
      </xdr:nvCxnSpPr>
      <xdr:spPr>
        <a:xfrm flipV="1">
          <a:off x="19545300" y="7061483"/>
          <a:ext cx="889000" cy="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7108</xdr:rowOff>
    </xdr:from>
    <xdr:to>
      <xdr:col>98</xdr:col>
      <xdr:colOff>38100</xdr:colOff>
      <xdr:row>41</xdr:row>
      <xdr:rowOff>108708</xdr:rowOff>
    </xdr:to>
    <xdr:sp macro="" textlink="">
      <xdr:nvSpPr>
        <xdr:cNvPr id="498" name="楕円 497">
          <a:extLst>
            <a:ext uri="{FF2B5EF4-FFF2-40B4-BE49-F238E27FC236}">
              <a16:creationId xmlns:a16="http://schemas.microsoft.com/office/drawing/2014/main" id="{F34ED1FA-0A66-4E58-90BA-2FD891226FFA}"/>
            </a:ext>
          </a:extLst>
        </xdr:cNvPr>
        <xdr:cNvSpPr/>
      </xdr:nvSpPr>
      <xdr:spPr>
        <a:xfrm>
          <a:off x="18605500" y="703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43128</xdr:rowOff>
    </xdr:from>
    <xdr:to>
      <xdr:col>102</xdr:col>
      <xdr:colOff>114300</xdr:colOff>
      <xdr:row>41</xdr:row>
      <xdr:rowOff>57908</xdr:rowOff>
    </xdr:to>
    <xdr:cxnSp macro="">
      <xdr:nvCxnSpPr>
        <xdr:cNvPr id="499" name="直線コネクタ 498">
          <a:extLst>
            <a:ext uri="{FF2B5EF4-FFF2-40B4-BE49-F238E27FC236}">
              <a16:creationId xmlns:a16="http://schemas.microsoft.com/office/drawing/2014/main" id="{09995619-A2E6-49F5-89FB-7D0B8058A0E7}"/>
            </a:ext>
          </a:extLst>
        </xdr:cNvPr>
        <xdr:cNvCxnSpPr/>
      </xdr:nvCxnSpPr>
      <xdr:spPr>
        <a:xfrm flipV="1">
          <a:off x="18656300" y="7072578"/>
          <a:ext cx="889000" cy="1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68979</xdr:rowOff>
    </xdr:from>
    <xdr:ext cx="599010" cy="259045"/>
    <xdr:sp macro="" textlink="">
      <xdr:nvSpPr>
        <xdr:cNvPr id="500" name="n_1aveValue【一般廃棄物処理施設】&#10;一人当たり有形固定資産（償却資産）額">
          <a:extLst>
            <a:ext uri="{FF2B5EF4-FFF2-40B4-BE49-F238E27FC236}">
              <a16:creationId xmlns:a16="http://schemas.microsoft.com/office/drawing/2014/main" id="{14DF8090-99B5-4EB0-BF1A-74149A347324}"/>
            </a:ext>
          </a:extLst>
        </xdr:cNvPr>
        <xdr:cNvSpPr txBox="1"/>
      </xdr:nvSpPr>
      <xdr:spPr>
        <a:xfrm>
          <a:off x="21011095" y="6755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83072</xdr:rowOff>
    </xdr:from>
    <xdr:ext cx="599010" cy="259045"/>
    <xdr:sp macro="" textlink="">
      <xdr:nvSpPr>
        <xdr:cNvPr id="501" name="n_2aveValue【一般廃棄物処理施設】&#10;一人当たり有形固定資産（償却資産）額">
          <a:extLst>
            <a:ext uri="{FF2B5EF4-FFF2-40B4-BE49-F238E27FC236}">
              <a16:creationId xmlns:a16="http://schemas.microsoft.com/office/drawing/2014/main" id="{E79CB82C-A96F-4A75-9167-3AAAADBEB7E3}"/>
            </a:ext>
          </a:extLst>
        </xdr:cNvPr>
        <xdr:cNvSpPr txBox="1"/>
      </xdr:nvSpPr>
      <xdr:spPr>
        <a:xfrm>
          <a:off x="20134795" y="6769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65022</xdr:rowOff>
    </xdr:from>
    <xdr:ext cx="599010" cy="259045"/>
    <xdr:sp macro="" textlink="">
      <xdr:nvSpPr>
        <xdr:cNvPr id="502" name="n_3aveValue【一般廃棄物処理施設】&#10;一人当たり有形固定資産（償却資産）額">
          <a:extLst>
            <a:ext uri="{FF2B5EF4-FFF2-40B4-BE49-F238E27FC236}">
              <a16:creationId xmlns:a16="http://schemas.microsoft.com/office/drawing/2014/main" id="{A64D926D-77A1-45CB-8812-8835A2EC164F}"/>
            </a:ext>
          </a:extLst>
        </xdr:cNvPr>
        <xdr:cNvSpPr txBox="1"/>
      </xdr:nvSpPr>
      <xdr:spPr>
        <a:xfrm>
          <a:off x="192457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76358</xdr:rowOff>
    </xdr:from>
    <xdr:ext cx="599010" cy="259045"/>
    <xdr:sp macro="" textlink="">
      <xdr:nvSpPr>
        <xdr:cNvPr id="503" name="n_4aveValue【一般廃棄物処理施設】&#10;一人当たり有形固定資産（償却資産）額">
          <a:extLst>
            <a:ext uri="{FF2B5EF4-FFF2-40B4-BE49-F238E27FC236}">
              <a16:creationId xmlns:a16="http://schemas.microsoft.com/office/drawing/2014/main" id="{EED60386-4C26-495F-B1E0-46F25550EF05}"/>
            </a:ext>
          </a:extLst>
        </xdr:cNvPr>
        <xdr:cNvSpPr txBox="1"/>
      </xdr:nvSpPr>
      <xdr:spPr>
        <a:xfrm>
          <a:off x="18356795" y="676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116443</xdr:rowOff>
    </xdr:from>
    <xdr:ext cx="599010" cy="259045"/>
    <xdr:sp macro="" textlink="">
      <xdr:nvSpPr>
        <xdr:cNvPr id="504" name="n_1mainValue【一般廃棄物処理施設】&#10;一人当たり有形固定資産（償却資産）額">
          <a:extLst>
            <a:ext uri="{FF2B5EF4-FFF2-40B4-BE49-F238E27FC236}">
              <a16:creationId xmlns:a16="http://schemas.microsoft.com/office/drawing/2014/main" id="{6DC6B5E8-065D-4855-8F53-8980CAAE8924}"/>
            </a:ext>
          </a:extLst>
        </xdr:cNvPr>
        <xdr:cNvSpPr txBox="1"/>
      </xdr:nvSpPr>
      <xdr:spPr>
        <a:xfrm>
          <a:off x="21011095" y="7145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73960</xdr:rowOff>
    </xdr:from>
    <xdr:ext cx="599010" cy="259045"/>
    <xdr:sp macro="" textlink="">
      <xdr:nvSpPr>
        <xdr:cNvPr id="505" name="n_2mainValue【一般廃棄物処理施設】&#10;一人当たり有形固定資産（償却資産）額">
          <a:extLst>
            <a:ext uri="{FF2B5EF4-FFF2-40B4-BE49-F238E27FC236}">
              <a16:creationId xmlns:a16="http://schemas.microsoft.com/office/drawing/2014/main" id="{B34124F6-8E19-4919-BF5C-5C6255CB7FFD}"/>
            </a:ext>
          </a:extLst>
        </xdr:cNvPr>
        <xdr:cNvSpPr txBox="1"/>
      </xdr:nvSpPr>
      <xdr:spPr>
        <a:xfrm>
          <a:off x="20134795" y="7103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85055</xdr:rowOff>
    </xdr:from>
    <xdr:ext cx="599010" cy="259045"/>
    <xdr:sp macro="" textlink="">
      <xdr:nvSpPr>
        <xdr:cNvPr id="506" name="n_3mainValue【一般廃棄物処理施設】&#10;一人当たり有形固定資産（償却資産）額">
          <a:extLst>
            <a:ext uri="{FF2B5EF4-FFF2-40B4-BE49-F238E27FC236}">
              <a16:creationId xmlns:a16="http://schemas.microsoft.com/office/drawing/2014/main" id="{8A6CAB99-795E-4DA0-BD78-AE7F02A27262}"/>
            </a:ext>
          </a:extLst>
        </xdr:cNvPr>
        <xdr:cNvSpPr txBox="1"/>
      </xdr:nvSpPr>
      <xdr:spPr>
        <a:xfrm>
          <a:off x="19245795" y="711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99835</xdr:rowOff>
    </xdr:from>
    <xdr:ext cx="599010" cy="259045"/>
    <xdr:sp macro="" textlink="">
      <xdr:nvSpPr>
        <xdr:cNvPr id="507" name="n_4mainValue【一般廃棄物処理施設】&#10;一人当たり有形固定資産（償却資産）額">
          <a:extLst>
            <a:ext uri="{FF2B5EF4-FFF2-40B4-BE49-F238E27FC236}">
              <a16:creationId xmlns:a16="http://schemas.microsoft.com/office/drawing/2014/main" id="{42B8B3FE-3F3F-48EF-A5F6-E1904FB8A1A1}"/>
            </a:ext>
          </a:extLst>
        </xdr:cNvPr>
        <xdr:cNvSpPr txBox="1"/>
      </xdr:nvSpPr>
      <xdr:spPr>
        <a:xfrm>
          <a:off x="18356795" y="712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1DA49693-1BC0-4288-AEB4-81D18E34C29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E6117368-2253-4093-8619-63A9FC67061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51716EFE-39E1-4BD5-B310-B6BA34F700D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1FA6219C-12A6-42E4-BD66-5F3CF32196E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E3FB517B-FB7D-47B3-BF57-4E4F11BDBB0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7CA955E5-3002-4B96-9C6D-5307631EF13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548EF753-787C-41C5-A78A-3F7CCF16C52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79E7F0D6-AF1A-4A53-8046-1F8EB29C5745}"/>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6" name="正方形/長方形 515">
          <a:extLst>
            <a:ext uri="{FF2B5EF4-FFF2-40B4-BE49-F238E27FC236}">
              <a16:creationId xmlns:a16="http://schemas.microsoft.com/office/drawing/2014/main" id="{7C4BED1E-C1BD-461E-8A08-E6A713FCBDF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7" name="正方形/長方形 516">
          <a:extLst>
            <a:ext uri="{FF2B5EF4-FFF2-40B4-BE49-F238E27FC236}">
              <a16:creationId xmlns:a16="http://schemas.microsoft.com/office/drawing/2014/main" id="{D89018B3-4889-4150-9BC0-3214BB26ABB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8" name="正方形/長方形 517">
          <a:extLst>
            <a:ext uri="{FF2B5EF4-FFF2-40B4-BE49-F238E27FC236}">
              <a16:creationId xmlns:a16="http://schemas.microsoft.com/office/drawing/2014/main" id="{87D9BFFF-F28E-4EBE-9177-44C5EBE4FD9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9" name="正方形/長方形 518">
          <a:extLst>
            <a:ext uri="{FF2B5EF4-FFF2-40B4-BE49-F238E27FC236}">
              <a16:creationId xmlns:a16="http://schemas.microsoft.com/office/drawing/2014/main" id="{35F64F8F-CF8D-4144-B52B-EF26CB0CE22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0" name="正方形/長方形 519">
          <a:extLst>
            <a:ext uri="{FF2B5EF4-FFF2-40B4-BE49-F238E27FC236}">
              <a16:creationId xmlns:a16="http://schemas.microsoft.com/office/drawing/2014/main" id="{2CA72197-4988-4BA6-B7B0-102FD9CBD44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1" name="正方形/長方形 520">
          <a:extLst>
            <a:ext uri="{FF2B5EF4-FFF2-40B4-BE49-F238E27FC236}">
              <a16:creationId xmlns:a16="http://schemas.microsoft.com/office/drawing/2014/main" id="{4C098C4A-D206-4BE6-9F44-88E3C78BABB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2" name="正方形/長方形 521">
          <a:extLst>
            <a:ext uri="{FF2B5EF4-FFF2-40B4-BE49-F238E27FC236}">
              <a16:creationId xmlns:a16="http://schemas.microsoft.com/office/drawing/2014/main" id="{5FEE0544-2469-4126-8F59-66B59160571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3" name="正方形/長方形 522">
          <a:extLst>
            <a:ext uri="{FF2B5EF4-FFF2-40B4-BE49-F238E27FC236}">
              <a16:creationId xmlns:a16="http://schemas.microsoft.com/office/drawing/2014/main" id="{B11005AD-783F-4324-A3EF-618102865B84}"/>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a:extLst>
            <a:ext uri="{FF2B5EF4-FFF2-40B4-BE49-F238E27FC236}">
              <a16:creationId xmlns:a16="http://schemas.microsoft.com/office/drawing/2014/main" id="{22DB7A4F-8B59-46A2-9D5A-300D4D33CB6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a:extLst>
            <a:ext uri="{FF2B5EF4-FFF2-40B4-BE49-F238E27FC236}">
              <a16:creationId xmlns:a16="http://schemas.microsoft.com/office/drawing/2014/main" id="{3B97EDF3-EB10-4E64-B6D6-3D92EDC5979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a:extLst>
            <a:ext uri="{FF2B5EF4-FFF2-40B4-BE49-F238E27FC236}">
              <a16:creationId xmlns:a16="http://schemas.microsoft.com/office/drawing/2014/main" id="{DBB93947-939B-4E48-A6E1-4A1CB167AD8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a:extLst>
            <a:ext uri="{FF2B5EF4-FFF2-40B4-BE49-F238E27FC236}">
              <a16:creationId xmlns:a16="http://schemas.microsoft.com/office/drawing/2014/main" id="{74389D73-0C01-46D0-B1D6-F5ADF2A6982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a:extLst>
            <a:ext uri="{FF2B5EF4-FFF2-40B4-BE49-F238E27FC236}">
              <a16:creationId xmlns:a16="http://schemas.microsoft.com/office/drawing/2014/main" id="{10336B52-3FAB-41F6-9466-1D978335DFA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a:extLst>
            <a:ext uri="{FF2B5EF4-FFF2-40B4-BE49-F238E27FC236}">
              <a16:creationId xmlns:a16="http://schemas.microsoft.com/office/drawing/2014/main" id="{DC904EAD-38A7-424B-8D45-E1CB4E635665}"/>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a:extLst>
            <a:ext uri="{FF2B5EF4-FFF2-40B4-BE49-F238E27FC236}">
              <a16:creationId xmlns:a16="http://schemas.microsoft.com/office/drawing/2014/main" id="{6332EA3B-1FF3-47E5-A0F1-421C79884FE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a:extLst>
            <a:ext uri="{FF2B5EF4-FFF2-40B4-BE49-F238E27FC236}">
              <a16:creationId xmlns:a16="http://schemas.microsoft.com/office/drawing/2014/main" id="{FCA24DAD-8067-409A-8F5F-7FDA336FE8A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a:extLst>
            <a:ext uri="{FF2B5EF4-FFF2-40B4-BE49-F238E27FC236}">
              <a16:creationId xmlns:a16="http://schemas.microsoft.com/office/drawing/2014/main" id="{4A40BE53-B0B7-4720-8437-E50FC85C527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a:extLst>
            <a:ext uri="{FF2B5EF4-FFF2-40B4-BE49-F238E27FC236}">
              <a16:creationId xmlns:a16="http://schemas.microsoft.com/office/drawing/2014/main" id="{BDADB68B-4F4B-4F4A-A295-6AF4FE9CA9C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4" name="テキスト ボックス 533">
          <a:extLst>
            <a:ext uri="{FF2B5EF4-FFF2-40B4-BE49-F238E27FC236}">
              <a16:creationId xmlns:a16="http://schemas.microsoft.com/office/drawing/2014/main" id="{0680D164-1C3C-4441-9264-4A3E72FF6AE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5" name="直線コネクタ 534">
          <a:extLst>
            <a:ext uri="{FF2B5EF4-FFF2-40B4-BE49-F238E27FC236}">
              <a16:creationId xmlns:a16="http://schemas.microsoft.com/office/drawing/2014/main" id="{E483BE9A-0E94-4A3A-B7BA-31E2726908C4}"/>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6" name="テキスト ボックス 535">
          <a:extLst>
            <a:ext uri="{FF2B5EF4-FFF2-40B4-BE49-F238E27FC236}">
              <a16:creationId xmlns:a16="http://schemas.microsoft.com/office/drawing/2014/main" id="{54705F9E-07C8-4841-BE5E-2D7DF5F5BAFF}"/>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7" name="直線コネクタ 536">
          <a:extLst>
            <a:ext uri="{FF2B5EF4-FFF2-40B4-BE49-F238E27FC236}">
              <a16:creationId xmlns:a16="http://schemas.microsoft.com/office/drawing/2014/main" id="{03AC528E-B390-43E6-B7EF-843279F0B1BA}"/>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8" name="テキスト ボックス 537">
          <a:extLst>
            <a:ext uri="{FF2B5EF4-FFF2-40B4-BE49-F238E27FC236}">
              <a16:creationId xmlns:a16="http://schemas.microsoft.com/office/drawing/2014/main" id="{C708D9D5-D430-46F9-A6DE-76BD583C8818}"/>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9" name="直線コネクタ 538">
          <a:extLst>
            <a:ext uri="{FF2B5EF4-FFF2-40B4-BE49-F238E27FC236}">
              <a16:creationId xmlns:a16="http://schemas.microsoft.com/office/drawing/2014/main" id="{8836023D-24FD-4009-833D-E5D66BE27E34}"/>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0" name="テキスト ボックス 539">
          <a:extLst>
            <a:ext uri="{FF2B5EF4-FFF2-40B4-BE49-F238E27FC236}">
              <a16:creationId xmlns:a16="http://schemas.microsoft.com/office/drawing/2014/main" id="{E2924249-C3E0-4EA0-BA10-970A080931B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1" name="直線コネクタ 540">
          <a:extLst>
            <a:ext uri="{FF2B5EF4-FFF2-40B4-BE49-F238E27FC236}">
              <a16:creationId xmlns:a16="http://schemas.microsoft.com/office/drawing/2014/main" id="{2C59C0AF-446E-4D59-979E-8DBE295B1B69}"/>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2" name="テキスト ボックス 541">
          <a:extLst>
            <a:ext uri="{FF2B5EF4-FFF2-40B4-BE49-F238E27FC236}">
              <a16:creationId xmlns:a16="http://schemas.microsoft.com/office/drawing/2014/main" id="{3ED9A433-C90E-4878-A166-9A6887E0EBC5}"/>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3" name="直線コネクタ 542">
          <a:extLst>
            <a:ext uri="{FF2B5EF4-FFF2-40B4-BE49-F238E27FC236}">
              <a16:creationId xmlns:a16="http://schemas.microsoft.com/office/drawing/2014/main" id="{70E49E2C-D1E0-44E6-B6BC-619E1B5FB25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4" name="テキスト ボックス 543">
          <a:extLst>
            <a:ext uri="{FF2B5EF4-FFF2-40B4-BE49-F238E27FC236}">
              <a16:creationId xmlns:a16="http://schemas.microsoft.com/office/drawing/2014/main" id="{EB56B00F-BB08-4336-A2C8-90DE75A2FCCF}"/>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5" name="直線コネクタ 544">
          <a:extLst>
            <a:ext uri="{FF2B5EF4-FFF2-40B4-BE49-F238E27FC236}">
              <a16:creationId xmlns:a16="http://schemas.microsoft.com/office/drawing/2014/main" id="{C644EDC9-0F98-43CC-A619-79D58F430AE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6" name="テキスト ボックス 545">
          <a:extLst>
            <a:ext uri="{FF2B5EF4-FFF2-40B4-BE49-F238E27FC236}">
              <a16:creationId xmlns:a16="http://schemas.microsoft.com/office/drawing/2014/main" id="{19FBFC95-D747-45EF-8F22-F761F3EDE85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527FAB71-47B2-41C3-9DB3-74EC5A9054A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a:extLst>
            <a:ext uri="{FF2B5EF4-FFF2-40B4-BE49-F238E27FC236}">
              <a16:creationId xmlns:a16="http://schemas.microsoft.com/office/drawing/2014/main" id="{3CFAE8BE-DD0E-46B7-9752-FF38E86C12B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549" name="直線コネクタ 548">
          <a:extLst>
            <a:ext uri="{FF2B5EF4-FFF2-40B4-BE49-F238E27FC236}">
              <a16:creationId xmlns:a16="http://schemas.microsoft.com/office/drawing/2014/main" id="{B6E3E439-9F67-4455-AA08-D58530E29C41}"/>
            </a:ext>
          </a:extLst>
        </xdr:cNvPr>
        <xdr:cNvCxnSpPr/>
      </xdr:nvCxnSpPr>
      <xdr:spPr>
        <a:xfrm flipV="1">
          <a:off x="16318864" y="1332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0" name="【消防施設】&#10;有形固定資産減価償却率最小値テキスト">
          <a:extLst>
            <a:ext uri="{FF2B5EF4-FFF2-40B4-BE49-F238E27FC236}">
              <a16:creationId xmlns:a16="http://schemas.microsoft.com/office/drawing/2014/main" id="{47C3893B-DD76-4D83-94F1-9CD81DA96DC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1" name="直線コネクタ 550">
          <a:extLst>
            <a:ext uri="{FF2B5EF4-FFF2-40B4-BE49-F238E27FC236}">
              <a16:creationId xmlns:a16="http://schemas.microsoft.com/office/drawing/2014/main" id="{9240DB65-6AD4-4FE1-8C22-96613F96B84B}"/>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552" name="【消防施設】&#10;有形固定資産減価償却率最大値テキスト">
          <a:extLst>
            <a:ext uri="{FF2B5EF4-FFF2-40B4-BE49-F238E27FC236}">
              <a16:creationId xmlns:a16="http://schemas.microsoft.com/office/drawing/2014/main" id="{479B0615-646B-426E-AABB-B4D86BAAA8F7}"/>
            </a:ext>
          </a:extLst>
        </xdr:cNvPr>
        <xdr:cNvSpPr txBox="1"/>
      </xdr:nvSpPr>
      <xdr:spPr>
        <a:xfrm>
          <a:off x="16357600" y="1309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553" name="直線コネクタ 552">
          <a:extLst>
            <a:ext uri="{FF2B5EF4-FFF2-40B4-BE49-F238E27FC236}">
              <a16:creationId xmlns:a16="http://schemas.microsoft.com/office/drawing/2014/main" id="{04BB6203-8F07-4705-835C-6E52262C6ED9}"/>
            </a:ext>
          </a:extLst>
        </xdr:cNvPr>
        <xdr:cNvCxnSpPr/>
      </xdr:nvCxnSpPr>
      <xdr:spPr>
        <a:xfrm>
          <a:off x="16230600" y="1332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554" name="【消防施設】&#10;有形固定資産減価償却率平均値テキスト">
          <a:extLst>
            <a:ext uri="{FF2B5EF4-FFF2-40B4-BE49-F238E27FC236}">
              <a16:creationId xmlns:a16="http://schemas.microsoft.com/office/drawing/2014/main" id="{73A21906-5770-4A1C-AF11-A0C2483C8E1A}"/>
            </a:ext>
          </a:extLst>
        </xdr:cNvPr>
        <xdr:cNvSpPr txBox="1"/>
      </xdr:nvSpPr>
      <xdr:spPr>
        <a:xfrm>
          <a:off x="16357600" y="1403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555" name="フローチャート: 判断 554">
          <a:extLst>
            <a:ext uri="{FF2B5EF4-FFF2-40B4-BE49-F238E27FC236}">
              <a16:creationId xmlns:a16="http://schemas.microsoft.com/office/drawing/2014/main" id="{930EDBCA-FCB3-46B8-835D-BA71F7654C57}"/>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56" name="フローチャート: 判断 555">
          <a:extLst>
            <a:ext uri="{FF2B5EF4-FFF2-40B4-BE49-F238E27FC236}">
              <a16:creationId xmlns:a16="http://schemas.microsoft.com/office/drawing/2014/main" id="{564DEB90-F9FF-4CAE-A22B-4A43073455AC}"/>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557" name="フローチャート: 判断 556">
          <a:extLst>
            <a:ext uri="{FF2B5EF4-FFF2-40B4-BE49-F238E27FC236}">
              <a16:creationId xmlns:a16="http://schemas.microsoft.com/office/drawing/2014/main" id="{28103193-F1B3-40E2-907F-4B57CF4987D6}"/>
            </a:ext>
          </a:extLst>
        </xdr:cNvPr>
        <xdr:cNvSpPr/>
      </xdr:nvSpPr>
      <xdr:spPr>
        <a:xfrm>
          <a:off x="14541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558" name="フローチャート: 判断 557">
          <a:extLst>
            <a:ext uri="{FF2B5EF4-FFF2-40B4-BE49-F238E27FC236}">
              <a16:creationId xmlns:a16="http://schemas.microsoft.com/office/drawing/2014/main" id="{D833F064-0861-441D-9535-BBF42CD5F9A8}"/>
            </a:ext>
          </a:extLst>
        </xdr:cNvPr>
        <xdr:cNvSpPr/>
      </xdr:nvSpPr>
      <xdr:spPr>
        <a:xfrm>
          <a:off x="13652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559" name="フローチャート: 判断 558">
          <a:extLst>
            <a:ext uri="{FF2B5EF4-FFF2-40B4-BE49-F238E27FC236}">
              <a16:creationId xmlns:a16="http://schemas.microsoft.com/office/drawing/2014/main" id="{DB2F8C5A-14D2-4F4E-BCE5-7DFF0E6D02FE}"/>
            </a:ext>
          </a:extLst>
        </xdr:cNvPr>
        <xdr:cNvSpPr/>
      </xdr:nvSpPr>
      <xdr:spPr>
        <a:xfrm>
          <a:off x="12763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8B8792AA-31E0-427D-A97E-C04115D1E7E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9A322931-8CAD-4464-9155-9333BBE480C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DB29054E-831C-445D-8250-F32E78C9D63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A54A8BA2-EA5C-47C2-9B04-C9EB6F1F6C9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D407C521-2F05-46F7-AB47-B622B94A3ED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37919</xdr:rowOff>
    </xdr:from>
    <xdr:to>
      <xdr:col>85</xdr:col>
      <xdr:colOff>177800</xdr:colOff>
      <xdr:row>85</xdr:row>
      <xdr:rowOff>139519</xdr:rowOff>
    </xdr:to>
    <xdr:sp macro="" textlink="">
      <xdr:nvSpPr>
        <xdr:cNvPr id="565" name="楕円 564">
          <a:extLst>
            <a:ext uri="{FF2B5EF4-FFF2-40B4-BE49-F238E27FC236}">
              <a16:creationId xmlns:a16="http://schemas.microsoft.com/office/drawing/2014/main" id="{F3C748D9-E022-47AD-9493-66B27AD8A8B1}"/>
            </a:ext>
          </a:extLst>
        </xdr:cNvPr>
        <xdr:cNvSpPr/>
      </xdr:nvSpPr>
      <xdr:spPr>
        <a:xfrm>
          <a:off x="16268700" y="1461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16346</xdr:rowOff>
    </xdr:from>
    <xdr:ext cx="405111" cy="259045"/>
    <xdr:sp macro="" textlink="">
      <xdr:nvSpPr>
        <xdr:cNvPr id="566" name="【消防施設】&#10;有形固定資産減価償却率該当値テキスト">
          <a:extLst>
            <a:ext uri="{FF2B5EF4-FFF2-40B4-BE49-F238E27FC236}">
              <a16:creationId xmlns:a16="http://schemas.microsoft.com/office/drawing/2014/main" id="{7C020C72-456B-46E3-AA5B-65C680C2CD6E}"/>
            </a:ext>
          </a:extLst>
        </xdr:cNvPr>
        <xdr:cNvSpPr txBox="1"/>
      </xdr:nvSpPr>
      <xdr:spPr>
        <a:xfrm>
          <a:off x="16357600" y="1458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1995</xdr:rowOff>
    </xdr:from>
    <xdr:to>
      <xdr:col>81</xdr:col>
      <xdr:colOff>101600</xdr:colOff>
      <xdr:row>85</xdr:row>
      <xdr:rowOff>103595</xdr:rowOff>
    </xdr:to>
    <xdr:sp macro="" textlink="">
      <xdr:nvSpPr>
        <xdr:cNvPr id="567" name="楕円 566">
          <a:extLst>
            <a:ext uri="{FF2B5EF4-FFF2-40B4-BE49-F238E27FC236}">
              <a16:creationId xmlns:a16="http://schemas.microsoft.com/office/drawing/2014/main" id="{E1F853B6-5011-48AE-B41F-286365AA3161}"/>
            </a:ext>
          </a:extLst>
        </xdr:cNvPr>
        <xdr:cNvSpPr/>
      </xdr:nvSpPr>
      <xdr:spPr>
        <a:xfrm>
          <a:off x="15430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52795</xdr:rowOff>
    </xdr:from>
    <xdr:to>
      <xdr:col>85</xdr:col>
      <xdr:colOff>127000</xdr:colOff>
      <xdr:row>85</xdr:row>
      <xdr:rowOff>88719</xdr:rowOff>
    </xdr:to>
    <xdr:cxnSp macro="">
      <xdr:nvCxnSpPr>
        <xdr:cNvPr id="568" name="直線コネクタ 567">
          <a:extLst>
            <a:ext uri="{FF2B5EF4-FFF2-40B4-BE49-F238E27FC236}">
              <a16:creationId xmlns:a16="http://schemas.microsoft.com/office/drawing/2014/main" id="{882AA42B-F9B1-4945-9917-5D98C292105E}"/>
            </a:ext>
          </a:extLst>
        </xdr:cNvPr>
        <xdr:cNvCxnSpPr/>
      </xdr:nvCxnSpPr>
      <xdr:spPr>
        <a:xfrm>
          <a:off x="15481300" y="1462604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1995</xdr:rowOff>
    </xdr:from>
    <xdr:to>
      <xdr:col>76</xdr:col>
      <xdr:colOff>165100</xdr:colOff>
      <xdr:row>83</xdr:row>
      <xdr:rowOff>103595</xdr:rowOff>
    </xdr:to>
    <xdr:sp macro="" textlink="">
      <xdr:nvSpPr>
        <xdr:cNvPr id="569" name="楕円 568">
          <a:extLst>
            <a:ext uri="{FF2B5EF4-FFF2-40B4-BE49-F238E27FC236}">
              <a16:creationId xmlns:a16="http://schemas.microsoft.com/office/drawing/2014/main" id="{9E223C9C-A3F3-4C14-BB6F-EDF949DF7FE9}"/>
            </a:ext>
          </a:extLst>
        </xdr:cNvPr>
        <xdr:cNvSpPr/>
      </xdr:nvSpPr>
      <xdr:spPr>
        <a:xfrm>
          <a:off x="145415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52795</xdr:rowOff>
    </xdr:from>
    <xdr:to>
      <xdr:col>81</xdr:col>
      <xdr:colOff>50800</xdr:colOff>
      <xdr:row>85</xdr:row>
      <xdr:rowOff>52795</xdr:rowOff>
    </xdr:to>
    <xdr:cxnSp macro="">
      <xdr:nvCxnSpPr>
        <xdr:cNvPr id="570" name="直線コネクタ 569">
          <a:extLst>
            <a:ext uri="{FF2B5EF4-FFF2-40B4-BE49-F238E27FC236}">
              <a16:creationId xmlns:a16="http://schemas.microsoft.com/office/drawing/2014/main" id="{90C9F3E2-7D60-43C8-ADAF-9203C473E28F}"/>
            </a:ext>
          </a:extLst>
        </xdr:cNvPr>
        <xdr:cNvCxnSpPr/>
      </xdr:nvCxnSpPr>
      <xdr:spPr>
        <a:xfrm>
          <a:off x="14592300" y="14283145"/>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165281</xdr:rowOff>
    </xdr:from>
    <xdr:to>
      <xdr:col>72</xdr:col>
      <xdr:colOff>38100</xdr:colOff>
      <xdr:row>81</xdr:row>
      <xdr:rowOff>95431</xdr:rowOff>
    </xdr:to>
    <xdr:sp macro="" textlink="">
      <xdr:nvSpPr>
        <xdr:cNvPr id="571" name="楕円 570">
          <a:extLst>
            <a:ext uri="{FF2B5EF4-FFF2-40B4-BE49-F238E27FC236}">
              <a16:creationId xmlns:a16="http://schemas.microsoft.com/office/drawing/2014/main" id="{30C8A28C-FFA6-4E11-8136-0D71E8597038}"/>
            </a:ext>
          </a:extLst>
        </xdr:cNvPr>
        <xdr:cNvSpPr/>
      </xdr:nvSpPr>
      <xdr:spPr>
        <a:xfrm>
          <a:off x="13652500" y="1388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44631</xdr:rowOff>
    </xdr:from>
    <xdr:to>
      <xdr:col>76</xdr:col>
      <xdr:colOff>114300</xdr:colOff>
      <xdr:row>83</xdr:row>
      <xdr:rowOff>52795</xdr:rowOff>
    </xdr:to>
    <xdr:cxnSp macro="">
      <xdr:nvCxnSpPr>
        <xdr:cNvPr id="572" name="直線コネクタ 571">
          <a:extLst>
            <a:ext uri="{FF2B5EF4-FFF2-40B4-BE49-F238E27FC236}">
              <a16:creationId xmlns:a16="http://schemas.microsoft.com/office/drawing/2014/main" id="{A3ED1BC2-5A04-4B09-BDA4-C2D9FA71C1C9}"/>
            </a:ext>
          </a:extLst>
        </xdr:cNvPr>
        <xdr:cNvCxnSpPr/>
      </xdr:nvCxnSpPr>
      <xdr:spPr>
        <a:xfrm>
          <a:off x="13703300" y="13932081"/>
          <a:ext cx="889000" cy="35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148952</xdr:rowOff>
    </xdr:from>
    <xdr:to>
      <xdr:col>67</xdr:col>
      <xdr:colOff>101600</xdr:colOff>
      <xdr:row>85</xdr:row>
      <xdr:rowOff>79102</xdr:rowOff>
    </xdr:to>
    <xdr:sp macro="" textlink="">
      <xdr:nvSpPr>
        <xdr:cNvPr id="573" name="楕円 572">
          <a:extLst>
            <a:ext uri="{FF2B5EF4-FFF2-40B4-BE49-F238E27FC236}">
              <a16:creationId xmlns:a16="http://schemas.microsoft.com/office/drawing/2014/main" id="{86F2CDCF-4E33-4EF5-A857-D891FD38A9FE}"/>
            </a:ext>
          </a:extLst>
        </xdr:cNvPr>
        <xdr:cNvSpPr/>
      </xdr:nvSpPr>
      <xdr:spPr>
        <a:xfrm>
          <a:off x="12763500" y="1455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44631</xdr:rowOff>
    </xdr:from>
    <xdr:to>
      <xdr:col>71</xdr:col>
      <xdr:colOff>177800</xdr:colOff>
      <xdr:row>85</xdr:row>
      <xdr:rowOff>28302</xdr:rowOff>
    </xdr:to>
    <xdr:cxnSp macro="">
      <xdr:nvCxnSpPr>
        <xdr:cNvPr id="574" name="直線コネクタ 573">
          <a:extLst>
            <a:ext uri="{FF2B5EF4-FFF2-40B4-BE49-F238E27FC236}">
              <a16:creationId xmlns:a16="http://schemas.microsoft.com/office/drawing/2014/main" id="{1A006EE7-7968-4CBF-B756-ACB3F7FCAAF2}"/>
            </a:ext>
          </a:extLst>
        </xdr:cNvPr>
        <xdr:cNvCxnSpPr/>
      </xdr:nvCxnSpPr>
      <xdr:spPr>
        <a:xfrm flipV="1">
          <a:off x="12814300" y="13932081"/>
          <a:ext cx="889000" cy="66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575" name="n_1aveValue【消防施設】&#10;有形固定資産減価償却率">
          <a:extLst>
            <a:ext uri="{FF2B5EF4-FFF2-40B4-BE49-F238E27FC236}">
              <a16:creationId xmlns:a16="http://schemas.microsoft.com/office/drawing/2014/main" id="{4ED211F1-1FED-4FB5-9023-191686DD796B}"/>
            </a:ext>
          </a:extLst>
        </xdr:cNvPr>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28683</xdr:rowOff>
    </xdr:from>
    <xdr:ext cx="405111" cy="259045"/>
    <xdr:sp macro="" textlink="">
      <xdr:nvSpPr>
        <xdr:cNvPr id="576" name="n_2aveValue【消防施設】&#10;有形固定資産減価償却率">
          <a:extLst>
            <a:ext uri="{FF2B5EF4-FFF2-40B4-BE49-F238E27FC236}">
              <a16:creationId xmlns:a16="http://schemas.microsoft.com/office/drawing/2014/main" id="{2DD4E69D-A5DF-4161-A049-7B7364B0EAA1}"/>
            </a:ext>
          </a:extLst>
        </xdr:cNvPr>
        <xdr:cNvSpPr txBox="1"/>
      </xdr:nvSpPr>
      <xdr:spPr>
        <a:xfrm>
          <a:off x="143897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9814</xdr:rowOff>
    </xdr:from>
    <xdr:ext cx="405111" cy="259045"/>
    <xdr:sp macro="" textlink="">
      <xdr:nvSpPr>
        <xdr:cNvPr id="577" name="n_3aveValue【消防施設】&#10;有形固定資産減価償却率">
          <a:extLst>
            <a:ext uri="{FF2B5EF4-FFF2-40B4-BE49-F238E27FC236}">
              <a16:creationId xmlns:a16="http://schemas.microsoft.com/office/drawing/2014/main" id="{2251214A-6974-4232-8535-7A65654AC06C}"/>
            </a:ext>
          </a:extLst>
        </xdr:cNvPr>
        <xdr:cNvSpPr txBox="1"/>
      </xdr:nvSpPr>
      <xdr:spPr>
        <a:xfrm>
          <a:off x="13500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98896</xdr:rowOff>
    </xdr:from>
    <xdr:ext cx="405111" cy="259045"/>
    <xdr:sp macro="" textlink="">
      <xdr:nvSpPr>
        <xdr:cNvPr id="578" name="n_4aveValue【消防施設】&#10;有形固定資産減価償却率">
          <a:extLst>
            <a:ext uri="{FF2B5EF4-FFF2-40B4-BE49-F238E27FC236}">
              <a16:creationId xmlns:a16="http://schemas.microsoft.com/office/drawing/2014/main" id="{945D88B3-7D34-43FC-A1EF-560FA69018C1}"/>
            </a:ext>
          </a:extLst>
        </xdr:cNvPr>
        <xdr:cNvSpPr txBox="1"/>
      </xdr:nvSpPr>
      <xdr:spPr>
        <a:xfrm>
          <a:off x="12611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94722</xdr:rowOff>
    </xdr:from>
    <xdr:ext cx="405111" cy="259045"/>
    <xdr:sp macro="" textlink="">
      <xdr:nvSpPr>
        <xdr:cNvPr id="579" name="n_1mainValue【消防施設】&#10;有形固定資産減価償却率">
          <a:extLst>
            <a:ext uri="{FF2B5EF4-FFF2-40B4-BE49-F238E27FC236}">
              <a16:creationId xmlns:a16="http://schemas.microsoft.com/office/drawing/2014/main" id="{B2D06899-B0B0-4062-B397-A077E92AD3BE}"/>
            </a:ext>
          </a:extLst>
        </xdr:cNvPr>
        <xdr:cNvSpPr txBox="1"/>
      </xdr:nvSpPr>
      <xdr:spPr>
        <a:xfrm>
          <a:off x="15266044" y="1466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94722</xdr:rowOff>
    </xdr:from>
    <xdr:ext cx="405111" cy="259045"/>
    <xdr:sp macro="" textlink="">
      <xdr:nvSpPr>
        <xdr:cNvPr id="580" name="n_2mainValue【消防施設】&#10;有形固定資産減価償却率">
          <a:extLst>
            <a:ext uri="{FF2B5EF4-FFF2-40B4-BE49-F238E27FC236}">
              <a16:creationId xmlns:a16="http://schemas.microsoft.com/office/drawing/2014/main" id="{B35E0384-30FC-46B6-83AD-243F8DE8C4EC}"/>
            </a:ext>
          </a:extLst>
        </xdr:cNvPr>
        <xdr:cNvSpPr txBox="1"/>
      </xdr:nvSpPr>
      <xdr:spPr>
        <a:xfrm>
          <a:off x="14389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111958</xdr:rowOff>
    </xdr:from>
    <xdr:ext cx="405111" cy="259045"/>
    <xdr:sp macro="" textlink="">
      <xdr:nvSpPr>
        <xdr:cNvPr id="581" name="n_3mainValue【消防施設】&#10;有形固定資産減価償却率">
          <a:extLst>
            <a:ext uri="{FF2B5EF4-FFF2-40B4-BE49-F238E27FC236}">
              <a16:creationId xmlns:a16="http://schemas.microsoft.com/office/drawing/2014/main" id="{10506046-77C8-4CAD-8E3D-800629C1FD98}"/>
            </a:ext>
          </a:extLst>
        </xdr:cNvPr>
        <xdr:cNvSpPr txBox="1"/>
      </xdr:nvSpPr>
      <xdr:spPr>
        <a:xfrm>
          <a:off x="13500744" y="1365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70229</xdr:rowOff>
    </xdr:from>
    <xdr:ext cx="405111" cy="259045"/>
    <xdr:sp macro="" textlink="">
      <xdr:nvSpPr>
        <xdr:cNvPr id="582" name="n_4mainValue【消防施設】&#10;有形固定資産減価償却率">
          <a:extLst>
            <a:ext uri="{FF2B5EF4-FFF2-40B4-BE49-F238E27FC236}">
              <a16:creationId xmlns:a16="http://schemas.microsoft.com/office/drawing/2014/main" id="{71BC9553-7996-4A19-B331-5C9CDED0A66A}"/>
            </a:ext>
          </a:extLst>
        </xdr:cNvPr>
        <xdr:cNvSpPr txBox="1"/>
      </xdr:nvSpPr>
      <xdr:spPr>
        <a:xfrm>
          <a:off x="12611744" y="1464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9EE3065C-949A-4170-B348-607C99F6BB3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850E0760-F36C-44FB-8448-176CFDF01CA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9102E414-80E2-4608-8EBC-D8C80711BEC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8B3A07FD-5DBF-4E46-BB28-8D8B3DA14C9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1D9B277D-52AD-4C18-9C34-28BE088C902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B4780708-798F-498B-9F16-C82473748D1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99970162-BE6F-4058-837F-027FE53B6F4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A3E658BD-0451-4958-89F0-061C6B870ED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E7DBFA71-AB7B-45CA-9BA8-4DBF0188E1B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E1EDBB8E-188D-42F1-AF66-59F3B7D8E98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3" name="直線コネクタ 592">
          <a:extLst>
            <a:ext uri="{FF2B5EF4-FFF2-40B4-BE49-F238E27FC236}">
              <a16:creationId xmlns:a16="http://schemas.microsoft.com/office/drawing/2014/main" id="{9BA220A1-7159-4344-8042-AB600FFDBAB7}"/>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4" name="テキスト ボックス 593">
          <a:extLst>
            <a:ext uri="{FF2B5EF4-FFF2-40B4-BE49-F238E27FC236}">
              <a16:creationId xmlns:a16="http://schemas.microsoft.com/office/drawing/2014/main" id="{D754F2CF-9EF1-45C1-B479-4A24C0A0E654}"/>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5" name="直線コネクタ 594">
          <a:extLst>
            <a:ext uri="{FF2B5EF4-FFF2-40B4-BE49-F238E27FC236}">
              <a16:creationId xmlns:a16="http://schemas.microsoft.com/office/drawing/2014/main" id="{744F2F9E-C199-4999-A6FD-21B2B51D55D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6" name="テキスト ボックス 595">
          <a:extLst>
            <a:ext uri="{FF2B5EF4-FFF2-40B4-BE49-F238E27FC236}">
              <a16:creationId xmlns:a16="http://schemas.microsoft.com/office/drawing/2014/main" id="{BD7BD046-ADF7-437B-90DB-CB76A9AB13C7}"/>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7" name="直線コネクタ 596">
          <a:extLst>
            <a:ext uri="{FF2B5EF4-FFF2-40B4-BE49-F238E27FC236}">
              <a16:creationId xmlns:a16="http://schemas.microsoft.com/office/drawing/2014/main" id="{2A6DD03A-9DDA-4D23-A669-8A1B01A8CEF8}"/>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8" name="テキスト ボックス 597">
          <a:extLst>
            <a:ext uri="{FF2B5EF4-FFF2-40B4-BE49-F238E27FC236}">
              <a16:creationId xmlns:a16="http://schemas.microsoft.com/office/drawing/2014/main" id="{929175F0-A298-49D2-BF89-BF53F9466D28}"/>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9" name="直線コネクタ 598">
          <a:extLst>
            <a:ext uri="{FF2B5EF4-FFF2-40B4-BE49-F238E27FC236}">
              <a16:creationId xmlns:a16="http://schemas.microsoft.com/office/drawing/2014/main" id="{E4A4F0EF-D3CC-4CBD-8171-DA59FA06BA02}"/>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0" name="テキスト ボックス 599">
          <a:extLst>
            <a:ext uri="{FF2B5EF4-FFF2-40B4-BE49-F238E27FC236}">
              <a16:creationId xmlns:a16="http://schemas.microsoft.com/office/drawing/2014/main" id="{17F98DB4-ADC1-453D-9AB8-C48A8244277B}"/>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a:extLst>
            <a:ext uri="{FF2B5EF4-FFF2-40B4-BE49-F238E27FC236}">
              <a16:creationId xmlns:a16="http://schemas.microsoft.com/office/drawing/2014/main" id="{D3A8418E-4B8F-49E8-AC2D-2C99C8BB56D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a:extLst>
            <a:ext uri="{FF2B5EF4-FFF2-40B4-BE49-F238E27FC236}">
              <a16:creationId xmlns:a16="http://schemas.microsoft.com/office/drawing/2014/main" id="{0A10446B-9DAB-435B-9C9E-5E8A3F9C4C1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消防施設】&#10;一人当たり面積グラフ枠">
          <a:extLst>
            <a:ext uri="{FF2B5EF4-FFF2-40B4-BE49-F238E27FC236}">
              <a16:creationId xmlns:a16="http://schemas.microsoft.com/office/drawing/2014/main" id="{D8B5432A-F7AC-4CCF-846D-222813ABF99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76276</xdr:rowOff>
    </xdr:from>
    <xdr:to>
      <xdr:col>116</xdr:col>
      <xdr:colOff>62864</xdr:colOff>
      <xdr:row>86</xdr:row>
      <xdr:rowOff>33528</xdr:rowOff>
    </xdr:to>
    <xdr:cxnSp macro="">
      <xdr:nvCxnSpPr>
        <xdr:cNvPr id="604" name="直線コネクタ 603">
          <a:extLst>
            <a:ext uri="{FF2B5EF4-FFF2-40B4-BE49-F238E27FC236}">
              <a16:creationId xmlns:a16="http://schemas.microsoft.com/office/drawing/2014/main" id="{1AF6374C-8AF8-4669-81FB-1A9D1EA1A082}"/>
            </a:ext>
          </a:extLst>
        </xdr:cNvPr>
        <xdr:cNvCxnSpPr/>
      </xdr:nvCxnSpPr>
      <xdr:spPr>
        <a:xfrm flipV="1">
          <a:off x="22160864" y="13792276"/>
          <a:ext cx="0" cy="985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37355</xdr:rowOff>
    </xdr:from>
    <xdr:ext cx="469744" cy="259045"/>
    <xdr:sp macro="" textlink="">
      <xdr:nvSpPr>
        <xdr:cNvPr id="605" name="【消防施設】&#10;一人当たり面積最小値テキスト">
          <a:extLst>
            <a:ext uri="{FF2B5EF4-FFF2-40B4-BE49-F238E27FC236}">
              <a16:creationId xmlns:a16="http://schemas.microsoft.com/office/drawing/2014/main" id="{30CE031B-DCB1-4C28-B864-B8402BD8E8FD}"/>
            </a:ext>
          </a:extLst>
        </xdr:cNvPr>
        <xdr:cNvSpPr txBox="1"/>
      </xdr:nvSpPr>
      <xdr:spPr>
        <a:xfrm>
          <a:off x="22199600" y="1478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33528</xdr:rowOff>
    </xdr:from>
    <xdr:to>
      <xdr:col>116</xdr:col>
      <xdr:colOff>152400</xdr:colOff>
      <xdr:row>86</xdr:row>
      <xdr:rowOff>33528</xdr:rowOff>
    </xdr:to>
    <xdr:cxnSp macro="">
      <xdr:nvCxnSpPr>
        <xdr:cNvPr id="606" name="直線コネクタ 605">
          <a:extLst>
            <a:ext uri="{FF2B5EF4-FFF2-40B4-BE49-F238E27FC236}">
              <a16:creationId xmlns:a16="http://schemas.microsoft.com/office/drawing/2014/main" id="{FA8A1612-1D95-44BF-A136-F0284905A5DB}"/>
            </a:ext>
          </a:extLst>
        </xdr:cNvPr>
        <xdr:cNvCxnSpPr/>
      </xdr:nvCxnSpPr>
      <xdr:spPr>
        <a:xfrm>
          <a:off x="22072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79</xdr:row>
      <xdr:rowOff>22953</xdr:rowOff>
    </xdr:from>
    <xdr:ext cx="469744" cy="259045"/>
    <xdr:sp macro="" textlink="">
      <xdr:nvSpPr>
        <xdr:cNvPr id="607" name="【消防施設】&#10;一人当たり面積最大値テキスト">
          <a:extLst>
            <a:ext uri="{FF2B5EF4-FFF2-40B4-BE49-F238E27FC236}">
              <a16:creationId xmlns:a16="http://schemas.microsoft.com/office/drawing/2014/main" id="{473613A6-5818-42B1-B066-640FCCA3DF04}"/>
            </a:ext>
          </a:extLst>
        </xdr:cNvPr>
        <xdr:cNvSpPr txBox="1"/>
      </xdr:nvSpPr>
      <xdr:spPr>
        <a:xfrm>
          <a:off x="22199600" y="1356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76276</xdr:rowOff>
    </xdr:from>
    <xdr:to>
      <xdr:col>116</xdr:col>
      <xdr:colOff>152400</xdr:colOff>
      <xdr:row>80</xdr:row>
      <xdr:rowOff>76276</xdr:rowOff>
    </xdr:to>
    <xdr:cxnSp macro="">
      <xdr:nvCxnSpPr>
        <xdr:cNvPr id="608" name="直線コネクタ 607">
          <a:extLst>
            <a:ext uri="{FF2B5EF4-FFF2-40B4-BE49-F238E27FC236}">
              <a16:creationId xmlns:a16="http://schemas.microsoft.com/office/drawing/2014/main" id="{E3DBB2A2-9890-4F45-A319-167BB098F21D}"/>
            </a:ext>
          </a:extLst>
        </xdr:cNvPr>
        <xdr:cNvCxnSpPr/>
      </xdr:nvCxnSpPr>
      <xdr:spPr>
        <a:xfrm>
          <a:off x="22072600" y="13792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108475</xdr:rowOff>
    </xdr:from>
    <xdr:ext cx="469744" cy="259045"/>
    <xdr:sp macro="" textlink="">
      <xdr:nvSpPr>
        <xdr:cNvPr id="609" name="【消防施設】&#10;一人当たり面積平均値テキスト">
          <a:extLst>
            <a:ext uri="{FF2B5EF4-FFF2-40B4-BE49-F238E27FC236}">
              <a16:creationId xmlns:a16="http://schemas.microsoft.com/office/drawing/2014/main" id="{B19C41C1-CDB7-497B-AF9A-5F2DE3344F34}"/>
            </a:ext>
          </a:extLst>
        </xdr:cNvPr>
        <xdr:cNvSpPr txBox="1"/>
      </xdr:nvSpPr>
      <xdr:spPr>
        <a:xfrm>
          <a:off x="22199600" y="145102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85598</xdr:rowOff>
    </xdr:from>
    <xdr:to>
      <xdr:col>116</xdr:col>
      <xdr:colOff>114300</xdr:colOff>
      <xdr:row>86</xdr:row>
      <xdr:rowOff>15748</xdr:rowOff>
    </xdr:to>
    <xdr:sp macro="" textlink="">
      <xdr:nvSpPr>
        <xdr:cNvPr id="610" name="フローチャート: 判断 609">
          <a:extLst>
            <a:ext uri="{FF2B5EF4-FFF2-40B4-BE49-F238E27FC236}">
              <a16:creationId xmlns:a16="http://schemas.microsoft.com/office/drawing/2014/main" id="{90831AE4-8693-4A42-B5EF-C2813F0396A3}"/>
            </a:ext>
          </a:extLst>
        </xdr:cNvPr>
        <xdr:cNvSpPr/>
      </xdr:nvSpPr>
      <xdr:spPr>
        <a:xfrm>
          <a:off x="22110700" y="14658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91084</xdr:rowOff>
    </xdr:from>
    <xdr:to>
      <xdr:col>112</xdr:col>
      <xdr:colOff>38100</xdr:colOff>
      <xdr:row>86</xdr:row>
      <xdr:rowOff>21234</xdr:rowOff>
    </xdr:to>
    <xdr:sp macro="" textlink="">
      <xdr:nvSpPr>
        <xdr:cNvPr id="611" name="フローチャート: 判断 610">
          <a:extLst>
            <a:ext uri="{FF2B5EF4-FFF2-40B4-BE49-F238E27FC236}">
              <a16:creationId xmlns:a16="http://schemas.microsoft.com/office/drawing/2014/main" id="{300BDDFD-D1AA-4242-844D-858F8BC25665}"/>
            </a:ext>
          </a:extLst>
        </xdr:cNvPr>
        <xdr:cNvSpPr/>
      </xdr:nvSpPr>
      <xdr:spPr>
        <a:xfrm>
          <a:off x="21272500" y="14664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92914</xdr:rowOff>
    </xdr:from>
    <xdr:to>
      <xdr:col>107</xdr:col>
      <xdr:colOff>101600</xdr:colOff>
      <xdr:row>86</xdr:row>
      <xdr:rowOff>23064</xdr:rowOff>
    </xdr:to>
    <xdr:sp macro="" textlink="">
      <xdr:nvSpPr>
        <xdr:cNvPr id="612" name="フローチャート: 判断 611">
          <a:extLst>
            <a:ext uri="{FF2B5EF4-FFF2-40B4-BE49-F238E27FC236}">
              <a16:creationId xmlns:a16="http://schemas.microsoft.com/office/drawing/2014/main" id="{F00B5311-534B-4987-994E-3FA37C996836}"/>
            </a:ext>
          </a:extLst>
        </xdr:cNvPr>
        <xdr:cNvSpPr/>
      </xdr:nvSpPr>
      <xdr:spPr>
        <a:xfrm>
          <a:off x="20383500" y="1466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62281</xdr:rowOff>
    </xdr:from>
    <xdr:to>
      <xdr:col>102</xdr:col>
      <xdr:colOff>165100</xdr:colOff>
      <xdr:row>85</xdr:row>
      <xdr:rowOff>163881</xdr:rowOff>
    </xdr:to>
    <xdr:sp macro="" textlink="">
      <xdr:nvSpPr>
        <xdr:cNvPr id="613" name="フローチャート: 判断 612">
          <a:extLst>
            <a:ext uri="{FF2B5EF4-FFF2-40B4-BE49-F238E27FC236}">
              <a16:creationId xmlns:a16="http://schemas.microsoft.com/office/drawing/2014/main" id="{40260F22-3E66-4216-806A-B565BDE68040}"/>
            </a:ext>
          </a:extLst>
        </xdr:cNvPr>
        <xdr:cNvSpPr/>
      </xdr:nvSpPr>
      <xdr:spPr>
        <a:xfrm>
          <a:off x="19494500" y="14635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88342</xdr:rowOff>
    </xdr:from>
    <xdr:to>
      <xdr:col>98</xdr:col>
      <xdr:colOff>38100</xdr:colOff>
      <xdr:row>86</xdr:row>
      <xdr:rowOff>18492</xdr:rowOff>
    </xdr:to>
    <xdr:sp macro="" textlink="">
      <xdr:nvSpPr>
        <xdr:cNvPr id="614" name="フローチャート: 判断 613">
          <a:extLst>
            <a:ext uri="{FF2B5EF4-FFF2-40B4-BE49-F238E27FC236}">
              <a16:creationId xmlns:a16="http://schemas.microsoft.com/office/drawing/2014/main" id="{1795B584-A7D5-4631-9448-47EAF2DD85E4}"/>
            </a:ext>
          </a:extLst>
        </xdr:cNvPr>
        <xdr:cNvSpPr/>
      </xdr:nvSpPr>
      <xdr:spPr>
        <a:xfrm>
          <a:off x="18605500" y="146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E037AF73-5F2C-473F-89B2-2067E216E15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E740F33A-3D8E-4366-A71E-528EA364D39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96C3454C-A4D4-4D44-9FDB-9CB82ADD8CD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82B05895-11F6-4D26-8A67-1C538ABDE91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07609F7B-ACE6-4809-997D-13E1FBC5755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116687</xdr:rowOff>
    </xdr:from>
    <xdr:to>
      <xdr:col>116</xdr:col>
      <xdr:colOff>114300</xdr:colOff>
      <xdr:row>86</xdr:row>
      <xdr:rowOff>46837</xdr:rowOff>
    </xdr:to>
    <xdr:sp macro="" textlink="">
      <xdr:nvSpPr>
        <xdr:cNvPr id="620" name="楕円 619">
          <a:extLst>
            <a:ext uri="{FF2B5EF4-FFF2-40B4-BE49-F238E27FC236}">
              <a16:creationId xmlns:a16="http://schemas.microsoft.com/office/drawing/2014/main" id="{29BCA815-9DB5-428B-9097-1CACB3185960}"/>
            </a:ext>
          </a:extLst>
        </xdr:cNvPr>
        <xdr:cNvSpPr/>
      </xdr:nvSpPr>
      <xdr:spPr>
        <a:xfrm>
          <a:off x="22110700" y="1468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64024</xdr:rowOff>
    </xdr:from>
    <xdr:ext cx="469744" cy="259045"/>
    <xdr:sp macro="" textlink="">
      <xdr:nvSpPr>
        <xdr:cNvPr id="621" name="【消防施設】&#10;一人当たり面積該当値テキスト">
          <a:extLst>
            <a:ext uri="{FF2B5EF4-FFF2-40B4-BE49-F238E27FC236}">
              <a16:creationId xmlns:a16="http://schemas.microsoft.com/office/drawing/2014/main" id="{D100D3F5-5F03-4899-9B0A-A6221C7D0EE7}"/>
            </a:ext>
          </a:extLst>
        </xdr:cNvPr>
        <xdr:cNvSpPr txBox="1"/>
      </xdr:nvSpPr>
      <xdr:spPr>
        <a:xfrm>
          <a:off x="22199600" y="1463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622" name="楕円 621">
          <a:extLst>
            <a:ext uri="{FF2B5EF4-FFF2-40B4-BE49-F238E27FC236}">
              <a16:creationId xmlns:a16="http://schemas.microsoft.com/office/drawing/2014/main" id="{48894B25-3C9C-48AB-B769-B70C26ABE222}"/>
            </a:ext>
          </a:extLst>
        </xdr:cNvPr>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167487</xdr:rowOff>
    </xdr:from>
    <xdr:to>
      <xdr:col>116</xdr:col>
      <xdr:colOff>63500</xdr:colOff>
      <xdr:row>85</xdr:row>
      <xdr:rowOff>168402</xdr:rowOff>
    </xdr:to>
    <xdr:cxnSp macro="">
      <xdr:nvCxnSpPr>
        <xdr:cNvPr id="623" name="直線コネクタ 622">
          <a:extLst>
            <a:ext uri="{FF2B5EF4-FFF2-40B4-BE49-F238E27FC236}">
              <a16:creationId xmlns:a16="http://schemas.microsoft.com/office/drawing/2014/main" id="{23AEBA64-33E5-47B1-9CA0-32D810709090}"/>
            </a:ext>
          </a:extLst>
        </xdr:cNvPr>
        <xdr:cNvCxnSpPr/>
      </xdr:nvCxnSpPr>
      <xdr:spPr>
        <a:xfrm flipV="1">
          <a:off x="21323300" y="14740737"/>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118517</xdr:rowOff>
    </xdr:from>
    <xdr:to>
      <xdr:col>107</xdr:col>
      <xdr:colOff>101600</xdr:colOff>
      <xdr:row>86</xdr:row>
      <xdr:rowOff>48667</xdr:rowOff>
    </xdr:to>
    <xdr:sp macro="" textlink="">
      <xdr:nvSpPr>
        <xdr:cNvPr id="624" name="楕円 623">
          <a:extLst>
            <a:ext uri="{FF2B5EF4-FFF2-40B4-BE49-F238E27FC236}">
              <a16:creationId xmlns:a16="http://schemas.microsoft.com/office/drawing/2014/main" id="{142FBDD5-0C39-4EB3-B1DF-509ABA30413F}"/>
            </a:ext>
          </a:extLst>
        </xdr:cNvPr>
        <xdr:cNvSpPr/>
      </xdr:nvSpPr>
      <xdr:spPr>
        <a:xfrm>
          <a:off x="20383500" y="1469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169317</xdr:rowOff>
    </xdr:to>
    <xdr:cxnSp macro="">
      <xdr:nvCxnSpPr>
        <xdr:cNvPr id="625" name="直線コネクタ 624">
          <a:extLst>
            <a:ext uri="{FF2B5EF4-FFF2-40B4-BE49-F238E27FC236}">
              <a16:creationId xmlns:a16="http://schemas.microsoft.com/office/drawing/2014/main" id="{A165A309-BC47-436E-A847-4F139F8C6207}"/>
            </a:ext>
          </a:extLst>
        </xdr:cNvPr>
        <xdr:cNvCxnSpPr/>
      </xdr:nvCxnSpPr>
      <xdr:spPr>
        <a:xfrm flipV="1">
          <a:off x="20434300" y="14741652"/>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89942</xdr:rowOff>
    </xdr:from>
    <xdr:to>
      <xdr:col>102</xdr:col>
      <xdr:colOff>165100</xdr:colOff>
      <xdr:row>79</xdr:row>
      <xdr:rowOff>20092</xdr:rowOff>
    </xdr:to>
    <xdr:sp macro="" textlink="">
      <xdr:nvSpPr>
        <xdr:cNvPr id="626" name="楕円 625">
          <a:extLst>
            <a:ext uri="{FF2B5EF4-FFF2-40B4-BE49-F238E27FC236}">
              <a16:creationId xmlns:a16="http://schemas.microsoft.com/office/drawing/2014/main" id="{E119B5C8-B3C8-452C-BC1E-EA1E76E32BD2}"/>
            </a:ext>
          </a:extLst>
        </xdr:cNvPr>
        <xdr:cNvSpPr/>
      </xdr:nvSpPr>
      <xdr:spPr>
        <a:xfrm>
          <a:off x="19494500" y="1346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140742</xdr:rowOff>
    </xdr:from>
    <xdr:to>
      <xdr:col>107</xdr:col>
      <xdr:colOff>50800</xdr:colOff>
      <xdr:row>85</xdr:row>
      <xdr:rowOff>169317</xdr:rowOff>
    </xdr:to>
    <xdr:cxnSp macro="">
      <xdr:nvCxnSpPr>
        <xdr:cNvPr id="627" name="直線コネクタ 626">
          <a:extLst>
            <a:ext uri="{FF2B5EF4-FFF2-40B4-BE49-F238E27FC236}">
              <a16:creationId xmlns:a16="http://schemas.microsoft.com/office/drawing/2014/main" id="{72BEEEB3-0274-4656-8FCB-3796D3C30538}"/>
            </a:ext>
          </a:extLst>
        </xdr:cNvPr>
        <xdr:cNvCxnSpPr/>
      </xdr:nvCxnSpPr>
      <xdr:spPr>
        <a:xfrm>
          <a:off x="19545300" y="13513842"/>
          <a:ext cx="889000" cy="122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123774</xdr:rowOff>
    </xdr:from>
    <xdr:to>
      <xdr:col>98</xdr:col>
      <xdr:colOff>38100</xdr:colOff>
      <xdr:row>86</xdr:row>
      <xdr:rowOff>53924</xdr:rowOff>
    </xdr:to>
    <xdr:sp macro="" textlink="">
      <xdr:nvSpPr>
        <xdr:cNvPr id="628" name="楕円 627">
          <a:extLst>
            <a:ext uri="{FF2B5EF4-FFF2-40B4-BE49-F238E27FC236}">
              <a16:creationId xmlns:a16="http://schemas.microsoft.com/office/drawing/2014/main" id="{3A87A32D-FA2B-49E6-96B3-66303E6DDEA3}"/>
            </a:ext>
          </a:extLst>
        </xdr:cNvPr>
        <xdr:cNvSpPr/>
      </xdr:nvSpPr>
      <xdr:spPr>
        <a:xfrm>
          <a:off x="18605500" y="1469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140742</xdr:rowOff>
    </xdr:from>
    <xdr:to>
      <xdr:col>102</xdr:col>
      <xdr:colOff>114300</xdr:colOff>
      <xdr:row>86</xdr:row>
      <xdr:rowOff>3124</xdr:rowOff>
    </xdr:to>
    <xdr:cxnSp macro="">
      <xdr:nvCxnSpPr>
        <xdr:cNvPr id="629" name="直線コネクタ 628">
          <a:extLst>
            <a:ext uri="{FF2B5EF4-FFF2-40B4-BE49-F238E27FC236}">
              <a16:creationId xmlns:a16="http://schemas.microsoft.com/office/drawing/2014/main" id="{819F9D73-A13B-4DAC-B456-430C7DC5C726}"/>
            </a:ext>
          </a:extLst>
        </xdr:cNvPr>
        <xdr:cNvCxnSpPr/>
      </xdr:nvCxnSpPr>
      <xdr:spPr>
        <a:xfrm flipV="1">
          <a:off x="18656300" y="13513842"/>
          <a:ext cx="889000" cy="123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37761</xdr:rowOff>
    </xdr:from>
    <xdr:ext cx="469744" cy="259045"/>
    <xdr:sp macro="" textlink="">
      <xdr:nvSpPr>
        <xdr:cNvPr id="630" name="n_1aveValue【消防施設】&#10;一人当たり面積">
          <a:extLst>
            <a:ext uri="{FF2B5EF4-FFF2-40B4-BE49-F238E27FC236}">
              <a16:creationId xmlns:a16="http://schemas.microsoft.com/office/drawing/2014/main" id="{017FB816-443F-45E7-B51A-BD66687CD282}"/>
            </a:ext>
          </a:extLst>
        </xdr:cNvPr>
        <xdr:cNvSpPr txBox="1"/>
      </xdr:nvSpPr>
      <xdr:spPr>
        <a:xfrm>
          <a:off x="21075727" y="14439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39591</xdr:rowOff>
    </xdr:from>
    <xdr:ext cx="469744" cy="259045"/>
    <xdr:sp macro="" textlink="">
      <xdr:nvSpPr>
        <xdr:cNvPr id="631" name="n_2aveValue【消防施設】&#10;一人当たり面積">
          <a:extLst>
            <a:ext uri="{FF2B5EF4-FFF2-40B4-BE49-F238E27FC236}">
              <a16:creationId xmlns:a16="http://schemas.microsoft.com/office/drawing/2014/main" id="{77F3A4DB-836C-403C-8BFD-525A69C2C766}"/>
            </a:ext>
          </a:extLst>
        </xdr:cNvPr>
        <xdr:cNvSpPr txBox="1"/>
      </xdr:nvSpPr>
      <xdr:spPr>
        <a:xfrm>
          <a:off x="20199427" y="1444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155008</xdr:rowOff>
    </xdr:from>
    <xdr:ext cx="469744" cy="259045"/>
    <xdr:sp macro="" textlink="">
      <xdr:nvSpPr>
        <xdr:cNvPr id="632" name="n_3aveValue【消防施設】&#10;一人当たり面積">
          <a:extLst>
            <a:ext uri="{FF2B5EF4-FFF2-40B4-BE49-F238E27FC236}">
              <a16:creationId xmlns:a16="http://schemas.microsoft.com/office/drawing/2014/main" id="{43A2AD9C-6DD7-4FFB-AC70-036CF97F90E8}"/>
            </a:ext>
          </a:extLst>
        </xdr:cNvPr>
        <xdr:cNvSpPr txBox="1"/>
      </xdr:nvSpPr>
      <xdr:spPr>
        <a:xfrm>
          <a:off x="19310427" y="14728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35019</xdr:rowOff>
    </xdr:from>
    <xdr:ext cx="469744" cy="259045"/>
    <xdr:sp macro="" textlink="">
      <xdr:nvSpPr>
        <xdr:cNvPr id="633" name="n_4aveValue【消防施設】&#10;一人当たり面積">
          <a:extLst>
            <a:ext uri="{FF2B5EF4-FFF2-40B4-BE49-F238E27FC236}">
              <a16:creationId xmlns:a16="http://schemas.microsoft.com/office/drawing/2014/main" id="{DC453ABB-B3B8-4A66-9055-AF2A3B37BBC8}"/>
            </a:ext>
          </a:extLst>
        </xdr:cNvPr>
        <xdr:cNvSpPr txBox="1"/>
      </xdr:nvSpPr>
      <xdr:spPr>
        <a:xfrm>
          <a:off x="18421427" y="1443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634" name="n_1mainValue【消防施設】&#10;一人当たり面積">
          <a:extLst>
            <a:ext uri="{FF2B5EF4-FFF2-40B4-BE49-F238E27FC236}">
              <a16:creationId xmlns:a16="http://schemas.microsoft.com/office/drawing/2014/main" id="{2DD79DA0-CBC1-49D3-8242-A12450F46035}"/>
            </a:ext>
          </a:extLst>
        </xdr:cNvPr>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39794</xdr:rowOff>
    </xdr:from>
    <xdr:ext cx="469744" cy="259045"/>
    <xdr:sp macro="" textlink="">
      <xdr:nvSpPr>
        <xdr:cNvPr id="635" name="n_2mainValue【消防施設】&#10;一人当たり面積">
          <a:extLst>
            <a:ext uri="{FF2B5EF4-FFF2-40B4-BE49-F238E27FC236}">
              <a16:creationId xmlns:a16="http://schemas.microsoft.com/office/drawing/2014/main" id="{7B5C0386-8EB6-451D-83A8-4F39AB321205}"/>
            </a:ext>
          </a:extLst>
        </xdr:cNvPr>
        <xdr:cNvSpPr txBox="1"/>
      </xdr:nvSpPr>
      <xdr:spPr>
        <a:xfrm>
          <a:off x="20199427" y="14784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36619</xdr:rowOff>
    </xdr:from>
    <xdr:ext cx="469744" cy="259045"/>
    <xdr:sp macro="" textlink="">
      <xdr:nvSpPr>
        <xdr:cNvPr id="636" name="n_3mainValue【消防施設】&#10;一人当たり面積">
          <a:extLst>
            <a:ext uri="{FF2B5EF4-FFF2-40B4-BE49-F238E27FC236}">
              <a16:creationId xmlns:a16="http://schemas.microsoft.com/office/drawing/2014/main" id="{A7061EC1-1688-414A-8CAD-DEFCAB6AFF44}"/>
            </a:ext>
          </a:extLst>
        </xdr:cNvPr>
        <xdr:cNvSpPr txBox="1"/>
      </xdr:nvSpPr>
      <xdr:spPr>
        <a:xfrm>
          <a:off x="19310427" y="1323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45051</xdr:rowOff>
    </xdr:from>
    <xdr:ext cx="469744" cy="259045"/>
    <xdr:sp macro="" textlink="">
      <xdr:nvSpPr>
        <xdr:cNvPr id="637" name="n_4mainValue【消防施設】&#10;一人当たり面積">
          <a:extLst>
            <a:ext uri="{FF2B5EF4-FFF2-40B4-BE49-F238E27FC236}">
              <a16:creationId xmlns:a16="http://schemas.microsoft.com/office/drawing/2014/main" id="{A9C21719-B374-445A-BA8F-0449EEF23155}"/>
            </a:ext>
          </a:extLst>
        </xdr:cNvPr>
        <xdr:cNvSpPr txBox="1"/>
      </xdr:nvSpPr>
      <xdr:spPr>
        <a:xfrm>
          <a:off x="18421427" y="1478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F4D6DB59-6F83-412C-B6B2-7CF2B2B41E8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5A3A924A-5A1D-4088-94AF-4FAD398A133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6C34E9F5-914C-4C80-8834-2B98EDBC234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4DBF7686-E9D7-4DA7-843D-6E1B1748A75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5F123099-78E6-4CBC-8D5D-D98373B81DD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BB50CB59-3284-44CA-89B8-28C9E933C23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23575CC4-BFDB-464E-AB4B-A7CF0D5E671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DE5AA5A9-D8B2-40F8-9BD5-969DBE769D7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1E10B55C-FD38-4C5E-BEEC-C0C7B201669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76A700D6-FDA0-40D5-96C3-607623C5B3C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6D31DFB7-F61A-4E9E-82D0-1AB4022C302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E264A1B1-6F70-4EF6-8BBF-0C426771E9A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5257FF6D-478C-4C7C-985D-7AB5A54D166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6223AF68-3280-41FC-9D75-EB7008CA819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5C7248CB-5C54-4398-988C-0EB27FE5B10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5BFF6D69-FC58-4359-9D5B-DFF2928CF90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4A09C2B1-8AD5-49B0-9F5B-DC7C7AC0152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018DB186-1EF0-4226-9255-285576F20488}"/>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720964A5-65E1-413A-9349-8D1BCDB9038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7524A9CE-3944-42C8-9990-3D990994C60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19147101-73AB-4908-86BE-0871931A350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B3F17D39-8F05-4581-8FFE-1E8F9B475F7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593C1974-630B-496F-B29A-61892FAC36D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D42F72AA-4D84-4FBF-B7F4-7B9F468E648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庁舎】&#10;有形固定資産減価償却率グラフ枠">
          <a:extLst>
            <a:ext uri="{FF2B5EF4-FFF2-40B4-BE49-F238E27FC236}">
              <a16:creationId xmlns:a16="http://schemas.microsoft.com/office/drawing/2014/main" id="{C014AD46-AFF0-4709-95C2-C1044415C1D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663" name="直線コネクタ 662">
          <a:extLst>
            <a:ext uri="{FF2B5EF4-FFF2-40B4-BE49-F238E27FC236}">
              <a16:creationId xmlns:a16="http://schemas.microsoft.com/office/drawing/2014/main" id="{1756E225-94AF-4496-859C-912D74B5452E}"/>
            </a:ext>
          </a:extLst>
        </xdr:cNvPr>
        <xdr:cNvCxnSpPr/>
      </xdr:nvCxnSpPr>
      <xdr:spPr>
        <a:xfrm flipV="1">
          <a:off x="16318864" y="171411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4" name="【庁舎】&#10;有形固定資産減価償却率最小値テキスト">
          <a:extLst>
            <a:ext uri="{FF2B5EF4-FFF2-40B4-BE49-F238E27FC236}">
              <a16:creationId xmlns:a16="http://schemas.microsoft.com/office/drawing/2014/main" id="{BA3734BF-81B7-42BA-BE5B-0D9E8FEEFA48}"/>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5" name="直線コネクタ 664">
          <a:extLst>
            <a:ext uri="{FF2B5EF4-FFF2-40B4-BE49-F238E27FC236}">
              <a16:creationId xmlns:a16="http://schemas.microsoft.com/office/drawing/2014/main" id="{F258A7BC-31FA-46FB-8039-DD5522075A39}"/>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666" name="【庁舎】&#10;有形固定資産減価償却率最大値テキスト">
          <a:extLst>
            <a:ext uri="{FF2B5EF4-FFF2-40B4-BE49-F238E27FC236}">
              <a16:creationId xmlns:a16="http://schemas.microsoft.com/office/drawing/2014/main" id="{7BA906FD-6633-4909-B6F5-FDD3AD1B07D7}"/>
            </a:ext>
          </a:extLst>
        </xdr:cNvPr>
        <xdr:cNvSpPr txBox="1"/>
      </xdr:nvSpPr>
      <xdr:spPr>
        <a:xfrm>
          <a:off x="1635760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667" name="直線コネクタ 666">
          <a:extLst>
            <a:ext uri="{FF2B5EF4-FFF2-40B4-BE49-F238E27FC236}">
              <a16:creationId xmlns:a16="http://schemas.microsoft.com/office/drawing/2014/main" id="{B997275B-5314-4871-9008-7470C75CBAFA}"/>
            </a:ext>
          </a:extLst>
        </xdr:cNvPr>
        <xdr:cNvCxnSpPr/>
      </xdr:nvCxnSpPr>
      <xdr:spPr>
        <a:xfrm>
          <a:off x="16230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668" name="【庁舎】&#10;有形固定資産減価償却率平均値テキスト">
          <a:extLst>
            <a:ext uri="{FF2B5EF4-FFF2-40B4-BE49-F238E27FC236}">
              <a16:creationId xmlns:a16="http://schemas.microsoft.com/office/drawing/2014/main" id="{F9101D8F-32E4-4E6C-BBD7-AD39F7780F3A}"/>
            </a:ext>
          </a:extLst>
        </xdr:cNvPr>
        <xdr:cNvSpPr txBox="1"/>
      </xdr:nvSpPr>
      <xdr:spPr>
        <a:xfrm>
          <a:off x="16357600" y="1770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669" name="フローチャート: 判断 668">
          <a:extLst>
            <a:ext uri="{FF2B5EF4-FFF2-40B4-BE49-F238E27FC236}">
              <a16:creationId xmlns:a16="http://schemas.microsoft.com/office/drawing/2014/main" id="{307D8933-7285-432C-8A02-31426E795460}"/>
            </a:ext>
          </a:extLst>
        </xdr:cNvPr>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670" name="フローチャート: 判断 669">
          <a:extLst>
            <a:ext uri="{FF2B5EF4-FFF2-40B4-BE49-F238E27FC236}">
              <a16:creationId xmlns:a16="http://schemas.microsoft.com/office/drawing/2014/main" id="{3F2B887E-A06B-40EF-A3E1-6C7747FB9BE8}"/>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671" name="フローチャート: 判断 670">
          <a:extLst>
            <a:ext uri="{FF2B5EF4-FFF2-40B4-BE49-F238E27FC236}">
              <a16:creationId xmlns:a16="http://schemas.microsoft.com/office/drawing/2014/main" id="{5AC491D8-C6EA-457C-AF46-4DBBE62B3A15}"/>
            </a:ext>
          </a:extLst>
        </xdr:cNvPr>
        <xdr:cNvSpPr/>
      </xdr:nvSpPr>
      <xdr:spPr>
        <a:xfrm>
          <a:off x="14541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672" name="フローチャート: 判断 671">
          <a:extLst>
            <a:ext uri="{FF2B5EF4-FFF2-40B4-BE49-F238E27FC236}">
              <a16:creationId xmlns:a16="http://schemas.microsoft.com/office/drawing/2014/main" id="{FABC16B3-E4D7-41C8-A2C9-5229BA59DA68}"/>
            </a:ext>
          </a:extLst>
        </xdr:cNvPr>
        <xdr:cNvSpPr/>
      </xdr:nvSpPr>
      <xdr:spPr>
        <a:xfrm>
          <a:off x="13652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673" name="フローチャート: 判断 672">
          <a:extLst>
            <a:ext uri="{FF2B5EF4-FFF2-40B4-BE49-F238E27FC236}">
              <a16:creationId xmlns:a16="http://schemas.microsoft.com/office/drawing/2014/main" id="{A251DC9B-4DE1-47E5-A022-833E24B54648}"/>
            </a:ext>
          </a:extLst>
        </xdr:cNvPr>
        <xdr:cNvSpPr/>
      </xdr:nvSpPr>
      <xdr:spPr>
        <a:xfrm>
          <a:off x="1276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968C53EF-05EF-4DFE-A158-4674071B73B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D7ACFEFF-5ED1-4FF1-A399-FFE3773F535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422830FD-C565-4393-912C-F104AF83636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4518C12B-D334-4B30-A7B9-9491D9DE6A6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67591589-D206-4F64-A751-8DF2868F80F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156029</xdr:rowOff>
    </xdr:from>
    <xdr:to>
      <xdr:col>85</xdr:col>
      <xdr:colOff>177800</xdr:colOff>
      <xdr:row>105</xdr:row>
      <xdr:rowOff>86179</xdr:rowOff>
    </xdr:to>
    <xdr:sp macro="" textlink="">
      <xdr:nvSpPr>
        <xdr:cNvPr id="679" name="楕円 678">
          <a:extLst>
            <a:ext uri="{FF2B5EF4-FFF2-40B4-BE49-F238E27FC236}">
              <a16:creationId xmlns:a16="http://schemas.microsoft.com/office/drawing/2014/main" id="{3F6469E7-97BE-4E93-B1C5-C647B06D7BD2}"/>
            </a:ext>
          </a:extLst>
        </xdr:cNvPr>
        <xdr:cNvSpPr/>
      </xdr:nvSpPr>
      <xdr:spPr>
        <a:xfrm>
          <a:off x="162687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134456</xdr:rowOff>
    </xdr:from>
    <xdr:ext cx="405111" cy="259045"/>
    <xdr:sp macro="" textlink="">
      <xdr:nvSpPr>
        <xdr:cNvPr id="680" name="【庁舎】&#10;有形固定資産減価償却率該当値テキスト">
          <a:extLst>
            <a:ext uri="{FF2B5EF4-FFF2-40B4-BE49-F238E27FC236}">
              <a16:creationId xmlns:a16="http://schemas.microsoft.com/office/drawing/2014/main" id="{4E5FA59A-07EB-4B61-8103-97D245A652C4}"/>
            </a:ext>
          </a:extLst>
        </xdr:cNvPr>
        <xdr:cNvSpPr txBox="1"/>
      </xdr:nvSpPr>
      <xdr:spPr>
        <a:xfrm>
          <a:off x="16357600"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156029</xdr:rowOff>
    </xdr:from>
    <xdr:to>
      <xdr:col>81</xdr:col>
      <xdr:colOff>101600</xdr:colOff>
      <xdr:row>105</xdr:row>
      <xdr:rowOff>86179</xdr:rowOff>
    </xdr:to>
    <xdr:sp macro="" textlink="">
      <xdr:nvSpPr>
        <xdr:cNvPr id="681" name="楕円 680">
          <a:extLst>
            <a:ext uri="{FF2B5EF4-FFF2-40B4-BE49-F238E27FC236}">
              <a16:creationId xmlns:a16="http://schemas.microsoft.com/office/drawing/2014/main" id="{4C3E2E5B-C2C4-48C7-931D-D3990E82BA3B}"/>
            </a:ext>
          </a:extLst>
        </xdr:cNvPr>
        <xdr:cNvSpPr/>
      </xdr:nvSpPr>
      <xdr:spPr>
        <a:xfrm>
          <a:off x="154305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35379</xdr:rowOff>
    </xdr:from>
    <xdr:to>
      <xdr:col>85</xdr:col>
      <xdr:colOff>127000</xdr:colOff>
      <xdr:row>105</xdr:row>
      <xdr:rowOff>35379</xdr:rowOff>
    </xdr:to>
    <xdr:cxnSp macro="">
      <xdr:nvCxnSpPr>
        <xdr:cNvPr id="682" name="直線コネクタ 681">
          <a:extLst>
            <a:ext uri="{FF2B5EF4-FFF2-40B4-BE49-F238E27FC236}">
              <a16:creationId xmlns:a16="http://schemas.microsoft.com/office/drawing/2014/main" id="{D3B64D5F-5B84-45A6-88A1-92F8678742B4}"/>
            </a:ext>
          </a:extLst>
        </xdr:cNvPr>
        <xdr:cNvCxnSpPr/>
      </xdr:nvCxnSpPr>
      <xdr:spPr>
        <a:xfrm>
          <a:off x="15481300" y="180376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71120</xdr:rowOff>
    </xdr:from>
    <xdr:to>
      <xdr:col>76</xdr:col>
      <xdr:colOff>165100</xdr:colOff>
      <xdr:row>107</xdr:row>
      <xdr:rowOff>1270</xdr:rowOff>
    </xdr:to>
    <xdr:sp macro="" textlink="">
      <xdr:nvSpPr>
        <xdr:cNvPr id="683" name="楕円 682">
          <a:extLst>
            <a:ext uri="{FF2B5EF4-FFF2-40B4-BE49-F238E27FC236}">
              <a16:creationId xmlns:a16="http://schemas.microsoft.com/office/drawing/2014/main" id="{C58D69C4-643A-4987-B938-905AA50B819A}"/>
            </a:ext>
          </a:extLst>
        </xdr:cNvPr>
        <xdr:cNvSpPr/>
      </xdr:nvSpPr>
      <xdr:spPr>
        <a:xfrm>
          <a:off x="14541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35379</xdr:rowOff>
    </xdr:from>
    <xdr:to>
      <xdr:col>81</xdr:col>
      <xdr:colOff>50800</xdr:colOff>
      <xdr:row>106</xdr:row>
      <xdr:rowOff>121920</xdr:rowOff>
    </xdr:to>
    <xdr:cxnSp macro="">
      <xdr:nvCxnSpPr>
        <xdr:cNvPr id="684" name="直線コネクタ 683">
          <a:extLst>
            <a:ext uri="{FF2B5EF4-FFF2-40B4-BE49-F238E27FC236}">
              <a16:creationId xmlns:a16="http://schemas.microsoft.com/office/drawing/2014/main" id="{E6901463-53BE-49EB-ACE2-C4F0308B2891}"/>
            </a:ext>
          </a:extLst>
        </xdr:cNvPr>
        <xdr:cNvCxnSpPr/>
      </xdr:nvCxnSpPr>
      <xdr:spPr>
        <a:xfrm flipV="1">
          <a:off x="14592300" y="18037629"/>
          <a:ext cx="889000" cy="25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84182</xdr:rowOff>
    </xdr:from>
    <xdr:to>
      <xdr:col>72</xdr:col>
      <xdr:colOff>38100</xdr:colOff>
      <xdr:row>107</xdr:row>
      <xdr:rowOff>14332</xdr:rowOff>
    </xdr:to>
    <xdr:sp macro="" textlink="">
      <xdr:nvSpPr>
        <xdr:cNvPr id="685" name="楕円 684">
          <a:extLst>
            <a:ext uri="{FF2B5EF4-FFF2-40B4-BE49-F238E27FC236}">
              <a16:creationId xmlns:a16="http://schemas.microsoft.com/office/drawing/2014/main" id="{493E711C-5AB7-46EC-806A-3FEFABCE5E90}"/>
            </a:ext>
          </a:extLst>
        </xdr:cNvPr>
        <xdr:cNvSpPr/>
      </xdr:nvSpPr>
      <xdr:spPr>
        <a:xfrm>
          <a:off x="13652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121920</xdr:rowOff>
    </xdr:from>
    <xdr:to>
      <xdr:col>76</xdr:col>
      <xdr:colOff>114300</xdr:colOff>
      <xdr:row>106</xdr:row>
      <xdr:rowOff>134982</xdr:rowOff>
    </xdr:to>
    <xdr:cxnSp macro="">
      <xdr:nvCxnSpPr>
        <xdr:cNvPr id="686" name="直線コネクタ 685">
          <a:extLst>
            <a:ext uri="{FF2B5EF4-FFF2-40B4-BE49-F238E27FC236}">
              <a16:creationId xmlns:a16="http://schemas.microsoft.com/office/drawing/2014/main" id="{BDEC4D6B-54CE-4B1C-B931-ED0AFCB04FFD}"/>
            </a:ext>
          </a:extLst>
        </xdr:cNvPr>
        <xdr:cNvCxnSpPr/>
      </xdr:nvCxnSpPr>
      <xdr:spPr>
        <a:xfrm flipV="1">
          <a:off x="13703300" y="18295620"/>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58057</xdr:rowOff>
    </xdr:from>
    <xdr:to>
      <xdr:col>67</xdr:col>
      <xdr:colOff>101600</xdr:colOff>
      <xdr:row>104</xdr:row>
      <xdr:rowOff>159657</xdr:rowOff>
    </xdr:to>
    <xdr:sp macro="" textlink="">
      <xdr:nvSpPr>
        <xdr:cNvPr id="687" name="楕円 686">
          <a:extLst>
            <a:ext uri="{FF2B5EF4-FFF2-40B4-BE49-F238E27FC236}">
              <a16:creationId xmlns:a16="http://schemas.microsoft.com/office/drawing/2014/main" id="{015F2F18-2F3F-4B93-B48A-626759A94EF3}"/>
            </a:ext>
          </a:extLst>
        </xdr:cNvPr>
        <xdr:cNvSpPr/>
      </xdr:nvSpPr>
      <xdr:spPr>
        <a:xfrm>
          <a:off x="12763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108857</xdr:rowOff>
    </xdr:from>
    <xdr:to>
      <xdr:col>71</xdr:col>
      <xdr:colOff>177800</xdr:colOff>
      <xdr:row>106</xdr:row>
      <xdr:rowOff>134982</xdr:rowOff>
    </xdr:to>
    <xdr:cxnSp macro="">
      <xdr:nvCxnSpPr>
        <xdr:cNvPr id="688" name="直線コネクタ 687">
          <a:extLst>
            <a:ext uri="{FF2B5EF4-FFF2-40B4-BE49-F238E27FC236}">
              <a16:creationId xmlns:a16="http://schemas.microsoft.com/office/drawing/2014/main" id="{DE57A208-9B73-4A29-82F4-E527F1AAE408}"/>
            </a:ext>
          </a:extLst>
        </xdr:cNvPr>
        <xdr:cNvCxnSpPr/>
      </xdr:nvCxnSpPr>
      <xdr:spPr>
        <a:xfrm>
          <a:off x="12814300" y="17939657"/>
          <a:ext cx="889000" cy="36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689" name="n_1aveValue【庁舎】&#10;有形固定資産減価償却率">
          <a:extLst>
            <a:ext uri="{FF2B5EF4-FFF2-40B4-BE49-F238E27FC236}">
              <a16:creationId xmlns:a16="http://schemas.microsoft.com/office/drawing/2014/main" id="{6E4C01D8-E2F5-4D73-8796-BBF774D3A916}"/>
            </a:ext>
          </a:extLst>
        </xdr:cNvPr>
        <xdr:cNvSpPr txBox="1"/>
      </xdr:nvSpPr>
      <xdr:spPr>
        <a:xfrm>
          <a:off x="152660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690" name="n_2aveValue【庁舎】&#10;有形固定資産減価償却率">
          <a:extLst>
            <a:ext uri="{FF2B5EF4-FFF2-40B4-BE49-F238E27FC236}">
              <a16:creationId xmlns:a16="http://schemas.microsoft.com/office/drawing/2014/main" id="{383D8E44-B2A6-4726-9030-C96A5BAF5DE5}"/>
            </a:ext>
          </a:extLst>
        </xdr:cNvPr>
        <xdr:cNvSpPr txBox="1"/>
      </xdr:nvSpPr>
      <xdr:spPr>
        <a:xfrm>
          <a:off x="14389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691" name="n_3aveValue【庁舎】&#10;有形固定資産減価償却率">
          <a:extLst>
            <a:ext uri="{FF2B5EF4-FFF2-40B4-BE49-F238E27FC236}">
              <a16:creationId xmlns:a16="http://schemas.microsoft.com/office/drawing/2014/main" id="{F046165C-61DD-41CD-B193-EC6AEA51426C}"/>
            </a:ext>
          </a:extLst>
        </xdr:cNvPr>
        <xdr:cNvSpPr txBox="1"/>
      </xdr:nvSpPr>
      <xdr:spPr>
        <a:xfrm>
          <a:off x="13500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145885</xdr:rowOff>
    </xdr:from>
    <xdr:ext cx="405111" cy="259045"/>
    <xdr:sp macro="" textlink="">
      <xdr:nvSpPr>
        <xdr:cNvPr id="692" name="n_4aveValue【庁舎】&#10;有形固定資産減価償却率">
          <a:extLst>
            <a:ext uri="{FF2B5EF4-FFF2-40B4-BE49-F238E27FC236}">
              <a16:creationId xmlns:a16="http://schemas.microsoft.com/office/drawing/2014/main" id="{5CB24D60-AC63-44FC-8C8A-C04746861D20}"/>
            </a:ext>
          </a:extLst>
        </xdr:cNvPr>
        <xdr:cNvSpPr txBox="1"/>
      </xdr:nvSpPr>
      <xdr:spPr>
        <a:xfrm>
          <a:off x="12611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77306</xdr:rowOff>
    </xdr:from>
    <xdr:ext cx="405111" cy="259045"/>
    <xdr:sp macro="" textlink="">
      <xdr:nvSpPr>
        <xdr:cNvPr id="693" name="n_1mainValue【庁舎】&#10;有形固定資産減価償却率">
          <a:extLst>
            <a:ext uri="{FF2B5EF4-FFF2-40B4-BE49-F238E27FC236}">
              <a16:creationId xmlns:a16="http://schemas.microsoft.com/office/drawing/2014/main" id="{DE3E617B-FBC6-4D06-BDCE-D8EB09EB1D66}"/>
            </a:ext>
          </a:extLst>
        </xdr:cNvPr>
        <xdr:cNvSpPr txBox="1"/>
      </xdr:nvSpPr>
      <xdr:spPr>
        <a:xfrm>
          <a:off x="152660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163847</xdr:rowOff>
    </xdr:from>
    <xdr:ext cx="405111" cy="259045"/>
    <xdr:sp macro="" textlink="">
      <xdr:nvSpPr>
        <xdr:cNvPr id="694" name="n_2mainValue【庁舎】&#10;有形固定資産減価償却率">
          <a:extLst>
            <a:ext uri="{FF2B5EF4-FFF2-40B4-BE49-F238E27FC236}">
              <a16:creationId xmlns:a16="http://schemas.microsoft.com/office/drawing/2014/main" id="{F78B335A-82F4-47F2-B78F-C0CA28F924F6}"/>
            </a:ext>
          </a:extLst>
        </xdr:cNvPr>
        <xdr:cNvSpPr txBox="1"/>
      </xdr:nvSpPr>
      <xdr:spPr>
        <a:xfrm>
          <a:off x="143897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5459</xdr:rowOff>
    </xdr:from>
    <xdr:ext cx="405111" cy="259045"/>
    <xdr:sp macro="" textlink="">
      <xdr:nvSpPr>
        <xdr:cNvPr id="695" name="n_3mainValue【庁舎】&#10;有形固定資産減価償却率">
          <a:extLst>
            <a:ext uri="{FF2B5EF4-FFF2-40B4-BE49-F238E27FC236}">
              <a16:creationId xmlns:a16="http://schemas.microsoft.com/office/drawing/2014/main" id="{EC2FF5B3-32A2-40FD-A7ED-E435E07243B4}"/>
            </a:ext>
          </a:extLst>
        </xdr:cNvPr>
        <xdr:cNvSpPr txBox="1"/>
      </xdr:nvSpPr>
      <xdr:spPr>
        <a:xfrm>
          <a:off x="13500744" y="1835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4734</xdr:rowOff>
    </xdr:from>
    <xdr:ext cx="405111" cy="259045"/>
    <xdr:sp macro="" textlink="">
      <xdr:nvSpPr>
        <xdr:cNvPr id="696" name="n_4mainValue【庁舎】&#10;有形固定資産減価償却率">
          <a:extLst>
            <a:ext uri="{FF2B5EF4-FFF2-40B4-BE49-F238E27FC236}">
              <a16:creationId xmlns:a16="http://schemas.microsoft.com/office/drawing/2014/main" id="{DA55B74D-5842-4272-8F2D-5586C001C2C4}"/>
            </a:ext>
          </a:extLst>
        </xdr:cNvPr>
        <xdr:cNvSpPr txBox="1"/>
      </xdr:nvSpPr>
      <xdr:spPr>
        <a:xfrm>
          <a:off x="12611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F786CB83-D778-406C-BABD-3BAFC835E70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A05750DC-4E23-4809-94F2-43AD24ED999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A268D7C7-7C59-4B7A-BBD9-280319108DB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EB2F1B8F-A155-4456-AA21-6ECA7F8CF4C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D4B7090E-354C-464E-AF7F-7D9C3C6BB65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6B4A14F6-F2F4-4D21-A961-5B08BC92102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A147F2DD-EA20-498F-A71E-2F9DA9C278B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44E8E551-C51E-46EC-864C-D30319994BE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0272A6E8-100D-4974-8722-C312F0E9ED9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977FC211-3A22-44B0-B7B6-6EB367EC622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638CD2AD-1054-4C9D-8481-DFB7E3F95C13}"/>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F7B4E354-CBFC-45FF-90B5-2A648D0261F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B22969AA-80E0-4F61-A696-E8A7ADD01BF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D6E7CAE7-371C-4A71-83D0-6802BA1430EC}"/>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2A1C9EB4-0DD5-4C23-8676-DEE01A11ECBE}"/>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2" name="テキスト ボックス 711">
          <a:extLst>
            <a:ext uri="{FF2B5EF4-FFF2-40B4-BE49-F238E27FC236}">
              <a16:creationId xmlns:a16="http://schemas.microsoft.com/office/drawing/2014/main" id="{FEA6830A-24B5-47D5-BAAE-68F44B80C78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A10890D5-F085-4A07-9114-83320BD617A7}"/>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4" name="テキスト ボックス 713">
          <a:extLst>
            <a:ext uri="{FF2B5EF4-FFF2-40B4-BE49-F238E27FC236}">
              <a16:creationId xmlns:a16="http://schemas.microsoft.com/office/drawing/2014/main" id="{861F1261-7265-4C2D-B3D4-F314907D003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B9D031B5-5287-4B03-8623-3A940604139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6" name="テキスト ボックス 715">
          <a:extLst>
            <a:ext uri="{FF2B5EF4-FFF2-40B4-BE49-F238E27FC236}">
              <a16:creationId xmlns:a16="http://schemas.microsoft.com/office/drawing/2014/main" id="{D19AE419-48D5-4C4A-9936-B583C942F385}"/>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447488EA-EEF4-4F8C-B67A-07E5756C986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8" name="テキスト ボックス 717">
          <a:extLst>
            <a:ext uri="{FF2B5EF4-FFF2-40B4-BE49-F238E27FC236}">
              <a16:creationId xmlns:a16="http://schemas.microsoft.com/office/drawing/2014/main" id="{11A54F09-58A3-4A80-8A27-81E8FB8315B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庁舎】&#10;一人当たり面積グラフ枠">
          <a:extLst>
            <a:ext uri="{FF2B5EF4-FFF2-40B4-BE49-F238E27FC236}">
              <a16:creationId xmlns:a16="http://schemas.microsoft.com/office/drawing/2014/main" id="{1B1900F2-69E9-40CC-97F1-FDC27115943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720" name="直線コネクタ 719">
          <a:extLst>
            <a:ext uri="{FF2B5EF4-FFF2-40B4-BE49-F238E27FC236}">
              <a16:creationId xmlns:a16="http://schemas.microsoft.com/office/drawing/2014/main" id="{1FB11F96-8F2B-483D-BF37-03AEAE2E9C0A}"/>
            </a:ext>
          </a:extLst>
        </xdr:cNvPr>
        <xdr:cNvCxnSpPr/>
      </xdr:nvCxnSpPr>
      <xdr:spPr>
        <a:xfrm flipV="1">
          <a:off x="22160864" y="172645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721" name="【庁舎】&#10;一人当たり面積最小値テキスト">
          <a:extLst>
            <a:ext uri="{FF2B5EF4-FFF2-40B4-BE49-F238E27FC236}">
              <a16:creationId xmlns:a16="http://schemas.microsoft.com/office/drawing/2014/main" id="{464C1550-CB35-4C69-AEE5-5A070CA25193}"/>
            </a:ext>
          </a:extLst>
        </xdr:cNvPr>
        <xdr:cNvSpPr txBox="1"/>
      </xdr:nvSpPr>
      <xdr:spPr>
        <a:xfrm>
          <a:off x="22199600" y="1864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722" name="直線コネクタ 721">
          <a:extLst>
            <a:ext uri="{FF2B5EF4-FFF2-40B4-BE49-F238E27FC236}">
              <a16:creationId xmlns:a16="http://schemas.microsoft.com/office/drawing/2014/main" id="{FB734333-6639-4DBF-A5A6-73B6186CC62C}"/>
            </a:ext>
          </a:extLst>
        </xdr:cNvPr>
        <xdr:cNvCxnSpPr/>
      </xdr:nvCxnSpPr>
      <xdr:spPr>
        <a:xfrm>
          <a:off x="22072600" y="1864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723" name="【庁舎】&#10;一人当たり面積最大値テキスト">
          <a:extLst>
            <a:ext uri="{FF2B5EF4-FFF2-40B4-BE49-F238E27FC236}">
              <a16:creationId xmlns:a16="http://schemas.microsoft.com/office/drawing/2014/main" id="{F219AA10-FF48-488D-9DC6-F61F3C2E770A}"/>
            </a:ext>
          </a:extLst>
        </xdr:cNvPr>
        <xdr:cNvSpPr txBox="1"/>
      </xdr:nvSpPr>
      <xdr:spPr>
        <a:xfrm>
          <a:off x="22199600" y="1703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724" name="直線コネクタ 723">
          <a:extLst>
            <a:ext uri="{FF2B5EF4-FFF2-40B4-BE49-F238E27FC236}">
              <a16:creationId xmlns:a16="http://schemas.microsoft.com/office/drawing/2014/main" id="{2BEE44A6-B5B2-47E1-A0F8-A0BE769D3EDB}"/>
            </a:ext>
          </a:extLst>
        </xdr:cNvPr>
        <xdr:cNvCxnSpPr/>
      </xdr:nvCxnSpPr>
      <xdr:spPr>
        <a:xfrm>
          <a:off x="22072600" y="1726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120414</xdr:rowOff>
    </xdr:from>
    <xdr:ext cx="469744" cy="259045"/>
    <xdr:sp macro="" textlink="">
      <xdr:nvSpPr>
        <xdr:cNvPr id="725" name="【庁舎】&#10;一人当たり面積平均値テキスト">
          <a:extLst>
            <a:ext uri="{FF2B5EF4-FFF2-40B4-BE49-F238E27FC236}">
              <a16:creationId xmlns:a16="http://schemas.microsoft.com/office/drawing/2014/main" id="{CAFDE883-097F-4593-9169-2A401B8A1744}"/>
            </a:ext>
          </a:extLst>
        </xdr:cNvPr>
        <xdr:cNvSpPr txBox="1"/>
      </xdr:nvSpPr>
      <xdr:spPr>
        <a:xfrm>
          <a:off x="22199600" y="18465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726" name="フローチャート: 判断 725">
          <a:extLst>
            <a:ext uri="{FF2B5EF4-FFF2-40B4-BE49-F238E27FC236}">
              <a16:creationId xmlns:a16="http://schemas.microsoft.com/office/drawing/2014/main" id="{53D85C66-FDA6-4AE4-A474-DF30A559C954}"/>
            </a:ext>
          </a:extLst>
        </xdr:cNvPr>
        <xdr:cNvSpPr/>
      </xdr:nvSpPr>
      <xdr:spPr>
        <a:xfrm>
          <a:off x="22110700" y="184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727" name="フローチャート: 判断 726">
          <a:extLst>
            <a:ext uri="{FF2B5EF4-FFF2-40B4-BE49-F238E27FC236}">
              <a16:creationId xmlns:a16="http://schemas.microsoft.com/office/drawing/2014/main" id="{23BD8CC5-34B4-44E1-A1B8-49952B54743B}"/>
            </a:ext>
          </a:extLst>
        </xdr:cNvPr>
        <xdr:cNvSpPr/>
      </xdr:nvSpPr>
      <xdr:spPr>
        <a:xfrm>
          <a:off x="21272500" y="1849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728" name="フローチャート: 判断 727">
          <a:extLst>
            <a:ext uri="{FF2B5EF4-FFF2-40B4-BE49-F238E27FC236}">
              <a16:creationId xmlns:a16="http://schemas.microsoft.com/office/drawing/2014/main" id="{183E2E75-6258-49B3-B0D5-BB5E573405CF}"/>
            </a:ext>
          </a:extLst>
        </xdr:cNvPr>
        <xdr:cNvSpPr/>
      </xdr:nvSpPr>
      <xdr:spPr>
        <a:xfrm>
          <a:off x="20383500" y="184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729" name="フローチャート: 判断 728">
          <a:extLst>
            <a:ext uri="{FF2B5EF4-FFF2-40B4-BE49-F238E27FC236}">
              <a16:creationId xmlns:a16="http://schemas.microsoft.com/office/drawing/2014/main" id="{DFF07A29-9CB4-481C-8F19-43C632B69CAC}"/>
            </a:ext>
          </a:extLst>
        </xdr:cNvPr>
        <xdr:cNvSpPr/>
      </xdr:nvSpPr>
      <xdr:spPr>
        <a:xfrm>
          <a:off x="19494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730" name="フローチャート: 判断 729">
          <a:extLst>
            <a:ext uri="{FF2B5EF4-FFF2-40B4-BE49-F238E27FC236}">
              <a16:creationId xmlns:a16="http://schemas.microsoft.com/office/drawing/2014/main" id="{3DB96080-5B72-4E14-9765-53F8B33DFE8F}"/>
            </a:ext>
          </a:extLst>
        </xdr:cNvPr>
        <xdr:cNvSpPr/>
      </xdr:nvSpPr>
      <xdr:spPr>
        <a:xfrm>
          <a:off x="18605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2D9B0357-C005-4AB0-A685-E78820E010C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95A57C05-07B2-4250-BE6A-AFB4F49C87C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B5D206FB-8B48-427B-9A25-EEEAC8CBFD9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B7F76E8C-E123-4371-8596-73CDB4A6501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F3F8B6FB-2EE8-4A1A-AA88-3E0434B4636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128778</xdr:rowOff>
    </xdr:from>
    <xdr:to>
      <xdr:col>116</xdr:col>
      <xdr:colOff>114300</xdr:colOff>
      <xdr:row>108</xdr:row>
      <xdr:rowOff>58928</xdr:rowOff>
    </xdr:to>
    <xdr:sp macro="" textlink="">
      <xdr:nvSpPr>
        <xdr:cNvPr id="736" name="楕円 735">
          <a:extLst>
            <a:ext uri="{FF2B5EF4-FFF2-40B4-BE49-F238E27FC236}">
              <a16:creationId xmlns:a16="http://schemas.microsoft.com/office/drawing/2014/main" id="{30BD085F-4B4C-4908-97CD-9C6CC55DC429}"/>
            </a:ext>
          </a:extLst>
        </xdr:cNvPr>
        <xdr:cNvSpPr/>
      </xdr:nvSpPr>
      <xdr:spPr>
        <a:xfrm>
          <a:off x="22110700" y="1847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88155</xdr:rowOff>
    </xdr:from>
    <xdr:ext cx="469744" cy="259045"/>
    <xdr:sp macro="" textlink="">
      <xdr:nvSpPr>
        <xdr:cNvPr id="737" name="【庁舎】&#10;一人当たり面積該当値テキスト">
          <a:extLst>
            <a:ext uri="{FF2B5EF4-FFF2-40B4-BE49-F238E27FC236}">
              <a16:creationId xmlns:a16="http://schemas.microsoft.com/office/drawing/2014/main" id="{F8A4ECBA-FFCD-4245-B0AE-992D220D796F}"/>
            </a:ext>
          </a:extLst>
        </xdr:cNvPr>
        <xdr:cNvSpPr txBox="1"/>
      </xdr:nvSpPr>
      <xdr:spPr>
        <a:xfrm>
          <a:off x="22199600" y="182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131699</xdr:rowOff>
    </xdr:from>
    <xdr:to>
      <xdr:col>112</xdr:col>
      <xdr:colOff>38100</xdr:colOff>
      <xdr:row>108</xdr:row>
      <xdr:rowOff>61849</xdr:rowOff>
    </xdr:to>
    <xdr:sp macro="" textlink="">
      <xdr:nvSpPr>
        <xdr:cNvPr id="738" name="楕円 737">
          <a:extLst>
            <a:ext uri="{FF2B5EF4-FFF2-40B4-BE49-F238E27FC236}">
              <a16:creationId xmlns:a16="http://schemas.microsoft.com/office/drawing/2014/main" id="{FB999415-ED6E-4CED-9AE0-DFE058AA807F}"/>
            </a:ext>
          </a:extLst>
        </xdr:cNvPr>
        <xdr:cNvSpPr/>
      </xdr:nvSpPr>
      <xdr:spPr>
        <a:xfrm>
          <a:off x="21272500" y="184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8128</xdr:rowOff>
    </xdr:from>
    <xdr:to>
      <xdr:col>116</xdr:col>
      <xdr:colOff>63500</xdr:colOff>
      <xdr:row>108</xdr:row>
      <xdr:rowOff>11049</xdr:rowOff>
    </xdr:to>
    <xdr:cxnSp macro="">
      <xdr:nvCxnSpPr>
        <xdr:cNvPr id="739" name="直線コネクタ 738">
          <a:extLst>
            <a:ext uri="{FF2B5EF4-FFF2-40B4-BE49-F238E27FC236}">
              <a16:creationId xmlns:a16="http://schemas.microsoft.com/office/drawing/2014/main" id="{7EC8679C-8AD6-4683-9CCC-BD0F30BB1F5A}"/>
            </a:ext>
          </a:extLst>
        </xdr:cNvPr>
        <xdr:cNvCxnSpPr/>
      </xdr:nvCxnSpPr>
      <xdr:spPr>
        <a:xfrm flipV="1">
          <a:off x="21323300" y="18524728"/>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127763</xdr:rowOff>
    </xdr:from>
    <xdr:to>
      <xdr:col>107</xdr:col>
      <xdr:colOff>101600</xdr:colOff>
      <xdr:row>108</xdr:row>
      <xdr:rowOff>57913</xdr:rowOff>
    </xdr:to>
    <xdr:sp macro="" textlink="">
      <xdr:nvSpPr>
        <xdr:cNvPr id="740" name="楕円 739">
          <a:extLst>
            <a:ext uri="{FF2B5EF4-FFF2-40B4-BE49-F238E27FC236}">
              <a16:creationId xmlns:a16="http://schemas.microsoft.com/office/drawing/2014/main" id="{693C65C0-4495-4A89-93BB-84DFC6627EEA}"/>
            </a:ext>
          </a:extLst>
        </xdr:cNvPr>
        <xdr:cNvSpPr/>
      </xdr:nvSpPr>
      <xdr:spPr>
        <a:xfrm>
          <a:off x="20383500" y="1847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7113</xdr:rowOff>
    </xdr:from>
    <xdr:to>
      <xdr:col>111</xdr:col>
      <xdr:colOff>177800</xdr:colOff>
      <xdr:row>108</xdr:row>
      <xdr:rowOff>11049</xdr:rowOff>
    </xdr:to>
    <xdr:cxnSp macro="">
      <xdr:nvCxnSpPr>
        <xdr:cNvPr id="741" name="直線コネクタ 740">
          <a:extLst>
            <a:ext uri="{FF2B5EF4-FFF2-40B4-BE49-F238E27FC236}">
              <a16:creationId xmlns:a16="http://schemas.microsoft.com/office/drawing/2014/main" id="{7EA186B5-8350-40FD-883E-37141A7F8866}"/>
            </a:ext>
          </a:extLst>
        </xdr:cNvPr>
        <xdr:cNvCxnSpPr/>
      </xdr:nvCxnSpPr>
      <xdr:spPr>
        <a:xfrm>
          <a:off x="20434300" y="18523713"/>
          <a:ext cx="889000" cy="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129032</xdr:rowOff>
    </xdr:from>
    <xdr:to>
      <xdr:col>102</xdr:col>
      <xdr:colOff>165100</xdr:colOff>
      <xdr:row>108</xdr:row>
      <xdr:rowOff>59182</xdr:rowOff>
    </xdr:to>
    <xdr:sp macro="" textlink="">
      <xdr:nvSpPr>
        <xdr:cNvPr id="742" name="楕円 741">
          <a:extLst>
            <a:ext uri="{FF2B5EF4-FFF2-40B4-BE49-F238E27FC236}">
              <a16:creationId xmlns:a16="http://schemas.microsoft.com/office/drawing/2014/main" id="{E57CCDBA-E516-4F17-B6F6-DAD0E681531D}"/>
            </a:ext>
          </a:extLst>
        </xdr:cNvPr>
        <xdr:cNvSpPr/>
      </xdr:nvSpPr>
      <xdr:spPr>
        <a:xfrm>
          <a:off x="19494500" y="1847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7113</xdr:rowOff>
    </xdr:from>
    <xdr:to>
      <xdr:col>107</xdr:col>
      <xdr:colOff>50800</xdr:colOff>
      <xdr:row>108</xdr:row>
      <xdr:rowOff>8382</xdr:rowOff>
    </xdr:to>
    <xdr:cxnSp macro="">
      <xdr:nvCxnSpPr>
        <xdr:cNvPr id="743" name="直線コネクタ 742">
          <a:extLst>
            <a:ext uri="{FF2B5EF4-FFF2-40B4-BE49-F238E27FC236}">
              <a16:creationId xmlns:a16="http://schemas.microsoft.com/office/drawing/2014/main" id="{BB31EA6C-B30E-4C9D-A772-D2B797E223AA}"/>
            </a:ext>
          </a:extLst>
        </xdr:cNvPr>
        <xdr:cNvCxnSpPr/>
      </xdr:nvCxnSpPr>
      <xdr:spPr>
        <a:xfrm flipV="1">
          <a:off x="19545300" y="18523713"/>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134113</xdr:rowOff>
    </xdr:from>
    <xdr:to>
      <xdr:col>98</xdr:col>
      <xdr:colOff>38100</xdr:colOff>
      <xdr:row>108</xdr:row>
      <xdr:rowOff>64263</xdr:rowOff>
    </xdr:to>
    <xdr:sp macro="" textlink="">
      <xdr:nvSpPr>
        <xdr:cNvPr id="744" name="楕円 743">
          <a:extLst>
            <a:ext uri="{FF2B5EF4-FFF2-40B4-BE49-F238E27FC236}">
              <a16:creationId xmlns:a16="http://schemas.microsoft.com/office/drawing/2014/main" id="{D1271CCF-E78E-4010-B855-381981426BB1}"/>
            </a:ext>
          </a:extLst>
        </xdr:cNvPr>
        <xdr:cNvSpPr/>
      </xdr:nvSpPr>
      <xdr:spPr>
        <a:xfrm>
          <a:off x="18605500" y="1847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8382</xdr:rowOff>
    </xdr:from>
    <xdr:to>
      <xdr:col>102</xdr:col>
      <xdr:colOff>114300</xdr:colOff>
      <xdr:row>108</xdr:row>
      <xdr:rowOff>13463</xdr:rowOff>
    </xdr:to>
    <xdr:cxnSp macro="">
      <xdr:nvCxnSpPr>
        <xdr:cNvPr id="745" name="直線コネクタ 744">
          <a:extLst>
            <a:ext uri="{FF2B5EF4-FFF2-40B4-BE49-F238E27FC236}">
              <a16:creationId xmlns:a16="http://schemas.microsoft.com/office/drawing/2014/main" id="{A5997746-A681-4CAA-94D3-B2C49B0ED5DF}"/>
            </a:ext>
          </a:extLst>
        </xdr:cNvPr>
        <xdr:cNvCxnSpPr/>
      </xdr:nvCxnSpPr>
      <xdr:spPr>
        <a:xfrm flipV="1">
          <a:off x="18656300" y="18524982"/>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66439</xdr:rowOff>
    </xdr:from>
    <xdr:ext cx="469744" cy="259045"/>
    <xdr:sp macro="" textlink="">
      <xdr:nvSpPr>
        <xdr:cNvPr id="746" name="n_1aveValue【庁舎】&#10;一人当たり面積">
          <a:extLst>
            <a:ext uri="{FF2B5EF4-FFF2-40B4-BE49-F238E27FC236}">
              <a16:creationId xmlns:a16="http://schemas.microsoft.com/office/drawing/2014/main" id="{196E8008-78F6-473F-88D7-4196C568D6FB}"/>
            </a:ext>
          </a:extLst>
        </xdr:cNvPr>
        <xdr:cNvSpPr txBox="1"/>
      </xdr:nvSpPr>
      <xdr:spPr>
        <a:xfrm>
          <a:off x="21075727" y="1858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73041</xdr:rowOff>
    </xdr:from>
    <xdr:ext cx="469744" cy="259045"/>
    <xdr:sp macro="" textlink="">
      <xdr:nvSpPr>
        <xdr:cNvPr id="747" name="n_2aveValue【庁舎】&#10;一人当たり面積">
          <a:extLst>
            <a:ext uri="{FF2B5EF4-FFF2-40B4-BE49-F238E27FC236}">
              <a16:creationId xmlns:a16="http://schemas.microsoft.com/office/drawing/2014/main" id="{55CA1ED9-6071-43D3-9F9C-13FF8B77CF19}"/>
            </a:ext>
          </a:extLst>
        </xdr:cNvPr>
        <xdr:cNvSpPr txBox="1"/>
      </xdr:nvSpPr>
      <xdr:spPr>
        <a:xfrm>
          <a:off x="20199427" y="1858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74313</xdr:rowOff>
    </xdr:from>
    <xdr:ext cx="469744" cy="259045"/>
    <xdr:sp macro="" textlink="">
      <xdr:nvSpPr>
        <xdr:cNvPr id="748" name="n_3aveValue【庁舎】&#10;一人当たり面積">
          <a:extLst>
            <a:ext uri="{FF2B5EF4-FFF2-40B4-BE49-F238E27FC236}">
              <a16:creationId xmlns:a16="http://schemas.microsoft.com/office/drawing/2014/main" id="{1302CB2D-3DF3-4A66-A5E8-E00D0B1B9EE9}"/>
            </a:ext>
          </a:extLst>
        </xdr:cNvPr>
        <xdr:cNvSpPr txBox="1"/>
      </xdr:nvSpPr>
      <xdr:spPr>
        <a:xfrm>
          <a:off x="19310427" y="1859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76979</xdr:rowOff>
    </xdr:from>
    <xdr:ext cx="469744" cy="259045"/>
    <xdr:sp macro="" textlink="">
      <xdr:nvSpPr>
        <xdr:cNvPr id="749" name="n_4aveValue【庁舎】&#10;一人当たり面積">
          <a:extLst>
            <a:ext uri="{FF2B5EF4-FFF2-40B4-BE49-F238E27FC236}">
              <a16:creationId xmlns:a16="http://schemas.microsoft.com/office/drawing/2014/main" id="{AF597336-A6C9-4F1D-933A-366F1887AC06}"/>
            </a:ext>
          </a:extLst>
        </xdr:cNvPr>
        <xdr:cNvSpPr txBox="1"/>
      </xdr:nvSpPr>
      <xdr:spPr>
        <a:xfrm>
          <a:off x="18421427" y="1859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78376</xdr:rowOff>
    </xdr:from>
    <xdr:ext cx="469744" cy="259045"/>
    <xdr:sp macro="" textlink="">
      <xdr:nvSpPr>
        <xdr:cNvPr id="750" name="n_1mainValue【庁舎】&#10;一人当たり面積">
          <a:extLst>
            <a:ext uri="{FF2B5EF4-FFF2-40B4-BE49-F238E27FC236}">
              <a16:creationId xmlns:a16="http://schemas.microsoft.com/office/drawing/2014/main" id="{B07415F1-78DF-4053-9F85-DDE9B1F4CB3F}"/>
            </a:ext>
          </a:extLst>
        </xdr:cNvPr>
        <xdr:cNvSpPr txBox="1"/>
      </xdr:nvSpPr>
      <xdr:spPr>
        <a:xfrm>
          <a:off x="21075727" y="1825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74440</xdr:rowOff>
    </xdr:from>
    <xdr:ext cx="469744" cy="259045"/>
    <xdr:sp macro="" textlink="">
      <xdr:nvSpPr>
        <xdr:cNvPr id="751" name="n_2mainValue【庁舎】&#10;一人当たり面積">
          <a:extLst>
            <a:ext uri="{FF2B5EF4-FFF2-40B4-BE49-F238E27FC236}">
              <a16:creationId xmlns:a16="http://schemas.microsoft.com/office/drawing/2014/main" id="{D8AE9E95-E796-4FB6-88C6-06430262788D}"/>
            </a:ext>
          </a:extLst>
        </xdr:cNvPr>
        <xdr:cNvSpPr txBox="1"/>
      </xdr:nvSpPr>
      <xdr:spPr>
        <a:xfrm>
          <a:off x="20199427" y="1824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75709</xdr:rowOff>
    </xdr:from>
    <xdr:ext cx="469744" cy="259045"/>
    <xdr:sp macro="" textlink="">
      <xdr:nvSpPr>
        <xdr:cNvPr id="752" name="n_3mainValue【庁舎】&#10;一人当たり面積">
          <a:extLst>
            <a:ext uri="{FF2B5EF4-FFF2-40B4-BE49-F238E27FC236}">
              <a16:creationId xmlns:a16="http://schemas.microsoft.com/office/drawing/2014/main" id="{32CF29C1-3DA8-493E-91F5-B7374D83371C}"/>
            </a:ext>
          </a:extLst>
        </xdr:cNvPr>
        <xdr:cNvSpPr txBox="1"/>
      </xdr:nvSpPr>
      <xdr:spPr>
        <a:xfrm>
          <a:off x="19310427" y="18249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80790</xdr:rowOff>
    </xdr:from>
    <xdr:ext cx="469744" cy="259045"/>
    <xdr:sp macro="" textlink="">
      <xdr:nvSpPr>
        <xdr:cNvPr id="753" name="n_4mainValue【庁舎】&#10;一人当たり面積">
          <a:extLst>
            <a:ext uri="{FF2B5EF4-FFF2-40B4-BE49-F238E27FC236}">
              <a16:creationId xmlns:a16="http://schemas.microsoft.com/office/drawing/2014/main" id="{9F788B33-892F-422A-B4EE-BD2DEE2A305B}"/>
            </a:ext>
          </a:extLst>
        </xdr:cNvPr>
        <xdr:cNvSpPr txBox="1"/>
      </xdr:nvSpPr>
      <xdr:spPr>
        <a:xfrm>
          <a:off x="18421427" y="18254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76C8E92E-56C9-4FDD-9A6F-BD8EC9DCF219}"/>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BBF78858-9D69-4C93-B89F-4A588C11F2F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9075F92D-D919-43C0-87D1-6598CCB3FC5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本村の有形固定資産減価償却率は、類似団体平均値と比べ、福祉施設、市民会館、一般廃棄物処理施設、消防施設、庁舎が高い水準である。一方、、体育館・プールは低い水準にある。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また、一人当たり床面積を見ると、福祉施設</a:t>
          </a:r>
          <a:r>
            <a:rPr kumimoji="1" lang="ja-JP" altLang="en-US" sz="1100">
              <a:solidFill>
                <a:schemeClr val="dk1"/>
              </a:solidFill>
              <a:effectLst/>
              <a:latin typeface="+mn-lt"/>
              <a:ea typeface="+mn-ea"/>
              <a:cs typeface="+mn-cs"/>
            </a:rPr>
            <a:t>・庁舎</a:t>
          </a:r>
          <a:r>
            <a:rPr kumimoji="1" lang="ja-JP" altLang="ja-JP" sz="1100">
              <a:solidFill>
                <a:schemeClr val="dk1"/>
              </a:solidFill>
              <a:effectLst/>
              <a:latin typeface="+mn-lt"/>
              <a:ea typeface="+mn-ea"/>
              <a:cs typeface="+mn-cs"/>
            </a:rPr>
            <a:t>を除く全ての類型で類似団体平均値を下回っている。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有形固定資産減価償却率の大きい主な要因としては、本村は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か村に集落が点在し住民が生活しており各集落に老人福祉館、分団詰所等が点在していることから、建設から更新まで時間を要しているためである。これらの施設は自然災害時には避難所となることから住民サービスに欠かすことができない施設ではあるものの、火山ガスや塩害等により老朽化が進んでおり、今後も施設状況を把握し、計画的な修繕、改修の優先順位付けを行う。</a:t>
          </a:r>
          <a:endParaRPr lang="ja-JP" altLang="ja-JP" sz="1400">
            <a:effectLst/>
          </a:endParaRPr>
        </a:p>
        <a:p>
          <a:r>
            <a:rPr kumimoji="1" lang="ja-JP" altLang="ja-JP" sz="1100">
              <a:solidFill>
                <a:schemeClr val="dk1"/>
              </a:solidFill>
              <a:effectLst/>
              <a:latin typeface="+mn-lt"/>
              <a:ea typeface="+mn-ea"/>
              <a:cs typeface="+mn-cs"/>
            </a:rPr>
            <a:t>福祉施設</a:t>
          </a:r>
          <a:r>
            <a:rPr kumimoji="1" lang="ja-JP" altLang="en-US" sz="1100">
              <a:solidFill>
                <a:schemeClr val="dk1"/>
              </a:solidFill>
              <a:effectLst/>
              <a:latin typeface="+mn-lt"/>
              <a:ea typeface="+mn-ea"/>
              <a:cs typeface="+mn-cs"/>
            </a:rPr>
            <a:t>・庁舎</a:t>
          </a:r>
          <a:r>
            <a:rPr kumimoji="1" lang="ja-JP" altLang="ja-JP" sz="1100">
              <a:solidFill>
                <a:schemeClr val="dk1"/>
              </a:solidFill>
              <a:effectLst/>
              <a:latin typeface="+mn-lt"/>
              <a:ea typeface="+mn-ea"/>
              <a:cs typeface="+mn-cs"/>
            </a:rPr>
            <a:t>以外で一人当たりの床面積が少ない要因は、</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年噴火災害避難の長期化に伴う人口減少により、各種施設の統廃合を行ったためである。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年度の財政力指数は、単年度数値で</a:t>
          </a:r>
          <a:r>
            <a:rPr kumimoji="1" lang="en-US" altLang="ja-JP" sz="1100" b="0" i="0" baseline="0">
              <a:solidFill>
                <a:schemeClr val="dk1"/>
              </a:solidFill>
              <a:effectLst/>
              <a:latin typeface="+mn-lt"/>
              <a:ea typeface="+mn-ea"/>
              <a:cs typeface="+mn-cs"/>
            </a:rPr>
            <a:t>0.206</a:t>
          </a:r>
          <a:r>
            <a:rPr kumimoji="1" lang="ja-JP" altLang="ja-JP" sz="1100" b="0" i="0" baseline="0">
              <a:solidFill>
                <a:schemeClr val="dk1"/>
              </a:solidFill>
              <a:effectLst/>
              <a:latin typeface="+mn-lt"/>
              <a:ea typeface="+mn-ea"/>
              <a:cs typeface="+mn-cs"/>
            </a:rPr>
            <a:t>となり前年度と比べ</a:t>
          </a:r>
          <a:r>
            <a:rPr kumimoji="1" lang="en-US" altLang="ja-JP" sz="1100" b="0" i="0" baseline="0">
              <a:solidFill>
                <a:schemeClr val="dk1"/>
              </a:solidFill>
              <a:effectLst/>
              <a:latin typeface="+mn-lt"/>
              <a:ea typeface="+mn-ea"/>
              <a:cs typeface="+mn-cs"/>
            </a:rPr>
            <a:t>0.011</a:t>
          </a:r>
          <a:r>
            <a:rPr kumimoji="1" lang="ja-JP" altLang="ja-JP" sz="1100" b="0" i="0" baseline="0">
              <a:solidFill>
                <a:schemeClr val="dk1"/>
              </a:solidFill>
              <a:effectLst/>
              <a:latin typeface="+mn-lt"/>
              <a:ea typeface="+mn-ea"/>
              <a:cs typeface="+mn-cs"/>
            </a:rPr>
            <a:t>ポント</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ヵ年平均では</a:t>
          </a:r>
          <a:r>
            <a:rPr kumimoji="1" lang="en-US" altLang="ja-JP" sz="1100" b="0" i="0" baseline="0">
              <a:solidFill>
                <a:schemeClr val="dk1"/>
              </a:solidFill>
              <a:effectLst/>
              <a:latin typeface="+mn-lt"/>
              <a:ea typeface="+mn-ea"/>
              <a:cs typeface="+mn-cs"/>
            </a:rPr>
            <a:t>0.200</a:t>
          </a:r>
          <a:r>
            <a:rPr kumimoji="1" lang="ja-JP" altLang="ja-JP" sz="1100" b="0" i="0" baseline="0">
              <a:solidFill>
                <a:sysClr val="windowText" lastClr="000000"/>
              </a:solidFill>
              <a:effectLst/>
              <a:latin typeface="+mn-lt"/>
              <a:ea typeface="+mn-ea"/>
              <a:cs typeface="+mn-cs"/>
            </a:rPr>
            <a:t>となり前年度</a:t>
          </a:r>
          <a:r>
            <a:rPr kumimoji="1" lang="ja-JP" altLang="en-US" sz="1100" b="0" i="0" baseline="0">
              <a:solidFill>
                <a:sysClr val="windowText" lastClr="000000"/>
              </a:solidFill>
              <a:effectLst/>
              <a:latin typeface="+mn-lt"/>
              <a:ea typeface="+mn-ea"/>
              <a:cs typeface="+mn-cs"/>
            </a:rPr>
            <a:t>同値となった</a:t>
          </a:r>
          <a:r>
            <a:rPr kumimoji="1" lang="ja-JP" altLang="ja-JP" sz="1100" b="0" i="0" baseline="0">
              <a:solidFill>
                <a:schemeClr val="dk1"/>
              </a:solidFill>
              <a:effectLst/>
              <a:latin typeface="+mn-lt"/>
              <a:ea typeface="+mn-ea"/>
              <a:cs typeface="+mn-cs"/>
            </a:rPr>
            <a:t>。単年度数値の増減の主な要因としては、基準財政収入額において市町村民税所得割、固定資産税、地方消費税交付金等が減少したためである。類似団体内平均値はほぼ同ポイントだが、依然として全国平均を下回る状況であることから、引き続き地方税収の増に向けて適切な課税、現年度の徴収を強化することで滞納に繋げない取り組みをより一層強化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73176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169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50195</xdr:rowOff>
    </xdr:from>
    <xdr:to>
      <xdr:col>19</xdr:col>
      <xdr:colOff>133350</xdr:colOff>
      <xdr:row>44</xdr:row>
      <xdr:rowOff>73176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93995"/>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38705</xdr:rowOff>
    </xdr:from>
    <xdr:to>
      <xdr:col>15</xdr:col>
      <xdr:colOff>82550</xdr:colOff>
      <xdr:row>44</xdr:row>
      <xdr:rowOff>50195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825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38705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710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38903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170845</xdr:rowOff>
    </xdr:from>
    <xdr:to>
      <xdr:col>15</xdr:col>
      <xdr:colOff>133350</xdr:colOff>
      <xdr:row>44</xdr:row>
      <xdr:rowOff>100995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85772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2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159355</xdr:rowOff>
    </xdr:from>
    <xdr:to>
      <xdr:col>11</xdr:col>
      <xdr:colOff>82550</xdr:colOff>
      <xdr:row>44</xdr:row>
      <xdr:rowOff>89505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74282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年度の経常収支比率は、単年度数値で</a:t>
          </a:r>
          <a:r>
            <a:rPr kumimoji="1" lang="en-US" altLang="ja-JP" sz="1100" b="0" i="0" baseline="0">
              <a:solidFill>
                <a:schemeClr val="dk1"/>
              </a:solidFill>
              <a:effectLst/>
              <a:latin typeface="+mn-lt"/>
              <a:ea typeface="+mn-ea"/>
              <a:cs typeface="+mn-cs"/>
            </a:rPr>
            <a:t>93.9</a:t>
          </a:r>
          <a:r>
            <a:rPr kumimoji="1" lang="ja-JP" altLang="ja-JP" sz="1100" b="0" i="0" baseline="0">
              <a:solidFill>
                <a:schemeClr val="dk1"/>
              </a:solidFill>
              <a:effectLst/>
              <a:latin typeface="+mn-lt"/>
              <a:ea typeface="+mn-ea"/>
              <a:cs typeface="+mn-cs"/>
            </a:rPr>
            <a:t>％となり、前年度比</a:t>
          </a:r>
          <a:r>
            <a:rPr kumimoji="1" lang="en-US" altLang="ja-JP" sz="1100" b="0" i="0" baseline="0">
              <a:solidFill>
                <a:schemeClr val="dk1"/>
              </a:solidFill>
              <a:effectLst/>
              <a:latin typeface="+mn-lt"/>
              <a:ea typeface="+mn-ea"/>
              <a:cs typeface="+mn-cs"/>
            </a:rPr>
            <a:t>10.9</a:t>
          </a:r>
          <a:r>
            <a:rPr kumimoji="1" lang="ja-JP" altLang="ja-JP" sz="1100" b="0" i="0" baseline="0">
              <a:solidFill>
                <a:schemeClr val="dk1"/>
              </a:solidFill>
              <a:effectLst/>
              <a:latin typeface="+mn-lt"/>
              <a:ea typeface="+mn-ea"/>
              <a:cs typeface="+mn-cs"/>
            </a:rPr>
            <a:t>％増加した。主な要因としては、公債費が増加したためである。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今後も村税を初めとした経常収入の増加と起債額を抑えることで将来負担の削減に向けた各種取り組みを推進する。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135890</xdr:rowOff>
    </xdr:from>
    <xdr:to>
      <xdr:col>23</xdr:col>
      <xdr:colOff>133350</xdr:colOff>
      <xdr:row>66</xdr:row>
      <xdr:rowOff>56007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108690"/>
          <a:ext cx="838200" cy="26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159529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60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143383</xdr:rowOff>
    </xdr:from>
    <xdr:to>
      <xdr:col>19</xdr:col>
      <xdr:colOff>133350</xdr:colOff>
      <xdr:row>64</xdr:row>
      <xdr:rowOff>135890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773283"/>
          <a:ext cx="889000" cy="33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23004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82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143383</xdr:rowOff>
    </xdr:from>
    <xdr:to>
      <xdr:col>15</xdr:col>
      <xdr:colOff>82550</xdr:colOff>
      <xdr:row>65</xdr:row>
      <xdr:rowOff>17526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773283"/>
          <a:ext cx="889000" cy="38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17526</xdr:rowOff>
    </xdr:from>
    <xdr:to>
      <xdr:col>11</xdr:col>
      <xdr:colOff>31750</xdr:colOff>
      <xdr:row>65</xdr:row>
      <xdr:rowOff>159893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61776"/>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78503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117111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5207</xdr:rowOff>
    </xdr:from>
    <xdr:to>
      <xdr:col>23</xdr:col>
      <xdr:colOff>184150</xdr:colOff>
      <xdr:row>66</xdr:row>
      <xdr:rowOff>106807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32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148734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292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85090</xdr:rowOff>
    </xdr:from>
    <xdr:to>
      <xdr:col>19</xdr:col>
      <xdr:colOff>184150</xdr:colOff>
      <xdr:row>65</xdr:row>
      <xdr:rowOff>15240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144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92583</xdr:rowOff>
    </xdr:from>
    <xdr:to>
      <xdr:col>15</xdr:col>
      <xdr:colOff>133350</xdr:colOff>
      <xdr:row>63</xdr:row>
      <xdr:rowOff>22733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72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32910</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491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138176</xdr:rowOff>
    </xdr:from>
    <xdr:to>
      <xdr:col>11</xdr:col>
      <xdr:colOff>82550</xdr:colOff>
      <xdr:row>65</xdr:row>
      <xdr:rowOff>68326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109093</xdr:rowOff>
    </xdr:from>
    <xdr:to>
      <xdr:col>7</xdr:col>
      <xdr:colOff>31750</xdr:colOff>
      <xdr:row>66</xdr:row>
      <xdr:rowOff>39243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5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24020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3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[856,626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年度の人口</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人当たり人件費・物件費等決算額は、前年度と比べ</a:t>
          </a:r>
          <a:r>
            <a:rPr kumimoji="1" lang="en-US" altLang="ja-JP" sz="1100" b="0" i="0" baseline="0">
              <a:solidFill>
                <a:schemeClr val="dk1"/>
              </a:solidFill>
              <a:effectLst/>
              <a:latin typeface="+mn-lt"/>
              <a:ea typeface="+mn-ea"/>
              <a:cs typeface="+mn-cs"/>
            </a:rPr>
            <a:t>71,716</a:t>
          </a:r>
          <a:r>
            <a:rPr kumimoji="1" lang="ja-JP" altLang="ja-JP" sz="1100" b="0" i="0" baseline="0">
              <a:solidFill>
                <a:schemeClr val="dk1"/>
              </a:solidFill>
              <a:effectLst/>
              <a:latin typeface="+mn-lt"/>
              <a:ea typeface="+mn-ea"/>
              <a:cs typeface="+mn-cs"/>
            </a:rPr>
            <a:t>円の増となった。類似団体内平均値と比べ高い水準にあるのは、人口に対して島内</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地区に公共施設が分散している点、離島環境に起因する塩害や風害に係る経費、火山ガスに係る施設や測定器等の保守管理等経費、村営住宅等の維持管理が発生しているためである。今後も、優先順位を付け、維持管理等の抑制をはじめ、施設等の更新時期なども考えながら、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57431</xdr:rowOff>
    </xdr:from>
    <xdr:to>
      <xdr:col>23</xdr:col>
      <xdr:colOff>133350</xdr:colOff>
      <xdr:row>82</xdr:row>
      <xdr:rowOff>86274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16331"/>
          <a:ext cx="838200" cy="2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45053</xdr:rowOff>
    </xdr:from>
    <xdr:to>
      <xdr:col>19</xdr:col>
      <xdr:colOff>133350</xdr:colOff>
      <xdr:row>82</xdr:row>
      <xdr:rowOff>57431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03953"/>
          <a:ext cx="889000" cy="1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45053</xdr:rowOff>
    </xdr:from>
    <xdr:to>
      <xdr:col>15</xdr:col>
      <xdr:colOff>82550</xdr:colOff>
      <xdr:row>82</xdr:row>
      <xdr:rowOff>48659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103953"/>
          <a:ext cx="889000" cy="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21724</xdr:rowOff>
    </xdr:from>
    <xdr:to>
      <xdr:col>11</xdr:col>
      <xdr:colOff>31750</xdr:colOff>
      <xdr:row>82</xdr:row>
      <xdr:rowOff>48659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80624"/>
          <a:ext cx="889000" cy="2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35474</xdr:rowOff>
    </xdr:from>
    <xdr:to>
      <xdr:col>23</xdr:col>
      <xdr:colOff>184150</xdr:colOff>
      <xdr:row>82</xdr:row>
      <xdr:rowOff>137074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7551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66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6631</xdr:rowOff>
    </xdr:from>
    <xdr:to>
      <xdr:col>19</xdr:col>
      <xdr:colOff>184150</xdr:colOff>
      <xdr:row>82</xdr:row>
      <xdr:rowOff>108231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6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93008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51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165703</xdr:rowOff>
    </xdr:from>
    <xdr:to>
      <xdr:col>15</xdr:col>
      <xdr:colOff>133350</xdr:colOff>
      <xdr:row>82</xdr:row>
      <xdr:rowOff>95853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5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80630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139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169309</xdr:rowOff>
    </xdr:from>
    <xdr:to>
      <xdr:col>11</xdr:col>
      <xdr:colOff>82550</xdr:colOff>
      <xdr:row>82</xdr:row>
      <xdr:rowOff>99459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5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84236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43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142374</xdr:rowOff>
    </xdr:from>
    <xdr:to>
      <xdr:col>7</xdr:col>
      <xdr:colOff>31750</xdr:colOff>
      <xdr:row>82</xdr:row>
      <xdr:rowOff>72524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2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57301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1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年度のラスパイレス指数は、類似団体内平均、全国町村平均と比較して依然として低い水準にある。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主な要因としては、給与表を国準拠としており、人事院勧告についても完全実施しているため水準が低くなっている。今後も引き続き勧告の完全実施による給与の適正化に努める。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34037</xdr:rowOff>
    </xdr:from>
    <xdr:to>
      <xdr:col>81</xdr:col>
      <xdr:colOff>44450</xdr:colOff>
      <xdr:row>86</xdr:row>
      <xdr:rowOff>125730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778737"/>
          <a:ext cx="838200" cy="91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120904</xdr:rowOff>
    </xdr:from>
    <xdr:to>
      <xdr:col>77</xdr:col>
      <xdr:colOff>44450</xdr:colOff>
      <xdr:row>86</xdr:row>
      <xdr:rowOff>125730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6560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116078</xdr:rowOff>
    </xdr:from>
    <xdr:to>
      <xdr:col>72</xdr:col>
      <xdr:colOff>203200</xdr:colOff>
      <xdr:row>86</xdr:row>
      <xdr:rowOff>120904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86077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67818</xdr:rowOff>
    </xdr:from>
    <xdr:to>
      <xdr:col>68</xdr:col>
      <xdr:colOff>152400</xdr:colOff>
      <xdr:row>86</xdr:row>
      <xdr:rowOff>116078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81251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154687</xdr:rowOff>
    </xdr:from>
    <xdr:to>
      <xdr:col>81</xdr:col>
      <xdr:colOff>95250</xdr:colOff>
      <xdr:row>86</xdr:row>
      <xdr:rowOff>84837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2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171214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573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74930</xdr:rowOff>
    </xdr:from>
    <xdr:to>
      <xdr:col>77</xdr:col>
      <xdr:colOff>95250</xdr:colOff>
      <xdr:row>87</xdr:row>
      <xdr:rowOff>5080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15257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58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70104</xdr:rowOff>
    </xdr:from>
    <xdr:to>
      <xdr:col>73</xdr:col>
      <xdr:colOff>44450</xdr:colOff>
      <xdr:row>87</xdr:row>
      <xdr:rowOff>254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1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10431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583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65278</xdr:rowOff>
    </xdr:from>
    <xdr:to>
      <xdr:col>68</xdr:col>
      <xdr:colOff>203200</xdr:colOff>
      <xdr:row>86</xdr:row>
      <xdr:rowOff>166878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5605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57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17018</xdr:rowOff>
    </xdr:from>
    <xdr:to>
      <xdr:col>64</xdr:col>
      <xdr:colOff>152400</xdr:colOff>
      <xdr:row>86</xdr:row>
      <xdr:rowOff>118618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76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128795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53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年度の人口千人当たり職員数は</a:t>
          </a:r>
          <a:r>
            <a:rPr kumimoji="1" lang="en-US" altLang="ja-JP" sz="1100" b="0" i="0" baseline="0">
              <a:solidFill>
                <a:schemeClr val="dk1"/>
              </a:solidFill>
              <a:effectLst/>
              <a:latin typeface="+mn-lt"/>
              <a:ea typeface="+mn-ea"/>
              <a:cs typeface="+mn-cs"/>
            </a:rPr>
            <a:t>35.94</a:t>
          </a:r>
          <a:r>
            <a:rPr kumimoji="1" lang="ja-JP" altLang="ja-JP" sz="1100" b="0" i="0" baseline="0">
              <a:solidFill>
                <a:schemeClr val="dk1"/>
              </a:solidFill>
              <a:effectLst/>
              <a:latin typeface="+mn-lt"/>
              <a:ea typeface="+mn-ea"/>
              <a:cs typeface="+mn-cs"/>
            </a:rPr>
            <a:t>人となり類似団体内平均値を上回っている。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人口の減少に加え、島内各出張所や保育所、消防救急業務、バス業務などの人員が必要となり、職員数は必然的に多くなっている。また、住民サービスの質を維持するため医療系の専門職員の補充による増などにより、人件費の抑制、職員数の削減は困難な状況である。今後も同規模で推移する見込み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59182</xdr:rowOff>
    </xdr:from>
    <xdr:to>
      <xdr:col>81</xdr:col>
      <xdr:colOff>44450</xdr:colOff>
      <xdr:row>60</xdr:row>
      <xdr:rowOff>85610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6179800" y="10346182"/>
          <a:ext cx="8382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64583</xdr:rowOff>
    </xdr:from>
    <xdr:to>
      <xdr:col>77</xdr:col>
      <xdr:colOff>44450</xdr:colOff>
      <xdr:row>60</xdr:row>
      <xdr:rowOff>85610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351583"/>
          <a:ext cx="889000" cy="21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60906</xdr:rowOff>
    </xdr:from>
    <xdr:to>
      <xdr:col>72</xdr:col>
      <xdr:colOff>203200</xdr:colOff>
      <xdr:row>60</xdr:row>
      <xdr:rowOff>64583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47906"/>
          <a:ext cx="889000" cy="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60906</xdr:rowOff>
    </xdr:from>
    <xdr:to>
      <xdr:col>68</xdr:col>
      <xdr:colOff>152400</xdr:colOff>
      <xdr:row>60</xdr:row>
      <xdr:rowOff>72626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347906"/>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8382</xdr:rowOff>
    </xdr:from>
    <xdr:to>
      <xdr:col>81</xdr:col>
      <xdr:colOff>95250</xdr:colOff>
      <xdr:row>60</xdr:row>
      <xdr:rowOff>109982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9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151909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67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34810</xdr:rowOff>
    </xdr:from>
    <xdr:to>
      <xdr:col>77</xdr:col>
      <xdr:colOff>95250</xdr:colOff>
      <xdr:row>60</xdr:row>
      <xdr:rowOff>136410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32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121187</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40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13783</xdr:rowOff>
    </xdr:from>
    <xdr:to>
      <xdr:col>73</xdr:col>
      <xdr:colOff>44450</xdr:colOff>
      <xdr:row>60</xdr:row>
      <xdr:rowOff>115383</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30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100160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387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10106</xdr:rowOff>
    </xdr:from>
    <xdr:to>
      <xdr:col>68</xdr:col>
      <xdr:colOff>203200</xdr:colOff>
      <xdr:row>60</xdr:row>
      <xdr:rowOff>111706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9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96483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383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21826</xdr:rowOff>
    </xdr:from>
    <xdr:to>
      <xdr:col>64</xdr:col>
      <xdr:colOff>152400</xdr:colOff>
      <xdr:row>60</xdr:row>
      <xdr:rowOff>123426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30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108203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39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年度における実質公債費比率の単年度数値は前年度と比べ約</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ポイント増加した。</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か年平均においても前年度と比べ</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ポイント増加した。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単年度数値の主な増減要因としては、</a:t>
          </a:r>
          <a:r>
            <a:rPr kumimoji="1" lang="ja-JP" altLang="en-US"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4</a:t>
          </a:r>
          <a:r>
            <a:rPr kumimoji="1" lang="ja-JP" altLang="en-US" sz="1100" b="0" i="0" baseline="0">
              <a:solidFill>
                <a:schemeClr val="dk1"/>
              </a:solidFill>
              <a:effectLst/>
              <a:latin typeface="+mn-lt"/>
              <a:ea typeface="+mn-ea"/>
              <a:cs typeface="+mn-cs"/>
            </a:rPr>
            <a:t>年度に引き続き、</a:t>
          </a:r>
          <a:r>
            <a:rPr kumimoji="1" lang="ja-JP" altLang="ja-JP" sz="1100" b="0" i="0" baseline="0">
              <a:solidFill>
                <a:schemeClr val="dk1"/>
              </a:solidFill>
              <a:effectLst/>
              <a:latin typeface="+mn-lt"/>
              <a:ea typeface="+mn-ea"/>
              <a:cs typeface="+mn-cs"/>
            </a:rPr>
            <a:t>過年度に実施した大型投資的事業に係る元金償還がピークを迎えているためである。</a:t>
          </a:r>
          <a:r>
            <a:rPr kumimoji="1" lang="ja-JP" altLang="en-US" sz="1100" b="0" i="0" baseline="0">
              <a:solidFill>
                <a:schemeClr val="dk1"/>
              </a:solidFill>
              <a:effectLst/>
              <a:latin typeface="+mn-lt"/>
              <a:ea typeface="+mn-ea"/>
              <a:cs typeface="+mn-cs"/>
            </a:rPr>
            <a:t>今後は</a:t>
          </a:r>
          <a:r>
            <a:rPr kumimoji="1" lang="ja-JP" altLang="ja-JP" sz="1100" b="0" i="0" baseline="0">
              <a:solidFill>
                <a:schemeClr val="dk1"/>
              </a:solidFill>
              <a:effectLst/>
              <a:latin typeface="+mn-lt"/>
              <a:ea typeface="+mn-ea"/>
              <a:cs typeface="+mn-cs"/>
            </a:rPr>
            <a:t>将来負担の抑制を図る。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43</xdr:row>
      <xdr:rowOff>6773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178040"/>
          <a:ext cx="8382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148590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0815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52070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70332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102870</xdr:rowOff>
    </xdr:from>
    <xdr:to>
      <xdr:col>68</xdr:col>
      <xdr:colOff>152400</xdr:colOff>
      <xdr:row>41</xdr:row>
      <xdr:rowOff>3810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9608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127423</xdr:rowOff>
    </xdr:from>
    <xdr:to>
      <xdr:col>81</xdr:col>
      <xdr:colOff>95250</xdr:colOff>
      <xdr:row>43</xdr:row>
      <xdr:rowOff>57573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3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99500</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730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97790</xdr:rowOff>
    </xdr:from>
    <xdr:to>
      <xdr:col>77</xdr:col>
      <xdr:colOff>95250</xdr:colOff>
      <xdr:row>42</xdr:row>
      <xdr:rowOff>27940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124460</xdr:rowOff>
    </xdr:from>
    <xdr:to>
      <xdr:col>68</xdr:col>
      <xdr:colOff>203200</xdr:colOff>
      <xdr:row>41</xdr:row>
      <xdr:rowOff>54610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前年度に引き続き令和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年度においても、将来負担比率は発生していない状況である。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起債額を抑えた財政運営を行うと共に、自主財源である基金積立が維持出来ているが、償還額のピークを迎えていること、施設老朽化等による改修や更新が予定されていることから、より計画的かつ効率的な地方債や基金の利活用を図り、自己財源の確保とともに、引き続き堅実な財政運営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増加し</a:t>
          </a:r>
          <a:r>
            <a:rPr kumimoji="1" lang="ja-JP" altLang="ja-JP" sz="1100" b="0" i="0" baseline="0">
              <a:solidFill>
                <a:schemeClr val="dk1"/>
              </a:solidFill>
              <a:effectLst/>
              <a:latin typeface="+mn-lt"/>
              <a:ea typeface="+mn-ea"/>
              <a:cs typeface="+mn-cs"/>
            </a:rPr>
            <a:t>た。主な要因としては、</a:t>
          </a:r>
          <a:r>
            <a:rPr kumimoji="1" lang="ja-JP" altLang="en-US" sz="1100" b="0" i="0" baseline="0">
              <a:solidFill>
                <a:schemeClr val="dk1"/>
              </a:solidFill>
              <a:effectLst/>
              <a:latin typeface="+mn-lt"/>
              <a:ea typeface="+mn-ea"/>
              <a:cs typeface="+mn-cs"/>
            </a:rPr>
            <a:t>給与水準は類似団体と比べ低い水準にあるものの、</a:t>
          </a:r>
          <a:r>
            <a:rPr kumimoji="1" lang="ja-JP" altLang="ja-JP" sz="1100" b="0" i="0" baseline="0">
              <a:solidFill>
                <a:schemeClr val="dk1"/>
              </a:solidFill>
              <a:effectLst/>
              <a:latin typeface="+mn-lt"/>
              <a:ea typeface="+mn-ea"/>
              <a:cs typeface="+mn-cs"/>
            </a:rPr>
            <a:t>島内各出張所や保育園、消防救急業務、バス業務に従事する人員を確保する必要があり職員数が多いため、経常収支比率に占める人件費の割合が高くなって</a:t>
          </a:r>
          <a:r>
            <a:rPr kumimoji="1" lang="ja-JP" altLang="en-US" sz="1100" b="0" i="0" baseline="0">
              <a:solidFill>
                <a:schemeClr val="dk1"/>
              </a:solidFill>
              <a:effectLst/>
              <a:latin typeface="+mn-lt"/>
              <a:ea typeface="+mn-ea"/>
              <a:cs typeface="+mn-cs"/>
            </a:rPr>
            <a:t>いるためである。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37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373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5080</xdr:rowOff>
    </xdr:from>
    <xdr:to>
      <xdr:col>15</xdr:col>
      <xdr:colOff>98425</xdr:colOff>
      <xdr:row>37</xdr:row>
      <xdr:rowOff>123190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48730"/>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107950</xdr:rowOff>
    </xdr:from>
    <xdr:to>
      <xdr:col>11</xdr:col>
      <xdr:colOff>9525</xdr:colOff>
      <xdr:row>37</xdr:row>
      <xdr:rowOff>123190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51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133350</xdr:rowOff>
    </xdr:from>
    <xdr:to>
      <xdr:col>24</xdr:col>
      <xdr:colOff>76200</xdr:colOff>
      <xdr:row>37</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105427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125730</xdr:rowOff>
    </xdr:from>
    <xdr:to>
      <xdr:col>15</xdr:col>
      <xdr:colOff>149225</xdr:colOff>
      <xdr:row>37</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40657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7.2</a:t>
          </a:r>
          <a:r>
            <a:rPr kumimoji="1" lang="ja-JP" altLang="ja-JP" sz="1100" b="0" i="0" baseline="0">
              <a:solidFill>
                <a:schemeClr val="dk1"/>
              </a:solidFill>
              <a:effectLst/>
              <a:latin typeface="+mn-lt"/>
              <a:ea typeface="+mn-ea"/>
              <a:cs typeface="+mn-cs"/>
            </a:rPr>
            <a:t>ポイント増加し、引き続き類似団体内平均、全国平均を上回っている状況である。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主な要因としては、</a:t>
          </a:r>
          <a:r>
            <a:rPr kumimoji="1" lang="en-US" altLang="ja-JP" sz="1100" b="0" i="0" baseline="0">
              <a:solidFill>
                <a:schemeClr val="dk1"/>
              </a:solidFill>
              <a:effectLst/>
              <a:latin typeface="+mn-lt"/>
              <a:ea typeface="+mn-ea"/>
              <a:cs typeface="+mn-cs"/>
            </a:rPr>
            <a:t>OA</a:t>
          </a:r>
          <a:r>
            <a:rPr kumimoji="1" lang="ja-JP" altLang="ja-JP" sz="1100" b="0" i="0" baseline="0">
              <a:solidFill>
                <a:schemeClr val="dk1"/>
              </a:solidFill>
              <a:effectLst/>
              <a:latin typeface="+mn-lt"/>
              <a:ea typeface="+mn-ea"/>
              <a:cs typeface="+mn-cs"/>
            </a:rPr>
            <a:t>機器入替経費が増加したためである。公共施設が島内</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地区に分散している点</a:t>
          </a:r>
          <a:r>
            <a:rPr kumimoji="1" lang="en-US" altLang="ja-JP" sz="1100" b="0" i="0" baseline="0">
              <a:solidFill>
                <a:schemeClr val="dk1"/>
              </a:solidFill>
              <a:effectLst/>
              <a:latin typeface="+mn-lt"/>
              <a:ea typeface="+mn-ea"/>
              <a:cs typeface="+mn-cs"/>
            </a:rPr>
            <a:t>OA</a:t>
          </a:r>
          <a:r>
            <a:rPr kumimoji="1" lang="ja-JP" altLang="ja-JP" sz="1100" b="0" i="0" baseline="0">
              <a:solidFill>
                <a:schemeClr val="dk1"/>
              </a:solidFill>
              <a:effectLst/>
              <a:latin typeface="+mn-lt"/>
              <a:ea typeface="+mn-ea"/>
              <a:cs typeface="+mn-cs"/>
            </a:rPr>
            <a:t>、火山ガス関係経費の継続的な保守関係の経費、設備機器の交換経費等は引続き見込まれる。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99568</xdr:rowOff>
    </xdr:from>
    <xdr:to>
      <xdr:col>82</xdr:col>
      <xdr:colOff>107950</xdr:colOff>
      <xdr:row>20</xdr:row>
      <xdr:rowOff>85852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185668"/>
          <a:ext cx="838200" cy="3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170434</xdr:rowOff>
    </xdr:from>
    <xdr:to>
      <xdr:col>78</xdr:col>
      <xdr:colOff>69850</xdr:colOff>
      <xdr:row>18</xdr:row>
      <xdr:rowOff>99568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08508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170434</xdr:rowOff>
    </xdr:from>
    <xdr:to>
      <xdr:col>73</xdr:col>
      <xdr:colOff>180975</xdr:colOff>
      <xdr:row>19</xdr:row>
      <xdr:rowOff>161290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85084"/>
          <a:ext cx="889000" cy="3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161290</xdr:rowOff>
    </xdr:from>
    <xdr:to>
      <xdr:col>69</xdr:col>
      <xdr:colOff>92075</xdr:colOff>
      <xdr:row>20</xdr:row>
      <xdr:rowOff>81280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418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144543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35052</xdr:rowOff>
    </xdr:from>
    <xdr:to>
      <xdr:col>82</xdr:col>
      <xdr:colOff>158750</xdr:colOff>
      <xdr:row>20</xdr:row>
      <xdr:rowOff>136652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46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7129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43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48768</xdr:rowOff>
    </xdr:from>
    <xdr:to>
      <xdr:col>78</xdr:col>
      <xdr:colOff>120650</xdr:colOff>
      <xdr:row>18</xdr:row>
      <xdr:rowOff>150368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135145</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221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119634</xdr:rowOff>
    </xdr:from>
    <xdr:to>
      <xdr:col>74</xdr:col>
      <xdr:colOff>31750</xdr:colOff>
      <xdr:row>18</xdr:row>
      <xdr:rowOff>49784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34561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12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110490</xdr:rowOff>
    </xdr:from>
    <xdr:to>
      <xdr:col>69</xdr:col>
      <xdr:colOff>142875</xdr:colOff>
      <xdr:row>20</xdr:row>
      <xdr:rowOff>40640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25417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30480</xdr:rowOff>
    </xdr:from>
    <xdr:to>
      <xdr:col>65</xdr:col>
      <xdr:colOff>53975</xdr:colOff>
      <xdr:row>20</xdr:row>
      <xdr:rowOff>132080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45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116857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54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した。類似団体内平均、全国平均ともに下回っている状況である。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本村の扶助費は国や東京都の制度に基づくものが大部分であり、単独事業が少ないことから、今後も継続して国や東京都の制度の動向を注視し各種制度を有効活用を検討する。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107950</xdr:rowOff>
    </xdr:from>
    <xdr:to>
      <xdr:col>24</xdr:col>
      <xdr:colOff>25400</xdr:colOff>
      <xdr:row>54</xdr:row>
      <xdr:rowOff>146050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366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107950</xdr:rowOff>
    </xdr:from>
    <xdr:to>
      <xdr:col>19</xdr:col>
      <xdr:colOff>187325</xdr:colOff>
      <xdr:row>54</xdr:row>
      <xdr:rowOff>146050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36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107950</xdr:rowOff>
    </xdr:from>
    <xdr:to>
      <xdr:col>15</xdr:col>
      <xdr:colOff>98425</xdr:colOff>
      <xdr:row>55</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3662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55</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442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57150</xdr:rowOff>
    </xdr:from>
    <xdr:to>
      <xdr:col>24</xdr:col>
      <xdr:colOff>76200</xdr:colOff>
      <xdr:row>54</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73677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95250</xdr:rowOff>
    </xdr:from>
    <xdr:to>
      <xdr:col>20</xdr:col>
      <xdr:colOff>38100</xdr:colOff>
      <xdr:row>55</xdr:row>
      <xdr:rowOff>25400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35577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57150</xdr:rowOff>
    </xdr:from>
    <xdr:to>
      <xdr:col>15</xdr:col>
      <xdr:colOff>149225</xdr:colOff>
      <xdr:row>54</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168927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0</xdr:rowOff>
    </xdr:from>
    <xdr:to>
      <xdr:col>11</xdr:col>
      <xdr:colOff>60325</xdr:colOff>
      <xdr:row>55</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111777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133350</xdr:rowOff>
    </xdr:from>
    <xdr:to>
      <xdr:col>6</xdr:col>
      <xdr:colOff>171450</xdr:colOff>
      <xdr:row>55</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73677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0.7</a:t>
          </a:r>
          <a:r>
            <a:rPr kumimoji="1" lang="ja-JP" altLang="ja-JP" sz="1100" b="0" i="0" baseline="0">
              <a:solidFill>
                <a:schemeClr val="dk1"/>
              </a:solidFill>
              <a:effectLst/>
              <a:latin typeface="+mn-lt"/>
              <a:ea typeface="+mn-ea"/>
              <a:cs typeface="+mn-cs"/>
            </a:rPr>
            <a:t>ポイント増加したが全国平均、類似団体内平均ともに下回っている状況である。</a:t>
          </a:r>
          <a:endParaRPr lang="ja-JP" altLang="ja-JP" sz="1400">
            <a:effectLst/>
          </a:endParaRPr>
        </a:p>
        <a:p>
          <a:r>
            <a:rPr kumimoji="1" lang="ja-JP" altLang="ja-JP" sz="1100">
              <a:solidFill>
                <a:schemeClr val="dk1"/>
              </a:solidFill>
              <a:effectLst/>
              <a:latin typeface="+mn-lt"/>
              <a:ea typeface="+mn-ea"/>
              <a:cs typeface="+mn-cs"/>
            </a:rPr>
            <a:t>増加の主な要因としては、国民健康保険（直営診療施設特別会計）への繰出金が増加したためである。独立採算の原則に立ち返った運営の健全化により普通会計の負担額を減らしていくよう引続き努める。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142240</xdr:rowOff>
    </xdr:from>
    <xdr:to>
      <xdr:col>82</xdr:col>
      <xdr:colOff>107950</xdr:colOff>
      <xdr:row>57</xdr:row>
      <xdr:rowOff>24130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7434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81280</xdr:rowOff>
    </xdr:from>
    <xdr:to>
      <xdr:col>78</xdr:col>
      <xdr:colOff>69850</xdr:colOff>
      <xdr:row>56</xdr:row>
      <xdr:rowOff>142240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339580"/>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81280</xdr:rowOff>
    </xdr:from>
    <xdr:to>
      <xdr:col>73</xdr:col>
      <xdr:colOff>180975</xdr:colOff>
      <xdr:row>55</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33958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107950</xdr:rowOff>
    </xdr:from>
    <xdr:to>
      <xdr:col>69</xdr:col>
      <xdr:colOff>92075</xdr:colOff>
      <xdr:row>56</xdr:row>
      <xdr:rowOff>35560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5377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161307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91440</xdr:rowOff>
    </xdr:from>
    <xdr:to>
      <xdr:col>78</xdr:col>
      <xdr:colOff>120650</xdr:colOff>
      <xdr:row>57</xdr:row>
      <xdr:rowOff>21590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31767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30480</xdr:rowOff>
    </xdr:from>
    <xdr:to>
      <xdr:col>74</xdr:col>
      <xdr:colOff>31750</xdr:colOff>
      <xdr:row>54</xdr:row>
      <xdr:rowOff>132080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142257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57150</xdr:rowOff>
    </xdr:from>
    <xdr:to>
      <xdr:col>69</xdr:col>
      <xdr:colOff>142875</xdr:colOff>
      <xdr:row>55</xdr:row>
      <xdr:rowOff>158750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168927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156210</xdr:rowOff>
    </xdr:from>
    <xdr:to>
      <xdr:col>65</xdr:col>
      <xdr:colOff>53975</xdr:colOff>
      <xdr:row>56</xdr:row>
      <xdr:rowOff>86360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96537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前年度と比べて</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ており</a:t>
          </a:r>
          <a:r>
            <a:rPr kumimoji="1" lang="ja-JP" altLang="ja-JP" sz="1100" b="0" i="0" baseline="0">
              <a:solidFill>
                <a:schemeClr val="dk1"/>
              </a:solidFill>
              <a:effectLst/>
              <a:latin typeface="+mn-lt"/>
              <a:ea typeface="+mn-ea"/>
              <a:cs typeface="+mn-cs"/>
            </a:rPr>
            <a:t>、類似団体内平均、全国平均ともに下回っている状況である。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各種団体への補助金については、事業効果の検討や受益者負担の見直しを適時行い、事業目的を達成したものや、必要性が低くなったものについては、廃止、減額、統合等の措置を検討する。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108712</xdr:rowOff>
    </xdr:from>
    <xdr:to>
      <xdr:col>82</xdr:col>
      <xdr:colOff>107950</xdr:colOff>
      <xdr:row>34</xdr:row>
      <xdr:rowOff>122428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593801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62992</xdr:rowOff>
    </xdr:from>
    <xdr:to>
      <xdr:col>78</xdr:col>
      <xdr:colOff>69850</xdr:colOff>
      <xdr:row>34</xdr:row>
      <xdr:rowOff>122428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89229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62992</xdr:rowOff>
    </xdr:from>
    <xdr:to>
      <xdr:col>73</xdr:col>
      <xdr:colOff>180975</xdr:colOff>
      <xdr:row>35</xdr:row>
      <xdr:rowOff>14986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5892292"/>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14986</xdr:rowOff>
    </xdr:from>
    <xdr:to>
      <xdr:col>69</xdr:col>
      <xdr:colOff>92075</xdr:colOff>
      <xdr:row>35</xdr:row>
      <xdr:rowOff>147574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015736"/>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57912</xdr:rowOff>
    </xdr:from>
    <xdr:to>
      <xdr:col>82</xdr:col>
      <xdr:colOff>158750</xdr:colOff>
      <xdr:row>34</xdr:row>
      <xdr:rowOff>159512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137939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795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71628</xdr:rowOff>
    </xdr:from>
    <xdr:to>
      <xdr:col>78</xdr:col>
      <xdr:colOff>120650</xdr:colOff>
      <xdr:row>35</xdr:row>
      <xdr:rowOff>1778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11955</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69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xdr:rowOff>
    </xdr:from>
    <xdr:to>
      <xdr:col>74</xdr:col>
      <xdr:colOff>31750</xdr:colOff>
      <xdr:row>34</xdr:row>
      <xdr:rowOff>113792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123969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135636</xdr:rowOff>
    </xdr:from>
    <xdr:to>
      <xdr:col>69</xdr:col>
      <xdr:colOff>142875</xdr:colOff>
      <xdr:row>35</xdr:row>
      <xdr:rowOff>65786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75963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96774</xdr:rowOff>
    </xdr:from>
    <xdr:to>
      <xdr:col>65</xdr:col>
      <xdr:colOff>53975</xdr:colOff>
      <xdr:row>36</xdr:row>
      <xdr:rowOff>26924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37101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昨年度と比べ</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ポイント増加した。類似団体内平均、全国平均ともに上回っている状況である。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増加の主な要因としては、過年度の大型投資的事業借入れ分の償還開始に伴い起債額は増加となったためである。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現在、償還のピークを迎えており、今後も公債費の増加が見込まれることから、起債額を抑えた健全な財政運営を図り、積立を行った減債基金も有効活用し安定した財政運営を行う。</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81280</xdr:rowOff>
    </xdr:from>
    <xdr:to>
      <xdr:col>24</xdr:col>
      <xdr:colOff>25400</xdr:colOff>
      <xdr:row>78</xdr:row>
      <xdr:rowOff>24130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28293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157497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16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54611</xdr:rowOff>
    </xdr:from>
    <xdr:to>
      <xdr:col>19</xdr:col>
      <xdr:colOff>187325</xdr:colOff>
      <xdr:row>77</xdr:row>
      <xdr:rowOff>81280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084811"/>
          <a:ext cx="8890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43197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46989</xdr:rowOff>
    </xdr:from>
    <xdr:to>
      <xdr:col>15</xdr:col>
      <xdr:colOff>98425</xdr:colOff>
      <xdr:row>76</xdr:row>
      <xdr:rowOff>54611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0771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46989</xdr:rowOff>
    </xdr:from>
    <xdr:to>
      <xdr:col>11</xdr:col>
      <xdr:colOff>9525</xdr:colOff>
      <xdr:row>76</xdr:row>
      <xdr:rowOff>58420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0771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144780</xdr:rowOff>
    </xdr:from>
    <xdr:to>
      <xdr:col>24</xdr:col>
      <xdr:colOff>76200</xdr:colOff>
      <xdr:row>78</xdr:row>
      <xdr:rowOff>74930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116857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30480</xdr:rowOff>
    </xdr:from>
    <xdr:to>
      <xdr:col>20</xdr:col>
      <xdr:colOff>38100</xdr:colOff>
      <xdr:row>77</xdr:row>
      <xdr:rowOff>132080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116857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1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3811</xdr:rowOff>
    </xdr:from>
    <xdr:to>
      <xdr:col>15</xdr:col>
      <xdr:colOff>149225</xdr:colOff>
      <xdr:row>76</xdr:row>
      <xdr:rowOff>105411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115587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167639</xdr:rowOff>
    </xdr:from>
    <xdr:to>
      <xdr:col>11</xdr:col>
      <xdr:colOff>60325</xdr:colOff>
      <xdr:row>76</xdr:row>
      <xdr:rowOff>97789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107967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前年度と比べ</a:t>
          </a:r>
          <a:r>
            <a:rPr kumimoji="1" lang="en-US" altLang="ja-JP" sz="1100" b="0" i="0" baseline="0">
              <a:solidFill>
                <a:schemeClr val="dk1"/>
              </a:solidFill>
              <a:effectLst/>
              <a:latin typeface="+mn-lt"/>
              <a:ea typeface="+mn-ea"/>
              <a:cs typeface="+mn-cs"/>
            </a:rPr>
            <a:t>7.9</a:t>
          </a:r>
          <a:r>
            <a:rPr kumimoji="1" lang="ja-JP" altLang="ja-JP" sz="1100" b="0" i="0" baseline="0">
              <a:solidFill>
                <a:schemeClr val="dk1"/>
              </a:solidFill>
              <a:effectLst/>
              <a:latin typeface="+mn-lt"/>
              <a:ea typeface="+mn-ea"/>
              <a:cs typeface="+mn-cs"/>
            </a:rPr>
            <a:t>ポイント増加し</a:t>
          </a:r>
          <a:r>
            <a:rPr kumimoji="1" lang="ja-JP" altLang="en-US" sz="1100" b="0" i="0" baseline="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類似団体内平均値を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回っている状況である。主な要因としては、物件費、</a:t>
          </a:r>
          <a:r>
            <a:rPr kumimoji="1" lang="ja-JP" altLang="en-US" sz="1100">
              <a:solidFill>
                <a:schemeClr val="dk1"/>
              </a:solidFill>
              <a:effectLst/>
              <a:latin typeface="+mn-lt"/>
              <a:ea typeface="+mn-ea"/>
              <a:cs typeface="+mn-cs"/>
            </a:rPr>
            <a:t>繰出金</a:t>
          </a:r>
          <a:r>
            <a:rPr kumimoji="1" lang="ja-JP" altLang="ja-JP" sz="1100">
              <a:solidFill>
                <a:schemeClr val="dk1"/>
              </a:solidFill>
              <a:effectLst/>
              <a:latin typeface="+mn-lt"/>
              <a:ea typeface="+mn-ea"/>
              <a:cs typeface="+mn-cs"/>
            </a:rPr>
            <a:t>が増加したためである。今後も事務事業の再編整理等を進め事業の効率化を図り経費の削減に努める。繰出金においては、特別会計の自主財源の確保により節減を図る。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166188</xdr:rowOff>
    </xdr:from>
    <xdr:to>
      <xdr:col>82</xdr:col>
      <xdr:colOff>107950</xdr:colOff>
      <xdr:row>78</xdr:row>
      <xdr:rowOff>81280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196388"/>
          <a:ext cx="838200" cy="25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91095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21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53522</xdr:rowOff>
    </xdr:from>
    <xdr:to>
      <xdr:col>78</xdr:col>
      <xdr:colOff>69850</xdr:colOff>
      <xdr:row>76</xdr:row>
      <xdr:rowOff>166188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12272"/>
          <a:ext cx="889000" cy="28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53522</xdr:rowOff>
    </xdr:from>
    <xdr:to>
      <xdr:col>73</xdr:col>
      <xdr:colOff>180975</xdr:colOff>
      <xdr:row>78</xdr:row>
      <xdr:rowOff>71482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912272"/>
          <a:ext cx="889000" cy="53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43378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71482</xdr:rowOff>
    </xdr:from>
    <xdr:to>
      <xdr:col>69</xdr:col>
      <xdr:colOff>92075</xdr:colOff>
      <xdr:row>79</xdr:row>
      <xdr:rowOff>82913</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444582"/>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30480</xdr:rowOff>
    </xdr:from>
    <xdr:to>
      <xdr:col>82</xdr:col>
      <xdr:colOff>158750</xdr:colOff>
      <xdr:row>78</xdr:row>
      <xdr:rowOff>132080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2557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115388</xdr:rowOff>
    </xdr:from>
    <xdr:to>
      <xdr:col>78</xdr:col>
      <xdr:colOff>120650</xdr:colOff>
      <xdr:row>77</xdr:row>
      <xdr:rowOff>45538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14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55715</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14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2722</xdr:rowOff>
    </xdr:from>
    <xdr:to>
      <xdr:col>74</xdr:col>
      <xdr:colOff>31750</xdr:colOff>
      <xdr:row>75</xdr:row>
      <xdr:rowOff>104322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86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114499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20682</xdr:rowOff>
    </xdr:from>
    <xdr:to>
      <xdr:col>69</xdr:col>
      <xdr:colOff>142875</xdr:colOff>
      <xdr:row>78</xdr:row>
      <xdr:rowOff>122282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9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107059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48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32113</xdr:rowOff>
    </xdr:from>
    <xdr:to>
      <xdr:col>65</xdr:col>
      <xdr:colOff>53975</xdr:colOff>
      <xdr:row>79</xdr:row>
      <xdr:rowOff>133713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57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118490</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663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97863</xdr:rowOff>
    </xdr:from>
    <xdr:to>
      <xdr:col>29</xdr:col>
      <xdr:colOff>127000</xdr:colOff>
      <xdr:row>18</xdr:row>
      <xdr:rowOff>110754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231588"/>
          <a:ext cx="647700" cy="128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46406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008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110754</xdr:rowOff>
    </xdr:from>
    <xdr:to>
      <xdr:col>26</xdr:col>
      <xdr:colOff>50800</xdr:colOff>
      <xdr:row>18</xdr:row>
      <xdr:rowOff>117442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3244479"/>
          <a:ext cx="698500" cy="6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100423</xdr:rowOff>
    </xdr:from>
    <xdr:to>
      <xdr:col>22</xdr:col>
      <xdr:colOff>114300</xdr:colOff>
      <xdr:row>18</xdr:row>
      <xdr:rowOff>117442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3606800" y="3234148"/>
          <a:ext cx="698500" cy="170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100423</xdr:rowOff>
    </xdr:from>
    <xdr:to>
      <xdr:col>18</xdr:col>
      <xdr:colOff>177800</xdr:colOff>
      <xdr:row>18</xdr:row>
      <xdr:rowOff>140271</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3234148"/>
          <a:ext cx="698500" cy="398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19582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298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47063</xdr:rowOff>
    </xdr:from>
    <xdr:to>
      <xdr:col>29</xdr:col>
      <xdr:colOff>177800</xdr:colOff>
      <xdr:row>18</xdr:row>
      <xdr:rowOff>148663</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180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19140</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315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59954</xdr:rowOff>
    </xdr:from>
    <xdr:to>
      <xdr:col>26</xdr:col>
      <xdr:colOff>101600</xdr:colOff>
      <xdr:row>18</xdr:row>
      <xdr:rowOff>161554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193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281</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962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66642</xdr:rowOff>
    </xdr:from>
    <xdr:to>
      <xdr:col>22</xdr:col>
      <xdr:colOff>165100</xdr:colOff>
      <xdr:row>18</xdr:row>
      <xdr:rowOff>168242</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200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6969</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96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49623</xdr:rowOff>
    </xdr:from>
    <xdr:to>
      <xdr:col>19</xdr:col>
      <xdr:colOff>38100</xdr:colOff>
      <xdr:row>18</xdr:row>
      <xdr:rowOff>151223</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183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161400</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95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89471</xdr:rowOff>
    </xdr:from>
    <xdr:to>
      <xdr:col>15</xdr:col>
      <xdr:colOff>101600</xdr:colOff>
      <xdr:row>19</xdr:row>
      <xdr:rowOff>19621</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2231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4398</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330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191385</xdr:rowOff>
    </xdr:from>
    <xdr:to>
      <xdr:col>29</xdr:col>
      <xdr:colOff>127000</xdr:colOff>
      <xdr:row>35</xdr:row>
      <xdr:rowOff>297352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801735"/>
          <a:ext cx="647700" cy="105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268213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878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297352</xdr:rowOff>
    </xdr:from>
    <xdr:to>
      <xdr:col>26</xdr:col>
      <xdr:colOff>50800</xdr:colOff>
      <xdr:row>36</xdr:row>
      <xdr:rowOff>57769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907702"/>
          <a:ext cx="698500" cy="10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65784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019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57769</xdr:rowOff>
    </xdr:from>
    <xdr:to>
      <xdr:col>22</xdr:col>
      <xdr:colOff>114300</xdr:colOff>
      <xdr:row>36</xdr:row>
      <xdr:rowOff>72784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11019"/>
          <a:ext cx="698500" cy="15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72784</xdr:rowOff>
    </xdr:from>
    <xdr:to>
      <xdr:col>18</xdr:col>
      <xdr:colOff>177800</xdr:colOff>
      <xdr:row>36</xdr:row>
      <xdr:rowOff>83489</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26034"/>
          <a:ext cx="698500" cy="10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140585</xdr:rowOff>
    </xdr:from>
    <xdr:to>
      <xdr:col>29</xdr:col>
      <xdr:colOff>177800</xdr:colOff>
      <xdr:row>35</xdr:row>
      <xdr:rowOff>242185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750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328562</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596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246552</xdr:rowOff>
    </xdr:from>
    <xdr:to>
      <xdr:col>26</xdr:col>
      <xdr:colOff>101600</xdr:colOff>
      <xdr:row>36</xdr:row>
      <xdr:rowOff>5252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856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15429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625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6969</xdr:rowOff>
    </xdr:from>
    <xdr:to>
      <xdr:col>22</xdr:col>
      <xdr:colOff>165100</xdr:colOff>
      <xdr:row>36</xdr:row>
      <xdr:rowOff>108569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602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93346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04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21984</xdr:rowOff>
    </xdr:from>
    <xdr:to>
      <xdr:col>19</xdr:col>
      <xdr:colOff>38100</xdr:colOff>
      <xdr:row>36</xdr:row>
      <xdr:rowOff>123584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975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108361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0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32689</xdr:rowOff>
    </xdr:from>
    <xdr:to>
      <xdr:col>15</xdr:col>
      <xdr:colOff>101600</xdr:colOff>
      <xdr:row>36</xdr:row>
      <xdr:rowOff>134289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85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119066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07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151762</xdr:rowOff>
    </xdr:from>
    <xdr:to>
      <xdr:col>24</xdr:col>
      <xdr:colOff>63500</xdr:colOff>
      <xdr:row>36</xdr:row>
      <xdr:rowOff>161177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23962"/>
          <a:ext cx="838200" cy="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155563</xdr:rowOff>
    </xdr:from>
    <xdr:to>
      <xdr:col>19</xdr:col>
      <xdr:colOff>177800</xdr:colOff>
      <xdr:row>36</xdr:row>
      <xdr:rowOff>161177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6327763"/>
          <a:ext cx="889000" cy="5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137464</xdr:rowOff>
    </xdr:from>
    <xdr:to>
      <xdr:col>15</xdr:col>
      <xdr:colOff>50800</xdr:colOff>
      <xdr:row>36</xdr:row>
      <xdr:rowOff>155563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6309664"/>
          <a:ext cx="889000" cy="1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137464</xdr:rowOff>
    </xdr:from>
    <xdr:to>
      <xdr:col>10</xdr:col>
      <xdr:colOff>114300</xdr:colOff>
      <xdr:row>37</xdr:row>
      <xdr:rowOff>39604</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09664"/>
          <a:ext cx="889000" cy="73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100962</xdr:rowOff>
    </xdr:from>
    <xdr:to>
      <xdr:col>24</xdr:col>
      <xdr:colOff>114300</xdr:colOff>
      <xdr:row>37</xdr:row>
      <xdr:rowOff>31112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73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123839</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124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110377</xdr:rowOff>
    </xdr:from>
    <xdr:to>
      <xdr:col>20</xdr:col>
      <xdr:colOff>38100</xdr:colOff>
      <xdr:row>37</xdr:row>
      <xdr:rowOff>40527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8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57054</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57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104763</xdr:rowOff>
    </xdr:from>
    <xdr:to>
      <xdr:col>15</xdr:col>
      <xdr:colOff>101600</xdr:colOff>
      <xdr:row>37</xdr:row>
      <xdr:rowOff>34913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7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51440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52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86664</xdr:rowOff>
    </xdr:from>
    <xdr:to>
      <xdr:col>10</xdr:col>
      <xdr:colOff>165100</xdr:colOff>
      <xdr:row>37</xdr:row>
      <xdr:rowOff>16814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25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33341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034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160254</xdr:rowOff>
    </xdr:from>
    <xdr:to>
      <xdr:col>6</xdr:col>
      <xdr:colOff>38100</xdr:colOff>
      <xdr:row>37</xdr:row>
      <xdr:rowOff>90404</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3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106931</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07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51844</xdr:rowOff>
    </xdr:from>
    <xdr:to>
      <xdr:col>24</xdr:col>
      <xdr:colOff>63500</xdr:colOff>
      <xdr:row>56</xdr:row>
      <xdr:rowOff>87893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653044"/>
          <a:ext cx="838200" cy="3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87893</xdr:rowOff>
    </xdr:from>
    <xdr:to>
      <xdr:col>19</xdr:col>
      <xdr:colOff>177800</xdr:colOff>
      <xdr:row>56</xdr:row>
      <xdr:rowOff>106631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689093"/>
          <a:ext cx="889000" cy="1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105627</xdr:rowOff>
    </xdr:from>
    <xdr:to>
      <xdr:col>15</xdr:col>
      <xdr:colOff>50800</xdr:colOff>
      <xdr:row>56</xdr:row>
      <xdr:rowOff>106631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706827"/>
          <a:ext cx="889000" cy="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105627</xdr:rowOff>
    </xdr:from>
    <xdr:to>
      <xdr:col>10</xdr:col>
      <xdr:colOff>114300</xdr:colOff>
      <xdr:row>56</xdr:row>
      <xdr:rowOff>120724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706827"/>
          <a:ext cx="889000" cy="15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1044</xdr:rowOff>
    </xdr:from>
    <xdr:to>
      <xdr:col>24</xdr:col>
      <xdr:colOff>114300</xdr:colOff>
      <xdr:row>56</xdr:row>
      <xdr:rowOff>102644</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0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23921</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453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37093</xdr:rowOff>
    </xdr:from>
    <xdr:to>
      <xdr:col>20</xdr:col>
      <xdr:colOff>38100</xdr:colOff>
      <xdr:row>56</xdr:row>
      <xdr:rowOff>138693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3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155220</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413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55831</xdr:rowOff>
    </xdr:from>
    <xdr:to>
      <xdr:col>15</xdr:col>
      <xdr:colOff>101600</xdr:colOff>
      <xdr:row>56</xdr:row>
      <xdr:rowOff>157431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65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2508</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4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54827</xdr:rowOff>
    </xdr:from>
    <xdr:to>
      <xdr:col>10</xdr:col>
      <xdr:colOff>165100</xdr:colOff>
      <xdr:row>56</xdr:row>
      <xdr:rowOff>156427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65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1504</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431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69924</xdr:rowOff>
    </xdr:from>
    <xdr:to>
      <xdr:col>6</xdr:col>
      <xdr:colOff>38100</xdr:colOff>
      <xdr:row>57</xdr:row>
      <xdr:rowOff>74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67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16601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446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18035</xdr:rowOff>
    </xdr:from>
    <xdr:to>
      <xdr:col>24</xdr:col>
      <xdr:colOff>63500</xdr:colOff>
      <xdr:row>78</xdr:row>
      <xdr:rowOff>23096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391135"/>
          <a:ext cx="8382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23096</xdr:rowOff>
    </xdr:from>
    <xdr:to>
      <xdr:col>19</xdr:col>
      <xdr:colOff>177800</xdr:colOff>
      <xdr:row>78</xdr:row>
      <xdr:rowOff>42394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396196"/>
          <a:ext cx="889000" cy="1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38083</xdr:rowOff>
    </xdr:from>
    <xdr:to>
      <xdr:col>15</xdr:col>
      <xdr:colOff>50800</xdr:colOff>
      <xdr:row>78</xdr:row>
      <xdr:rowOff>42394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411183"/>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38083</xdr:rowOff>
    </xdr:from>
    <xdr:to>
      <xdr:col>10</xdr:col>
      <xdr:colOff>114300</xdr:colOff>
      <xdr:row>78</xdr:row>
      <xdr:rowOff>45915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411183"/>
          <a:ext cx="889000" cy="7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112895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138685</xdr:rowOff>
    </xdr:from>
    <xdr:to>
      <xdr:col>24</xdr:col>
      <xdr:colOff>114300</xdr:colOff>
      <xdr:row>78</xdr:row>
      <xdr:rowOff>68835</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34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108206</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0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143746</xdr:rowOff>
    </xdr:from>
    <xdr:to>
      <xdr:col>20</xdr:col>
      <xdr:colOff>38100</xdr:colOff>
      <xdr:row>78</xdr:row>
      <xdr:rowOff>73896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3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65023</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343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163044</xdr:rowOff>
    </xdr:from>
    <xdr:to>
      <xdr:col>15</xdr:col>
      <xdr:colOff>101600</xdr:colOff>
      <xdr:row>78</xdr:row>
      <xdr:rowOff>93194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84321</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45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158733</xdr:rowOff>
    </xdr:from>
    <xdr:to>
      <xdr:col>10</xdr:col>
      <xdr:colOff>165100</xdr:colOff>
      <xdr:row>78</xdr:row>
      <xdr:rowOff>88883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36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80010</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52111" y="1345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166565</xdr:rowOff>
    </xdr:from>
    <xdr:to>
      <xdr:col>6</xdr:col>
      <xdr:colOff>38100</xdr:colOff>
      <xdr:row>78</xdr:row>
      <xdr:rowOff>96715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36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87842</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460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39557</xdr:rowOff>
    </xdr:from>
    <xdr:to>
      <xdr:col>24</xdr:col>
      <xdr:colOff>63500</xdr:colOff>
      <xdr:row>96</xdr:row>
      <xdr:rowOff>59781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498757"/>
          <a:ext cx="838200" cy="2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128293</xdr:rowOff>
    </xdr:from>
    <xdr:to>
      <xdr:col>19</xdr:col>
      <xdr:colOff>177800</xdr:colOff>
      <xdr:row>96</xdr:row>
      <xdr:rowOff>59781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416043"/>
          <a:ext cx="889000" cy="10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128293</xdr:rowOff>
    </xdr:from>
    <xdr:to>
      <xdr:col>15</xdr:col>
      <xdr:colOff>50800</xdr:colOff>
      <xdr:row>96</xdr:row>
      <xdr:rowOff>160891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416043"/>
          <a:ext cx="889000" cy="20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160891</xdr:rowOff>
    </xdr:from>
    <xdr:to>
      <xdr:col>10</xdr:col>
      <xdr:colOff>114300</xdr:colOff>
      <xdr:row>97</xdr:row>
      <xdr:rowOff>9589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620091"/>
          <a:ext cx="889000" cy="20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160207</xdr:rowOff>
    </xdr:from>
    <xdr:to>
      <xdr:col>24</xdr:col>
      <xdr:colOff>114300</xdr:colOff>
      <xdr:row>96</xdr:row>
      <xdr:rowOff>90357</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44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138634</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4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8981</xdr:rowOff>
    </xdr:from>
    <xdr:to>
      <xdr:col>20</xdr:col>
      <xdr:colOff>38100</xdr:colOff>
      <xdr:row>96</xdr:row>
      <xdr:rowOff>110581</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46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101708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56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77493</xdr:rowOff>
    </xdr:from>
    <xdr:to>
      <xdr:col>15</xdr:col>
      <xdr:colOff>101600</xdr:colOff>
      <xdr:row>96</xdr:row>
      <xdr:rowOff>7643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36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170220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45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110091</xdr:rowOff>
    </xdr:from>
    <xdr:to>
      <xdr:col>10</xdr:col>
      <xdr:colOff>165100</xdr:colOff>
      <xdr:row>97</xdr:row>
      <xdr:rowOff>40241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56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31368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130239</xdr:rowOff>
    </xdr:from>
    <xdr:to>
      <xdr:col>6</xdr:col>
      <xdr:colOff>38100</xdr:colOff>
      <xdr:row>97</xdr:row>
      <xdr:rowOff>60389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5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51516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68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153786</xdr:rowOff>
    </xdr:from>
    <xdr:to>
      <xdr:col>55</xdr:col>
      <xdr:colOff>0</xdr:colOff>
      <xdr:row>37</xdr:row>
      <xdr:rowOff>167258</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9639300" y="6497436"/>
          <a:ext cx="838200" cy="1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167258</xdr:rowOff>
    </xdr:from>
    <xdr:to>
      <xdr:col>50</xdr:col>
      <xdr:colOff>114300</xdr:colOff>
      <xdr:row>38</xdr:row>
      <xdr:rowOff>25414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510908"/>
          <a:ext cx="889000" cy="2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38006</xdr:rowOff>
    </xdr:from>
    <xdr:to>
      <xdr:col>45</xdr:col>
      <xdr:colOff>177800</xdr:colOff>
      <xdr:row>38</xdr:row>
      <xdr:rowOff>25414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381656"/>
          <a:ext cx="889000" cy="15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38006</xdr:rowOff>
    </xdr:from>
    <xdr:to>
      <xdr:col>41</xdr:col>
      <xdr:colOff>50800</xdr:colOff>
      <xdr:row>38</xdr:row>
      <xdr:rowOff>11098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381656"/>
          <a:ext cx="889000" cy="14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30758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0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102986</xdr:rowOff>
    </xdr:from>
    <xdr:to>
      <xdr:col>55</xdr:col>
      <xdr:colOff>50800</xdr:colOff>
      <xdr:row>38</xdr:row>
      <xdr:rowOff>33136</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44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17913</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361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116458</xdr:rowOff>
    </xdr:from>
    <xdr:to>
      <xdr:col>50</xdr:col>
      <xdr:colOff>165100</xdr:colOff>
      <xdr:row>38</xdr:row>
      <xdr:rowOff>46608</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46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37735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552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146064</xdr:rowOff>
    </xdr:from>
    <xdr:to>
      <xdr:col>46</xdr:col>
      <xdr:colOff>38100</xdr:colOff>
      <xdr:row>38</xdr:row>
      <xdr:rowOff>76214</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48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67341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58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158656</xdr:rowOff>
    </xdr:from>
    <xdr:to>
      <xdr:col>41</xdr:col>
      <xdr:colOff>101600</xdr:colOff>
      <xdr:row>37</xdr:row>
      <xdr:rowOff>88806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33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79933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23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131748</xdr:rowOff>
    </xdr:from>
    <xdr:to>
      <xdr:col>36</xdr:col>
      <xdr:colOff>165100</xdr:colOff>
      <xdr:row>38</xdr:row>
      <xdr:rowOff>61898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47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53025</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56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42938</xdr:rowOff>
    </xdr:from>
    <xdr:to>
      <xdr:col>55</xdr:col>
      <xdr:colOff>0</xdr:colOff>
      <xdr:row>58</xdr:row>
      <xdr:rowOff>52887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9639300" y="9987038"/>
          <a:ext cx="838200" cy="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35663</xdr:rowOff>
    </xdr:from>
    <xdr:to>
      <xdr:col>50</xdr:col>
      <xdr:colOff>114300</xdr:colOff>
      <xdr:row>58</xdr:row>
      <xdr:rowOff>42938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8750300" y="9979763"/>
          <a:ext cx="889000" cy="7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28442</xdr:rowOff>
    </xdr:from>
    <xdr:to>
      <xdr:col>45</xdr:col>
      <xdr:colOff>177800</xdr:colOff>
      <xdr:row>58</xdr:row>
      <xdr:rowOff>35663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7861300" y="9972542"/>
          <a:ext cx="889000" cy="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98716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1004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20834</xdr:rowOff>
    </xdr:from>
    <xdr:to>
      <xdr:col>41</xdr:col>
      <xdr:colOff>50800</xdr:colOff>
      <xdr:row>58</xdr:row>
      <xdr:rowOff>28442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972300" y="9964934"/>
          <a:ext cx="889000" cy="7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2087</xdr:rowOff>
    </xdr:from>
    <xdr:to>
      <xdr:col>55</xdr:col>
      <xdr:colOff>50800</xdr:colOff>
      <xdr:row>58</xdr:row>
      <xdr:rowOff>103687</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4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132914</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734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163588</xdr:rowOff>
    </xdr:from>
    <xdr:to>
      <xdr:col>50</xdr:col>
      <xdr:colOff>165100</xdr:colOff>
      <xdr:row>58</xdr:row>
      <xdr:rowOff>93738</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110265</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971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156313</xdr:rowOff>
    </xdr:from>
    <xdr:to>
      <xdr:col>46</xdr:col>
      <xdr:colOff>38100</xdr:colOff>
      <xdr:row>58</xdr:row>
      <xdr:rowOff>86463</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28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102990</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9704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149092</xdr:rowOff>
    </xdr:from>
    <xdr:to>
      <xdr:col>41</xdr:col>
      <xdr:colOff>101600</xdr:colOff>
      <xdr:row>58</xdr:row>
      <xdr:rowOff>79242</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2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95769</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9696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141484</xdr:rowOff>
    </xdr:from>
    <xdr:to>
      <xdr:col>36</xdr:col>
      <xdr:colOff>165100</xdr:colOff>
      <xdr:row>58</xdr:row>
      <xdr:rowOff>71634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1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88161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689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104685</xdr:rowOff>
    </xdr:from>
    <xdr:to>
      <xdr:col>55</xdr:col>
      <xdr:colOff>0</xdr:colOff>
      <xdr:row>78</xdr:row>
      <xdr:rowOff>107448</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9639300" y="13477785"/>
          <a:ext cx="838200" cy="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110124</xdr:rowOff>
    </xdr:from>
    <xdr:to>
      <xdr:col>50</xdr:col>
      <xdr:colOff>114300</xdr:colOff>
      <xdr:row>78</xdr:row>
      <xdr:rowOff>104685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311774"/>
          <a:ext cx="889000" cy="16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80587</xdr:rowOff>
    </xdr:from>
    <xdr:to>
      <xdr:col>45</xdr:col>
      <xdr:colOff>177800</xdr:colOff>
      <xdr:row>77</xdr:row>
      <xdr:rowOff>110124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282237"/>
          <a:ext cx="889000" cy="2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80587</xdr:rowOff>
    </xdr:from>
    <xdr:to>
      <xdr:col>41</xdr:col>
      <xdr:colOff>50800</xdr:colOff>
      <xdr:row>77</xdr:row>
      <xdr:rowOff>130849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6972300" y="13282237"/>
          <a:ext cx="889000" cy="5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69744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44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56648</xdr:rowOff>
    </xdr:from>
    <xdr:to>
      <xdr:col>55</xdr:col>
      <xdr:colOff>50800</xdr:colOff>
      <xdr:row>78</xdr:row>
      <xdr:rowOff>158248</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42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143025</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4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53885</xdr:rowOff>
    </xdr:from>
    <xdr:to>
      <xdr:col>50</xdr:col>
      <xdr:colOff>165100</xdr:colOff>
      <xdr:row>78</xdr:row>
      <xdr:rowOff>155485</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42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146612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51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59324</xdr:rowOff>
    </xdr:from>
    <xdr:to>
      <xdr:col>46</xdr:col>
      <xdr:colOff>38100</xdr:colOff>
      <xdr:row>77</xdr:row>
      <xdr:rowOff>160924</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26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6001</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3036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29787</xdr:rowOff>
    </xdr:from>
    <xdr:to>
      <xdr:col>41</xdr:col>
      <xdr:colOff>101600</xdr:colOff>
      <xdr:row>77</xdr:row>
      <xdr:rowOff>131387</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23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147914</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3006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80049</xdr:rowOff>
    </xdr:from>
    <xdr:to>
      <xdr:col>36</xdr:col>
      <xdr:colOff>165100</xdr:colOff>
      <xdr:row>78</xdr:row>
      <xdr:rowOff>10199</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28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26726</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056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56069</xdr:rowOff>
    </xdr:from>
    <xdr:to>
      <xdr:col>55</xdr:col>
      <xdr:colOff>0</xdr:colOff>
      <xdr:row>98</xdr:row>
      <xdr:rowOff>67081</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858169"/>
          <a:ext cx="838200" cy="11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28297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830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56069</xdr:rowOff>
    </xdr:from>
    <xdr:to>
      <xdr:col>50</xdr:col>
      <xdr:colOff>114300</xdr:colOff>
      <xdr:row>98</xdr:row>
      <xdr:rowOff>107919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858169"/>
          <a:ext cx="889000" cy="5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86649</xdr:rowOff>
    </xdr:from>
    <xdr:to>
      <xdr:col>45</xdr:col>
      <xdr:colOff>177800</xdr:colOff>
      <xdr:row>98</xdr:row>
      <xdr:rowOff>107919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7861300" y="16888749"/>
          <a:ext cx="889000" cy="2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86649</xdr:rowOff>
    </xdr:from>
    <xdr:to>
      <xdr:col>41</xdr:col>
      <xdr:colOff>50800</xdr:colOff>
      <xdr:row>98</xdr:row>
      <xdr:rowOff>92822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6972300" y="16888749"/>
          <a:ext cx="889000" cy="6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16281</xdr:rowOff>
    </xdr:from>
    <xdr:to>
      <xdr:col>55</xdr:col>
      <xdr:colOff>50800</xdr:colOff>
      <xdr:row>98</xdr:row>
      <xdr:rowOff>117881</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1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147108</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606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5269</xdr:rowOff>
    </xdr:from>
    <xdr:to>
      <xdr:col>50</xdr:col>
      <xdr:colOff>165100</xdr:colOff>
      <xdr:row>98</xdr:row>
      <xdr:rowOff>106869</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0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123396</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58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57119</xdr:rowOff>
    </xdr:from>
    <xdr:to>
      <xdr:col>46</xdr:col>
      <xdr:colOff>38100</xdr:colOff>
      <xdr:row>98</xdr:row>
      <xdr:rowOff>158719</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5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149846</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50795" y="16951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35849</xdr:rowOff>
    </xdr:from>
    <xdr:to>
      <xdr:col>41</xdr:col>
      <xdr:colOff>101600</xdr:colOff>
      <xdr:row>98</xdr:row>
      <xdr:rowOff>137449</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3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153976</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61795" y="16613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42022</xdr:rowOff>
    </xdr:from>
    <xdr:to>
      <xdr:col>36</xdr:col>
      <xdr:colOff>165100</xdr:colOff>
      <xdr:row>98</xdr:row>
      <xdr:rowOff>143622</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4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160149</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619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13250</xdr:rowOff>
    </xdr:from>
    <xdr:to>
      <xdr:col>85</xdr:col>
      <xdr:colOff>127000</xdr:colOff>
      <xdr:row>39</xdr:row>
      <xdr:rowOff>19494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699800"/>
          <a:ext cx="838200" cy="6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99333</xdr:rowOff>
    </xdr:from>
    <xdr:to>
      <xdr:col>81</xdr:col>
      <xdr:colOff>50800</xdr:colOff>
      <xdr:row>39</xdr:row>
      <xdr:rowOff>13250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614433"/>
          <a:ext cx="889000" cy="8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98926</xdr:rowOff>
    </xdr:from>
    <xdr:to>
      <xdr:col>76</xdr:col>
      <xdr:colOff>114300</xdr:colOff>
      <xdr:row>38</xdr:row>
      <xdr:rowOff>99333</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614026"/>
          <a:ext cx="8890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5452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88498</xdr:rowOff>
    </xdr:from>
    <xdr:to>
      <xdr:col>71</xdr:col>
      <xdr:colOff>177800</xdr:colOff>
      <xdr:row>38</xdr:row>
      <xdr:rowOff>98926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603598"/>
          <a:ext cx="889000" cy="1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159354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18757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70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140144</xdr:rowOff>
    </xdr:from>
    <xdr:to>
      <xdr:col>85</xdr:col>
      <xdr:colOff>177800</xdr:colOff>
      <xdr:row>39</xdr:row>
      <xdr:rowOff>70294</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5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68527</xdr:rowOff>
    </xdr:from>
    <xdr:ext cx="469744"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8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133900</xdr:rowOff>
    </xdr:from>
    <xdr:to>
      <xdr:col>81</xdr:col>
      <xdr:colOff>101600</xdr:colOff>
      <xdr:row>39</xdr:row>
      <xdr:rowOff>64050</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4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55177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74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48533</xdr:rowOff>
    </xdr:from>
    <xdr:to>
      <xdr:col>76</xdr:col>
      <xdr:colOff>165100</xdr:colOff>
      <xdr:row>38</xdr:row>
      <xdr:rowOff>150133</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56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166660</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33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48126</xdr:rowOff>
    </xdr:from>
    <xdr:to>
      <xdr:col>72</xdr:col>
      <xdr:colOff>38100</xdr:colOff>
      <xdr:row>38</xdr:row>
      <xdr:rowOff>149726</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56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166252</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33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37698</xdr:rowOff>
    </xdr:from>
    <xdr:to>
      <xdr:col>67</xdr:col>
      <xdr:colOff>101600</xdr:colOff>
      <xdr:row>38</xdr:row>
      <xdr:rowOff>139298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55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155824</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32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21081</xdr:rowOff>
    </xdr:from>
    <xdr:to>
      <xdr:col>85</xdr:col>
      <xdr:colOff>127000</xdr:colOff>
      <xdr:row>77</xdr:row>
      <xdr:rowOff>64874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5481300" y="13222731"/>
          <a:ext cx="838200" cy="4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141369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171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64874</xdr:rowOff>
    </xdr:from>
    <xdr:to>
      <xdr:col>81</xdr:col>
      <xdr:colOff>50800</xdr:colOff>
      <xdr:row>77</xdr:row>
      <xdr:rowOff>151515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266524"/>
          <a:ext cx="889000" cy="8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116932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151515</xdr:rowOff>
    </xdr:from>
    <xdr:to>
      <xdr:col>76</xdr:col>
      <xdr:colOff>114300</xdr:colOff>
      <xdr:row>78</xdr:row>
      <xdr:rowOff>10195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353165"/>
          <a:ext cx="889000" cy="3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10195</xdr:rowOff>
    </xdr:from>
    <xdr:to>
      <xdr:col>71</xdr:col>
      <xdr:colOff>177800</xdr:colOff>
      <xdr:row>78</xdr:row>
      <xdr:rowOff>25586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383295"/>
          <a:ext cx="889000" cy="1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141731</xdr:rowOff>
    </xdr:from>
    <xdr:to>
      <xdr:col>85</xdr:col>
      <xdr:colOff>177800</xdr:colOff>
      <xdr:row>77</xdr:row>
      <xdr:rowOff>71881</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17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164608</xdr:rowOff>
    </xdr:from>
    <xdr:ext cx="599010"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02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14074</xdr:rowOff>
    </xdr:from>
    <xdr:to>
      <xdr:col>81</xdr:col>
      <xdr:colOff>101600</xdr:colOff>
      <xdr:row>77</xdr:row>
      <xdr:rowOff>115674</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21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132201</xdr:rowOff>
    </xdr:from>
    <xdr:ext cx="59901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181795" y="12990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100715</xdr:rowOff>
    </xdr:from>
    <xdr:to>
      <xdr:col>76</xdr:col>
      <xdr:colOff>165100</xdr:colOff>
      <xdr:row>78</xdr:row>
      <xdr:rowOff>30865</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30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21992</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339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130845</xdr:rowOff>
    </xdr:from>
    <xdr:to>
      <xdr:col>72</xdr:col>
      <xdr:colOff>38100</xdr:colOff>
      <xdr:row>78</xdr:row>
      <xdr:rowOff>60995</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33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52122</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03795" y="13425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146236</xdr:rowOff>
    </xdr:from>
    <xdr:to>
      <xdr:col>67</xdr:col>
      <xdr:colOff>101600</xdr:colOff>
      <xdr:row>78</xdr:row>
      <xdr:rowOff>76386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34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67513</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44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140373</xdr:rowOff>
    </xdr:from>
    <xdr:to>
      <xdr:col>85</xdr:col>
      <xdr:colOff>127000</xdr:colOff>
      <xdr:row>98</xdr:row>
      <xdr:rowOff>164745</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942473"/>
          <a:ext cx="838200" cy="24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49528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680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102329</xdr:rowOff>
    </xdr:from>
    <xdr:to>
      <xdr:col>81</xdr:col>
      <xdr:colOff>50800</xdr:colOff>
      <xdr:row>98</xdr:row>
      <xdr:rowOff>140373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732979"/>
          <a:ext cx="889000" cy="20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54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102329</xdr:rowOff>
    </xdr:from>
    <xdr:to>
      <xdr:col>76</xdr:col>
      <xdr:colOff>114300</xdr:colOff>
      <xdr:row>98</xdr:row>
      <xdr:rowOff>71158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732979"/>
          <a:ext cx="889000" cy="14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71158</xdr:rowOff>
    </xdr:from>
    <xdr:to>
      <xdr:col>71</xdr:col>
      <xdr:colOff>177800</xdr:colOff>
      <xdr:row>99</xdr:row>
      <xdr:rowOff>5972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2814300" y="16873258"/>
          <a:ext cx="889000" cy="10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161772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9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3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113945</xdr:rowOff>
    </xdr:from>
    <xdr:to>
      <xdr:col>85</xdr:col>
      <xdr:colOff>177800</xdr:colOff>
      <xdr:row>99</xdr:row>
      <xdr:rowOff>44095</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91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28872</xdr:rowOff>
    </xdr:from>
    <xdr:ext cx="534377"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83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89573</xdr:rowOff>
    </xdr:from>
    <xdr:to>
      <xdr:col>81</xdr:col>
      <xdr:colOff>101600</xdr:colOff>
      <xdr:row>99</xdr:row>
      <xdr:rowOff>19723</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89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10850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98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51529</xdr:rowOff>
    </xdr:from>
    <xdr:to>
      <xdr:col>76</xdr:col>
      <xdr:colOff>165100</xdr:colOff>
      <xdr:row>97</xdr:row>
      <xdr:rowOff>153129</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68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144256</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774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20358</xdr:rowOff>
    </xdr:from>
    <xdr:to>
      <xdr:col>72</xdr:col>
      <xdr:colOff>38100</xdr:colOff>
      <xdr:row>98</xdr:row>
      <xdr:rowOff>121958</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82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138485</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03795" y="16597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126622</xdr:rowOff>
    </xdr:from>
    <xdr:to>
      <xdr:col>67</xdr:col>
      <xdr:colOff>101600</xdr:colOff>
      <xdr:row>99</xdr:row>
      <xdr:rowOff>56772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92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47899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702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124004</xdr:rowOff>
    </xdr:from>
    <xdr:to>
      <xdr:col>116</xdr:col>
      <xdr:colOff>63500</xdr:colOff>
      <xdr:row>58</xdr:row>
      <xdr:rowOff>133007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68104"/>
          <a:ext cx="838200" cy="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124004</xdr:rowOff>
    </xdr:from>
    <xdr:to>
      <xdr:col>111</xdr:col>
      <xdr:colOff>177800</xdr:colOff>
      <xdr:row>58</xdr:row>
      <xdr:rowOff>129249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0434300" y="10068104"/>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129249</xdr:rowOff>
    </xdr:from>
    <xdr:to>
      <xdr:col>107</xdr:col>
      <xdr:colOff>50800</xdr:colOff>
      <xdr:row>58</xdr:row>
      <xdr:rowOff>133944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19545300" y="10073349"/>
          <a:ext cx="889000" cy="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126126</xdr:rowOff>
    </xdr:from>
    <xdr:to>
      <xdr:col>102</xdr:col>
      <xdr:colOff>114300</xdr:colOff>
      <xdr:row>58</xdr:row>
      <xdr:rowOff>133944</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070226"/>
          <a:ext cx="889000" cy="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82207</xdr:rowOff>
    </xdr:from>
    <xdr:to>
      <xdr:col>116</xdr:col>
      <xdr:colOff>114300</xdr:colOff>
      <xdr:row>59</xdr:row>
      <xdr:rowOff>12357</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2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469744"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73204</xdr:rowOff>
    </xdr:from>
    <xdr:to>
      <xdr:col>112</xdr:col>
      <xdr:colOff>38100</xdr:colOff>
      <xdr:row>59</xdr:row>
      <xdr:rowOff>3354</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1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165931</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10110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78449</xdr:rowOff>
    </xdr:from>
    <xdr:to>
      <xdr:col>107</xdr:col>
      <xdr:colOff>101600</xdr:colOff>
      <xdr:row>59</xdr:row>
      <xdr:rowOff>8599</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2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171176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115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83144</xdr:rowOff>
    </xdr:from>
    <xdr:to>
      <xdr:col>102</xdr:col>
      <xdr:colOff>165100</xdr:colOff>
      <xdr:row>59</xdr:row>
      <xdr:rowOff>13294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4421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119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75326</xdr:rowOff>
    </xdr:from>
    <xdr:to>
      <xdr:col>98</xdr:col>
      <xdr:colOff>38100</xdr:colOff>
      <xdr:row>59</xdr:row>
      <xdr:rowOff>5476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1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168053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112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2116</xdr:rowOff>
    </xdr:from>
    <xdr:to>
      <xdr:col>116</xdr:col>
      <xdr:colOff>63500</xdr:colOff>
      <xdr:row>76</xdr:row>
      <xdr:rowOff>148451</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1323300" y="13032316"/>
          <a:ext cx="838200" cy="14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111734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14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148451</xdr:rowOff>
    </xdr:from>
    <xdr:to>
      <xdr:col>111</xdr:col>
      <xdr:colOff>177800</xdr:colOff>
      <xdr:row>77</xdr:row>
      <xdr:rowOff>23552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0434300" y="13178651"/>
          <a:ext cx="889000" cy="4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11821</xdr:rowOff>
    </xdr:from>
    <xdr:to>
      <xdr:col>107</xdr:col>
      <xdr:colOff>50800</xdr:colOff>
      <xdr:row>77</xdr:row>
      <xdr:rowOff>23552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3213471"/>
          <a:ext cx="889000" cy="1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79148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11821</xdr:rowOff>
    </xdr:from>
    <xdr:to>
      <xdr:col>102</xdr:col>
      <xdr:colOff>114300</xdr:colOff>
      <xdr:row>77</xdr:row>
      <xdr:rowOff>47489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213471"/>
          <a:ext cx="889000" cy="3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106590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122765</xdr:rowOff>
    </xdr:from>
    <xdr:to>
      <xdr:col>116</xdr:col>
      <xdr:colOff>114300</xdr:colOff>
      <xdr:row>76</xdr:row>
      <xdr:rowOff>52915</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298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145642</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283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97651</xdr:rowOff>
    </xdr:from>
    <xdr:to>
      <xdr:col>112</xdr:col>
      <xdr:colOff>38100</xdr:colOff>
      <xdr:row>77</xdr:row>
      <xdr:rowOff>27801</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12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44329</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2903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144202</xdr:rowOff>
    </xdr:from>
    <xdr:to>
      <xdr:col>107</xdr:col>
      <xdr:colOff>101600</xdr:colOff>
      <xdr:row>77</xdr:row>
      <xdr:rowOff>74352</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17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65479</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3267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132471</xdr:rowOff>
    </xdr:from>
    <xdr:to>
      <xdr:col>102</xdr:col>
      <xdr:colOff>165100</xdr:colOff>
      <xdr:row>77</xdr:row>
      <xdr:rowOff>62621</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16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79148</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168139</xdr:rowOff>
    </xdr:from>
    <xdr:to>
      <xdr:col>98</xdr:col>
      <xdr:colOff>38100</xdr:colOff>
      <xdr:row>77</xdr:row>
      <xdr:rowOff>98289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19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89416</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56795" y="1329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mn-lt"/>
              <a:ea typeface="+mn-ea"/>
              <a:cs typeface="+mn-cs"/>
            </a:rPr>
            <a:t>人件費では、給与は低い水準にあるものの、各出張所や保育園、消防救急業務、バス業務に従事する人員を確保する必要があることから職員数が多いため、類似団体内平均値を上回っている状況である。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物件費においては、</a:t>
          </a:r>
          <a:r>
            <a:rPr lang="en-US" altLang="ja-JP" sz="1100" b="0" i="0" baseline="0">
              <a:solidFill>
                <a:schemeClr val="dk1"/>
              </a:solidFill>
              <a:effectLst/>
              <a:latin typeface="+mn-lt"/>
              <a:ea typeface="+mn-ea"/>
              <a:cs typeface="+mn-cs"/>
            </a:rPr>
            <a:t>OA</a:t>
          </a:r>
          <a:r>
            <a:rPr lang="ja-JP" altLang="en-US" sz="1100" b="0" i="0" baseline="0">
              <a:solidFill>
                <a:schemeClr val="dk1"/>
              </a:solidFill>
              <a:effectLst/>
              <a:latin typeface="+mn-lt"/>
              <a:ea typeface="+mn-ea"/>
              <a:cs typeface="+mn-cs"/>
            </a:rPr>
            <a:t>機器入替経費による増、</a:t>
          </a:r>
          <a:r>
            <a:rPr lang="ja-JP" altLang="ja-JP" sz="1100" b="0" i="0" baseline="0">
              <a:solidFill>
                <a:schemeClr val="dk1"/>
              </a:solidFill>
              <a:effectLst/>
              <a:latin typeface="+mn-lt"/>
              <a:ea typeface="+mn-ea"/>
              <a:cs typeface="+mn-cs"/>
            </a:rPr>
            <a:t>三宅島特有の財政需要として火山ガスの測定機器保守等の維持管理費、公共施設が各地区に分散していること等による経常的な維持管理経費等により類似団体内平均を上回っている状況である。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維持補修費は、離島特有の塩害や風害等による施設老朽化が進</a:t>
          </a:r>
          <a:r>
            <a:rPr lang="ja-JP" altLang="en-US" sz="1100" b="0" i="0" baseline="0">
              <a:solidFill>
                <a:schemeClr val="dk1"/>
              </a:solidFill>
              <a:effectLst/>
              <a:latin typeface="+mn-lt"/>
              <a:ea typeface="+mn-ea"/>
              <a:cs typeface="+mn-cs"/>
            </a:rPr>
            <a:t>んでおり経常</a:t>
          </a:r>
          <a:r>
            <a:rPr lang="ja-JP" altLang="ja-JP" sz="1100" b="0" i="0" baseline="0">
              <a:solidFill>
                <a:schemeClr val="dk1"/>
              </a:solidFill>
              <a:effectLst/>
              <a:latin typeface="+mn-lt"/>
              <a:ea typeface="+mn-ea"/>
              <a:cs typeface="+mn-cs"/>
            </a:rPr>
            <a:t>経費が生じ</a:t>
          </a:r>
          <a:r>
            <a:rPr lang="ja-JP" altLang="en-US" sz="1100" b="0" i="0" baseline="0">
              <a:solidFill>
                <a:schemeClr val="dk1"/>
              </a:solidFill>
              <a:effectLst/>
              <a:latin typeface="+mn-lt"/>
              <a:ea typeface="+mn-ea"/>
              <a:cs typeface="+mn-cs"/>
            </a:rPr>
            <a:t>ている</a:t>
          </a:r>
          <a:r>
            <a:rPr lang="ja-JP" altLang="ja-JP" sz="1100" b="0" i="0" baseline="0">
              <a:solidFill>
                <a:schemeClr val="dk1"/>
              </a:solidFill>
              <a:effectLst/>
              <a:latin typeface="+mn-lt"/>
              <a:ea typeface="+mn-ea"/>
              <a:cs typeface="+mn-cs"/>
            </a:rPr>
            <a:t>が、類似団体内平均を下回った。扶助費は、類似団体内平均、全国平均ともに下回っている状況である。主な要因としては、国や東京都の制度に基づくものが大部分であり、単独事業が少ないためである。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補助費については、昨年度に引き続き類似団体内平均を下回った。今後も、各種団体への補助金について、事業効果の検討や受益者負担の見直しを適時行い、事業目的を達成したものや、必要性が低くなったものについては、廃止、減額、統合等の措置を検討す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普通建設事業費は、新規整備では類似団体内平均を下回った。主な要因としては、</a:t>
          </a:r>
          <a:r>
            <a:rPr lang="ja-JP" altLang="en-US" sz="1100" b="0" i="0" baseline="0">
              <a:solidFill>
                <a:schemeClr val="dk1"/>
              </a:solidFill>
              <a:effectLst/>
              <a:latin typeface="+mn-lt"/>
              <a:ea typeface="+mn-ea"/>
              <a:cs typeface="+mn-cs"/>
            </a:rPr>
            <a:t>坪田分団詰所新築工事</a:t>
          </a:r>
          <a:r>
            <a:rPr lang="ja-JP" altLang="ja-JP" sz="1100" b="0" i="0" baseline="0">
              <a:solidFill>
                <a:schemeClr val="dk1"/>
              </a:solidFill>
              <a:effectLst/>
              <a:latin typeface="+mn-lt"/>
              <a:ea typeface="+mn-ea"/>
              <a:cs typeface="+mn-cs"/>
            </a:rPr>
            <a:t>等の大型事業が完了したためである。一方、普通建設事業費における更新整備は類似団体内平均を上回った。災害復旧事業費は、類似団体平均を下回った。公債費は、過年度の大型投資的事業の起債償還により増加したため類似団体内平均を上回った。積立金は健全な財政運営により積立を行うことが出来たが、類似団体内平均を下回った。繰出金は、国保（直診）への増加等により類似団体内平均を上回っ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東京都三宅村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2,254
2,224
55.26
4,451,190
4,306,580
125,405
1,876,966
2,966,303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106604</xdr:rowOff>
    </xdr:from>
    <xdr:to>
      <xdr:col>24</xdr:col>
      <xdr:colOff>63500</xdr:colOff>
      <xdr:row>37</xdr:row>
      <xdr:rowOff>124384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50254"/>
          <a:ext cx="8382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124384</xdr:rowOff>
    </xdr:from>
    <xdr:to>
      <xdr:col>19</xdr:col>
      <xdr:colOff>177800</xdr:colOff>
      <xdr:row>37</xdr:row>
      <xdr:rowOff>166713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68034"/>
          <a:ext cx="889000" cy="42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20134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9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149885</xdr:rowOff>
    </xdr:from>
    <xdr:to>
      <xdr:col>15</xdr:col>
      <xdr:colOff>50800</xdr:colOff>
      <xdr:row>37</xdr:row>
      <xdr:rowOff>166713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93535"/>
          <a:ext cx="889000" cy="1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39298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2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111151</xdr:rowOff>
    </xdr:from>
    <xdr:to>
      <xdr:col>10</xdr:col>
      <xdr:colOff>114300</xdr:colOff>
      <xdr:row>37</xdr:row>
      <xdr:rowOff>149885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54801"/>
          <a:ext cx="889000" cy="38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39057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2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55804</xdr:rowOff>
    </xdr:from>
    <xdr:to>
      <xdr:col>24</xdr:col>
      <xdr:colOff>114300</xdr:colOff>
      <xdr:row>37</xdr:row>
      <xdr:rowOff>157404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9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78681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5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73584</xdr:rowOff>
    </xdr:from>
    <xdr:to>
      <xdr:col>20</xdr:col>
      <xdr:colOff>38100</xdr:colOff>
      <xdr:row>38</xdr:row>
      <xdr:rowOff>3734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166311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115913</xdr:rowOff>
    </xdr:from>
    <xdr:to>
      <xdr:col>15</xdr:col>
      <xdr:colOff>101600</xdr:colOff>
      <xdr:row>38</xdr:row>
      <xdr:rowOff>46063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5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37190</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52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99085</xdr:rowOff>
    </xdr:from>
    <xdr:to>
      <xdr:col>10</xdr:col>
      <xdr:colOff>165100</xdr:colOff>
      <xdr:row>38</xdr:row>
      <xdr:rowOff>29235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20362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60351</xdr:rowOff>
    </xdr:from>
    <xdr:to>
      <xdr:col>6</xdr:col>
      <xdr:colOff>38100</xdr:colOff>
      <xdr:row>37</xdr:row>
      <xdr:rowOff>161951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0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7028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179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60788</xdr:rowOff>
    </xdr:from>
    <xdr:to>
      <xdr:col>24</xdr:col>
      <xdr:colOff>63500</xdr:colOff>
      <xdr:row>58</xdr:row>
      <xdr:rowOff>62056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10004888"/>
          <a:ext cx="838200" cy="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84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34009</xdr:rowOff>
    </xdr:from>
    <xdr:to>
      <xdr:col>19</xdr:col>
      <xdr:colOff>177800</xdr:colOff>
      <xdr:row>58</xdr:row>
      <xdr:rowOff>60788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78109"/>
          <a:ext cx="889000" cy="2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101866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0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34009</xdr:rowOff>
    </xdr:from>
    <xdr:to>
      <xdr:col>15</xdr:col>
      <xdr:colOff>50800</xdr:colOff>
      <xdr:row>58</xdr:row>
      <xdr:rowOff>56362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78109"/>
          <a:ext cx="889000" cy="22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56362</xdr:rowOff>
    </xdr:from>
    <xdr:to>
      <xdr:col>10</xdr:col>
      <xdr:colOff>114300</xdr:colOff>
      <xdr:row>58</xdr:row>
      <xdr:rowOff>75821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10000462"/>
          <a:ext cx="889000" cy="19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101555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0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131277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3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11256</xdr:rowOff>
    </xdr:from>
    <xdr:to>
      <xdr:col>24</xdr:col>
      <xdr:colOff>114300</xdr:colOff>
      <xdr:row>58</xdr:row>
      <xdr:rowOff>112856</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5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139035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1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9988</xdr:rowOff>
    </xdr:from>
    <xdr:to>
      <xdr:col>20</xdr:col>
      <xdr:colOff>38100</xdr:colOff>
      <xdr:row>58</xdr:row>
      <xdr:rowOff>111588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5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102715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46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154659</xdr:rowOff>
    </xdr:from>
    <xdr:to>
      <xdr:col>15</xdr:col>
      <xdr:colOff>101600</xdr:colOff>
      <xdr:row>58</xdr:row>
      <xdr:rowOff>84809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2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75936</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20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5562</xdr:rowOff>
    </xdr:from>
    <xdr:to>
      <xdr:col>10</xdr:col>
      <xdr:colOff>165100</xdr:colOff>
      <xdr:row>58</xdr:row>
      <xdr:rowOff>107162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4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98289</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42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25021</xdr:rowOff>
    </xdr:from>
    <xdr:to>
      <xdr:col>6</xdr:col>
      <xdr:colOff>38100</xdr:colOff>
      <xdr:row>58</xdr:row>
      <xdr:rowOff>126621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6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117748</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6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52490</xdr:rowOff>
    </xdr:from>
    <xdr:to>
      <xdr:col>24</xdr:col>
      <xdr:colOff>63500</xdr:colOff>
      <xdr:row>77</xdr:row>
      <xdr:rowOff>3938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82690"/>
          <a:ext cx="838200" cy="12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3938</xdr:rowOff>
    </xdr:from>
    <xdr:to>
      <xdr:col>19</xdr:col>
      <xdr:colOff>177800</xdr:colOff>
      <xdr:row>77</xdr:row>
      <xdr:rowOff>38874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205588"/>
          <a:ext cx="889000" cy="3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164030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5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13147</xdr:rowOff>
    </xdr:from>
    <xdr:to>
      <xdr:col>15</xdr:col>
      <xdr:colOff>50800</xdr:colOff>
      <xdr:row>77</xdr:row>
      <xdr:rowOff>38874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2871897"/>
          <a:ext cx="889000" cy="36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13147</xdr:rowOff>
    </xdr:from>
    <xdr:to>
      <xdr:col>10</xdr:col>
      <xdr:colOff>114300</xdr:colOff>
      <xdr:row>77</xdr:row>
      <xdr:rowOff>116387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2871897"/>
          <a:ext cx="889000" cy="44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67261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1690</xdr:rowOff>
    </xdr:from>
    <xdr:to>
      <xdr:col>24</xdr:col>
      <xdr:colOff>114300</xdr:colOff>
      <xdr:row>76</xdr:row>
      <xdr:rowOff>103290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151567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10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124588</xdr:rowOff>
    </xdr:from>
    <xdr:to>
      <xdr:col>20</xdr:col>
      <xdr:colOff>38100</xdr:colOff>
      <xdr:row>77</xdr:row>
      <xdr:rowOff>54738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5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45865</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4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159524</xdr:rowOff>
    </xdr:from>
    <xdr:to>
      <xdr:col>15</xdr:col>
      <xdr:colOff>101600</xdr:colOff>
      <xdr:row>77</xdr:row>
      <xdr:rowOff>89674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8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80801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282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133797</xdr:rowOff>
    </xdr:from>
    <xdr:to>
      <xdr:col>10</xdr:col>
      <xdr:colOff>165100</xdr:colOff>
      <xdr:row>75</xdr:row>
      <xdr:rowOff>63947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82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80474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596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65587</xdr:rowOff>
    </xdr:from>
    <xdr:to>
      <xdr:col>6</xdr:col>
      <xdr:colOff>38100</xdr:colOff>
      <xdr:row>77</xdr:row>
      <xdr:rowOff>167187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6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158314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359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143832</xdr:rowOff>
    </xdr:from>
    <xdr:to>
      <xdr:col>24</xdr:col>
      <xdr:colOff>63500</xdr:colOff>
      <xdr:row>94</xdr:row>
      <xdr:rowOff>89298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088682"/>
          <a:ext cx="838200" cy="1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53106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12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89298</xdr:rowOff>
    </xdr:from>
    <xdr:to>
      <xdr:col>19</xdr:col>
      <xdr:colOff>177800</xdr:colOff>
      <xdr:row>95</xdr:row>
      <xdr:rowOff>12436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205598"/>
          <a:ext cx="889000" cy="9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10600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64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12436</xdr:rowOff>
    </xdr:from>
    <xdr:to>
      <xdr:col>15</xdr:col>
      <xdr:colOff>50800</xdr:colOff>
      <xdr:row>95</xdr:row>
      <xdr:rowOff>66143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300186"/>
          <a:ext cx="889000" cy="5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21012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65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50064</xdr:rowOff>
    </xdr:from>
    <xdr:to>
      <xdr:col>10</xdr:col>
      <xdr:colOff>114300</xdr:colOff>
      <xdr:row>95</xdr:row>
      <xdr:rowOff>66143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6166364"/>
          <a:ext cx="889000" cy="187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44195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67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42229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67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93032</xdr:rowOff>
    </xdr:from>
    <xdr:to>
      <xdr:col>24</xdr:col>
      <xdr:colOff>114300</xdr:colOff>
      <xdr:row>94</xdr:row>
      <xdr:rowOff>23182</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03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115909</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5889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38498</xdr:rowOff>
    </xdr:from>
    <xdr:to>
      <xdr:col>20</xdr:col>
      <xdr:colOff>38100</xdr:colOff>
      <xdr:row>94</xdr:row>
      <xdr:rowOff>140098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15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156625</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593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133086</xdr:rowOff>
    </xdr:from>
    <xdr:to>
      <xdr:col>15</xdr:col>
      <xdr:colOff>101600</xdr:colOff>
      <xdr:row>95</xdr:row>
      <xdr:rowOff>63236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24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79763</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02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15343</xdr:rowOff>
    </xdr:from>
    <xdr:to>
      <xdr:col>10</xdr:col>
      <xdr:colOff>165100</xdr:colOff>
      <xdr:row>95</xdr:row>
      <xdr:rowOff>116943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30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133470</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6078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170714</xdr:rowOff>
    </xdr:from>
    <xdr:to>
      <xdr:col>6</xdr:col>
      <xdr:colOff>38100</xdr:colOff>
      <xdr:row>94</xdr:row>
      <xdr:rowOff>100864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11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117391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5890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55690</xdr:rowOff>
    </xdr:from>
    <xdr:to>
      <xdr:col>55</xdr:col>
      <xdr:colOff>0</xdr:colOff>
      <xdr:row>36</xdr:row>
      <xdr:rowOff>106610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227890"/>
          <a:ext cx="838200" cy="5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96912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612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106610</xdr:rowOff>
    </xdr:from>
    <xdr:to>
      <xdr:col>50</xdr:col>
      <xdr:colOff>114300</xdr:colOff>
      <xdr:row>36</xdr:row>
      <xdr:rowOff>142005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278810"/>
          <a:ext cx="889000" cy="3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41191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142005</xdr:rowOff>
    </xdr:from>
    <xdr:to>
      <xdr:col>45</xdr:col>
      <xdr:colOff>177800</xdr:colOff>
      <xdr:row>36</xdr:row>
      <xdr:rowOff>146767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314205"/>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38505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140519</xdr:rowOff>
    </xdr:from>
    <xdr:to>
      <xdr:col>41</xdr:col>
      <xdr:colOff>50800</xdr:colOff>
      <xdr:row>36</xdr:row>
      <xdr:rowOff>146767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312719"/>
          <a:ext cx="889000" cy="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25702</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20255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4890</xdr:rowOff>
    </xdr:from>
    <xdr:to>
      <xdr:col>55</xdr:col>
      <xdr:colOff>50800</xdr:colOff>
      <xdr:row>36</xdr:row>
      <xdr:rowOff>106490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1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27767</xdr:rowOff>
    </xdr:from>
    <xdr:ext cx="534377"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02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55810</xdr:rowOff>
    </xdr:from>
    <xdr:to>
      <xdr:col>50</xdr:col>
      <xdr:colOff>165100</xdr:colOff>
      <xdr:row>36</xdr:row>
      <xdr:rowOff>157410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22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2487</xdr:rowOff>
    </xdr:from>
    <xdr:ext cx="534377"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372111" y="600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91205</xdr:rowOff>
    </xdr:from>
    <xdr:to>
      <xdr:col>46</xdr:col>
      <xdr:colOff>38100</xdr:colOff>
      <xdr:row>37</xdr:row>
      <xdr:rowOff>21355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26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37882</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483111" y="603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95967</xdr:rowOff>
    </xdr:from>
    <xdr:to>
      <xdr:col>41</xdr:col>
      <xdr:colOff>101600</xdr:colOff>
      <xdr:row>37</xdr:row>
      <xdr:rowOff>26117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26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42644</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594111" y="604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89719</xdr:rowOff>
    </xdr:from>
    <xdr:to>
      <xdr:col>36</xdr:col>
      <xdr:colOff>165100</xdr:colOff>
      <xdr:row>37</xdr:row>
      <xdr:rowOff>19869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26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36396</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05111" y="603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153669</xdr:rowOff>
    </xdr:from>
    <xdr:to>
      <xdr:col>55</xdr:col>
      <xdr:colOff>0</xdr:colOff>
      <xdr:row>59</xdr:row>
      <xdr:rowOff>4419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97769"/>
          <a:ext cx="8382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120635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93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133791</xdr:rowOff>
    </xdr:from>
    <xdr:to>
      <xdr:col>50</xdr:col>
      <xdr:colOff>114300</xdr:colOff>
      <xdr:row>59</xdr:row>
      <xdr:rowOff>4419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77891"/>
          <a:ext cx="889000" cy="4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48544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132924</xdr:rowOff>
    </xdr:from>
    <xdr:to>
      <xdr:col>45</xdr:col>
      <xdr:colOff>177800</xdr:colOff>
      <xdr:row>58</xdr:row>
      <xdr:rowOff>133791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77024"/>
          <a:ext cx="889000" cy="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132924</xdr:rowOff>
    </xdr:from>
    <xdr:to>
      <xdr:col>41</xdr:col>
      <xdr:colOff>50800</xdr:colOff>
      <xdr:row>59</xdr:row>
      <xdr:rowOff>5402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77024"/>
          <a:ext cx="889000" cy="4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25673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798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40216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1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102869</xdr:rowOff>
    </xdr:from>
    <xdr:to>
      <xdr:col>55</xdr:col>
      <xdr:colOff>50800</xdr:colOff>
      <xdr:row>59</xdr:row>
      <xdr:rowOff>33019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4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76185</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1002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125069</xdr:rowOff>
    </xdr:from>
    <xdr:to>
      <xdr:col>50</xdr:col>
      <xdr:colOff>165100</xdr:colOff>
      <xdr:row>59</xdr:row>
      <xdr:rowOff>55219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6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46346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16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82991</xdr:rowOff>
    </xdr:from>
    <xdr:to>
      <xdr:col>46</xdr:col>
      <xdr:colOff>38100</xdr:colOff>
      <xdr:row>59</xdr:row>
      <xdr:rowOff>13141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29668</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802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82124</xdr:rowOff>
    </xdr:from>
    <xdr:to>
      <xdr:col>41</xdr:col>
      <xdr:colOff>101600</xdr:colOff>
      <xdr:row>59</xdr:row>
      <xdr:rowOff>12274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2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3401</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11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126052</xdr:rowOff>
    </xdr:from>
    <xdr:to>
      <xdr:col>36</xdr:col>
      <xdr:colOff>165100</xdr:colOff>
      <xdr:row>59</xdr:row>
      <xdr:rowOff>56202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7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47329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16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152305</xdr:rowOff>
    </xdr:from>
    <xdr:to>
      <xdr:col>55</xdr:col>
      <xdr:colOff>0</xdr:colOff>
      <xdr:row>77</xdr:row>
      <xdr:rowOff>169345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53955"/>
          <a:ext cx="838200" cy="1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152305</xdr:rowOff>
    </xdr:from>
    <xdr:to>
      <xdr:col>50</xdr:col>
      <xdr:colOff>114300</xdr:colOff>
      <xdr:row>78</xdr:row>
      <xdr:rowOff>38164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53955"/>
          <a:ext cx="889000" cy="5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23747</xdr:rowOff>
    </xdr:from>
    <xdr:to>
      <xdr:col>45</xdr:col>
      <xdr:colOff>177800</xdr:colOff>
      <xdr:row>78</xdr:row>
      <xdr:rowOff>38164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396847"/>
          <a:ext cx="889000" cy="1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23747</xdr:rowOff>
    </xdr:from>
    <xdr:to>
      <xdr:col>41</xdr:col>
      <xdr:colOff>50800</xdr:colOff>
      <xdr:row>78</xdr:row>
      <xdr:rowOff>44190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396847"/>
          <a:ext cx="889000" cy="2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107765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48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118545</xdr:rowOff>
    </xdr:from>
    <xdr:to>
      <xdr:col>55</xdr:col>
      <xdr:colOff>50800</xdr:colOff>
      <xdr:row>78</xdr:row>
      <xdr:rowOff>48695</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2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141422</xdr:rowOff>
    </xdr:from>
    <xdr:ext cx="599010"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71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101505</xdr:rowOff>
    </xdr:from>
    <xdr:to>
      <xdr:col>50</xdr:col>
      <xdr:colOff>165100</xdr:colOff>
      <xdr:row>78</xdr:row>
      <xdr:rowOff>31655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48182</xdr:rowOff>
    </xdr:from>
    <xdr:ext cx="59901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39795" y="13078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158814</xdr:rowOff>
    </xdr:from>
    <xdr:to>
      <xdr:col>46</xdr:col>
      <xdr:colOff>38100</xdr:colOff>
      <xdr:row>78</xdr:row>
      <xdr:rowOff>88964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105491</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50795" y="1313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144397</xdr:rowOff>
    </xdr:from>
    <xdr:to>
      <xdr:col>41</xdr:col>
      <xdr:colOff>101600</xdr:colOff>
      <xdr:row>78</xdr:row>
      <xdr:rowOff>74547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4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91074</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61795" y="13121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164840</xdr:rowOff>
    </xdr:from>
    <xdr:to>
      <xdr:col>36</xdr:col>
      <xdr:colOff>165100</xdr:colOff>
      <xdr:row>78</xdr:row>
      <xdr:rowOff>94990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6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111517</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672795" y="13141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130363</xdr:rowOff>
    </xdr:from>
    <xdr:to>
      <xdr:col>55</xdr:col>
      <xdr:colOff>0</xdr:colOff>
      <xdr:row>98</xdr:row>
      <xdr:rowOff>133928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932463"/>
          <a:ext cx="838200" cy="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62290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2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130363</xdr:rowOff>
    </xdr:from>
    <xdr:to>
      <xdr:col>50</xdr:col>
      <xdr:colOff>114300</xdr:colOff>
      <xdr:row>98</xdr:row>
      <xdr:rowOff>144371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932463"/>
          <a:ext cx="889000" cy="1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103949</xdr:rowOff>
    </xdr:from>
    <xdr:to>
      <xdr:col>45</xdr:col>
      <xdr:colOff>177800</xdr:colOff>
      <xdr:row>98</xdr:row>
      <xdr:rowOff>144371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906049"/>
          <a:ext cx="889000" cy="4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55198</xdr:rowOff>
    </xdr:from>
    <xdr:to>
      <xdr:col>41</xdr:col>
      <xdr:colOff>50800</xdr:colOff>
      <xdr:row>98</xdr:row>
      <xdr:rowOff>103949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57298"/>
          <a:ext cx="889000" cy="48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130612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93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83128</xdr:rowOff>
    </xdr:from>
    <xdr:to>
      <xdr:col>55</xdr:col>
      <xdr:colOff>50800</xdr:colOff>
      <xdr:row>99</xdr:row>
      <xdr:rowOff>13278</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88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17839</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81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79563</xdr:rowOff>
    </xdr:from>
    <xdr:to>
      <xdr:col>50</xdr:col>
      <xdr:colOff>165100</xdr:colOff>
      <xdr:row>99</xdr:row>
      <xdr:rowOff>9713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88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99</xdr:row>
      <xdr:rowOff>840</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974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93571</xdr:rowOff>
    </xdr:from>
    <xdr:to>
      <xdr:col>46</xdr:col>
      <xdr:colOff>38100</xdr:colOff>
      <xdr:row>99</xdr:row>
      <xdr:rowOff>23721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9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14848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98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53149</xdr:rowOff>
    </xdr:from>
    <xdr:to>
      <xdr:col>41</xdr:col>
      <xdr:colOff>101600</xdr:colOff>
      <xdr:row>98</xdr:row>
      <xdr:rowOff>154749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5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145876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947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4398</xdr:rowOff>
    </xdr:from>
    <xdr:to>
      <xdr:col>36</xdr:col>
      <xdr:colOff>165100</xdr:colOff>
      <xdr:row>98</xdr:row>
      <xdr:rowOff>105998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80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122525</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581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120886</xdr:rowOff>
    </xdr:from>
    <xdr:to>
      <xdr:col>85</xdr:col>
      <xdr:colOff>127000</xdr:colOff>
      <xdr:row>35</xdr:row>
      <xdr:rowOff>167873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5950186"/>
          <a:ext cx="838200" cy="21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108562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280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43016</xdr:rowOff>
    </xdr:from>
    <xdr:to>
      <xdr:col>81</xdr:col>
      <xdr:colOff>50800</xdr:colOff>
      <xdr:row>34</xdr:row>
      <xdr:rowOff>120886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5357966"/>
          <a:ext cx="889000" cy="59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75442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41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167191</xdr:rowOff>
    </xdr:from>
    <xdr:to>
      <xdr:col>76</xdr:col>
      <xdr:colOff>114300</xdr:colOff>
      <xdr:row>31</xdr:row>
      <xdr:rowOff>43016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5310691"/>
          <a:ext cx="889000" cy="47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54740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9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167191</xdr:rowOff>
    </xdr:from>
    <xdr:to>
      <xdr:col>71</xdr:col>
      <xdr:colOff>177800</xdr:colOff>
      <xdr:row>35</xdr:row>
      <xdr:rowOff>43537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5310691"/>
          <a:ext cx="889000" cy="733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7603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4393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34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117073</xdr:rowOff>
    </xdr:from>
    <xdr:to>
      <xdr:col>85</xdr:col>
      <xdr:colOff>177800</xdr:colOff>
      <xdr:row>36</xdr:row>
      <xdr:rowOff>47223</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11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139950</xdr:rowOff>
    </xdr:from>
    <xdr:ext cx="599010"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969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70086</xdr:rowOff>
    </xdr:from>
    <xdr:to>
      <xdr:col>81</xdr:col>
      <xdr:colOff>101600</xdr:colOff>
      <xdr:row>35</xdr:row>
      <xdr:rowOff>236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589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33</xdr:row>
      <xdr:rowOff>16763</xdr:rowOff>
    </xdr:from>
    <xdr:ext cx="59901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181795" y="567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163666</xdr:rowOff>
    </xdr:from>
    <xdr:to>
      <xdr:col>76</xdr:col>
      <xdr:colOff>165100</xdr:colOff>
      <xdr:row>31</xdr:row>
      <xdr:rowOff>93816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530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29</xdr:row>
      <xdr:rowOff>110343</xdr:rowOff>
    </xdr:from>
    <xdr:ext cx="59901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292795" y="5082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116391</xdr:rowOff>
    </xdr:from>
    <xdr:to>
      <xdr:col>72</xdr:col>
      <xdr:colOff>38100</xdr:colOff>
      <xdr:row>31</xdr:row>
      <xdr:rowOff>46541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525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29</xdr:row>
      <xdr:rowOff>63068</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03795" y="5035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164187</xdr:rowOff>
    </xdr:from>
    <xdr:to>
      <xdr:col>67</xdr:col>
      <xdr:colOff>101600</xdr:colOff>
      <xdr:row>35</xdr:row>
      <xdr:rowOff>94337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5993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33</xdr:row>
      <xdr:rowOff>110864</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14795" y="5768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82632</xdr:rowOff>
    </xdr:from>
    <xdr:to>
      <xdr:col>85</xdr:col>
      <xdr:colOff>127000</xdr:colOff>
      <xdr:row>58</xdr:row>
      <xdr:rowOff>107497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10026732"/>
          <a:ext cx="838200" cy="2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18391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962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107497</xdr:rowOff>
    </xdr:from>
    <xdr:to>
      <xdr:col>81</xdr:col>
      <xdr:colOff>50800</xdr:colOff>
      <xdr:row>58</xdr:row>
      <xdr:rowOff>119839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051597"/>
          <a:ext cx="889000" cy="1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118008</xdr:rowOff>
    </xdr:from>
    <xdr:to>
      <xdr:col>76</xdr:col>
      <xdr:colOff>114300</xdr:colOff>
      <xdr:row>58</xdr:row>
      <xdr:rowOff>119839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062108"/>
          <a:ext cx="889000" cy="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4636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7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99878</xdr:rowOff>
    </xdr:from>
    <xdr:to>
      <xdr:col>71</xdr:col>
      <xdr:colOff>177800</xdr:colOff>
      <xdr:row>58</xdr:row>
      <xdr:rowOff>118008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10043978"/>
          <a:ext cx="889000" cy="1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146955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10091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31832</xdr:rowOff>
    </xdr:from>
    <xdr:to>
      <xdr:col>85</xdr:col>
      <xdr:colOff>177800</xdr:colOff>
      <xdr:row>58</xdr:row>
      <xdr:rowOff>133432</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7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162659</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763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56697</xdr:rowOff>
    </xdr:from>
    <xdr:to>
      <xdr:col>81</xdr:col>
      <xdr:colOff>101600</xdr:colOff>
      <xdr:row>58</xdr:row>
      <xdr:rowOff>158297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0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149424</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10093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69039</xdr:rowOff>
    </xdr:from>
    <xdr:to>
      <xdr:col>76</xdr:col>
      <xdr:colOff>165100</xdr:colOff>
      <xdr:row>58</xdr:row>
      <xdr:rowOff>170639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1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161766</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10105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67208</xdr:rowOff>
    </xdr:from>
    <xdr:to>
      <xdr:col>72</xdr:col>
      <xdr:colOff>38100</xdr:colOff>
      <xdr:row>58</xdr:row>
      <xdr:rowOff>168808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1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159935</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10104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49078</xdr:rowOff>
    </xdr:from>
    <xdr:to>
      <xdr:col>67</xdr:col>
      <xdr:colOff>101600</xdr:colOff>
      <xdr:row>58</xdr:row>
      <xdr:rowOff>150678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9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167205</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768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13250</xdr:rowOff>
    </xdr:from>
    <xdr:to>
      <xdr:col>85</xdr:col>
      <xdr:colOff>127000</xdr:colOff>
      <xdr:row>79</xdr:row>
      <xdr:rowOff>19495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557800"/>
          <a:ext cx="838200" cy="6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99333</xdr:rowOff>
    </xdr:from>
    <xdr:to>
      <xdr:col>81</xdr:col>
      <xdr:colOff>50800</xdr:colOff>
      <xdr:row>79</xdr:row>
      <xdr:rowOff>13250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472433"/>
          <a:ext cx="889000" cy="8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98926</xdr:rowOff>
    </xdr:from>
    <xdr:to>
      <xdr:col>76</xdr:col>
      <xdr:colOff>114300</xdr:colOff>
      <xdr:row>78</xdr:row>
      <xdr:rowOff>99333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472026"/>
          <a:ext cx="889000" cy="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5370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88497</xdr:rowOff>
    </xdr:from>
    <xdr:to>
      <xdr:col>71</xdr:col>
      <xdr:colOff>177800</xdr:colOff>
      <xdr:row>78</xdr:row>
      <xdr:rowOff>98926</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461597"/>
          <a:ext cx="889000" cy="10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159266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18758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56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140145</xdr:rowOff>
    </xdr:from>
    <xdr:to>
      <xdr:col>85</xdr:col>
      <xdr:colOff>177800</xdr:colOff>
      <xdr:row>79</xdr:row>
      <xdr:rowOff>70295</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1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68528</xdr:rowOff>
    </xdr:from>
    <xdr:ext cx="469744"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4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133900</xdr:rowOff>
    </xdr:from>
    <xdr:to>
      <xdr:col>81</xdr:col>
      <xdr:colOff>101600</xdr:colOff>
      <xdr:row>79</xdr:row>
      <xdr:rowOff>64050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50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55177</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46428" y="1359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48533</xdr:rowOff>
    </xdr:from>
    <xdr:to>
      <xdr:col>76</xdr:col>
      <xdr:colOff>165100</xdr:colOff>
      <xdr:row>78</xdr:row>
      <xdr:rowOff>150133</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42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166660</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25111" y="13196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48126</xdr:rowOff>
    </xdr:from>
    <xdr:to>
      <xdr:col>72</xdr:col>
      <xdr:colOff>38100</xdr:colOff>
      <xdr:row>78</xdr:row>
      <xdr:rowOff>149726</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42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166253</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19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37697</xdr:rowOff>
    </xdr:from>
    <xdr:to>
      <xdr:col>67</xdr:col>
      <xdr:colOff>101600</xdr:colOff>
      <xdr:row>78</xdr:row>
      <xdr:rowOff>139297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41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155824</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18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21081</xdr:rowOff>
    </xdr:from>
    <xdr:to>
      <xdr:col>85</xdr:col>
      <xdr:colOff>127000</xdr:colOff>
      <xdr:row>97</xdr:row>
      <xdr:rowOff>64874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651731"/>
          <a:ext cx="838200" cy="43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141329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600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64874</xdr:rowOff>
    </xdr:from>
    <xdr:to>
      <xdr:col>81</xdr:col>
      <xdr:colOff>50800</xdr:colOff>
      <xdr:row>97</xdr:row>
      <xdr:rowOff>151515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695524"/>
          <a:ext cx="889000" cy="8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116932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151515</xdr:rowOff>
    </xdr:from>
    <xdr:to>
      <xdr:col>76</xdr:col>
      <xdr:colOff>114300</xdr:colOff>
      <xdr:row>98</xdr:row>
      <xdr:rowOff>10195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782165"/>
          <a:ext cx="889000" cy="30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10195</xdr:rowOff>
    </xdr:from>
    <xdr:to>
      <xdr:col>71</xdr:col>
      <xdr:colOff>177800</xdr:colOff>
      <xdr:row>98</xdr:row>
      <xdr:rowOff>25586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812295"/>
          <a:ext cx="889000" cy="1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141731</xdr:rowOff>
    </xdr:from>
    <xdr:to>
      <xdr:col>85</xdr:col>
      <xdr:colOff>177800</xdr:colOff>
      <xdr:row>97</xdr:row>
      <xdr:rowOff>71881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60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164608</xdr:rowOff>
    </xdr:from>
    <xdr:ext cx="599010"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45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14074</xdr:rowOff>
    </xdr:from>
    <xdr:to>
      <xdr:col>81</xdr:col>
      <xdr:colOff>101600</xdr:colOff>
      <xdr:row>97</xdr:row>
      <xdr:rowOff>115674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64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132201</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181795" y="16419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100715</xdr:rowOff>
    </xdr:from>
    <xdr:to>
      <xdr:col>76</xdr:col>
      <xdr:colOff>165100</xdr:colOff>
      <xdr:row>98</xdr:row>
      <xdr:rowOff>30865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3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21992</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292795" y="16824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130845</xdr:rowOff>
    </xdr:from>
    <xdr:to>
      <xdr:col>72</xdr:col>
      <xdr:colOff>38100</xdr:colOff>
      <xdr:row>98</xdr:row>
      <xdr:rowOff>60995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6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52122</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03795" y="1685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146236</xdr:rowOff>
    </xdr:from>
    <xdr:to>
      <xdr:col>67</xdr:col>
      <xdr:colOff>101600</xdr:colOff>
      <xdr:row>98</xdr:row>
      <xdr:rowOff>76386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77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67513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86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4922</xdr:rowOff>
    </xdr:from>
    <xdr:to>
      <xdr:col>116</xdr:col>
      <xdr:colOff>63500</xdr:colOff>
      <xdr:row>38</xdr:row>
      <xdr:rowOff>13028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20022"/>
          <a:ext cx="838200" cy="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55220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570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4922</xdr:rowOff>
    </xdr:from>
    <xdr:to>
      <xdr:col>111</xdr:col>
      <xdr:colOff>177800</xdr:colOff>
      <xdr:row>38</xdr:row>
      <xdr:rowOff>13495</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flipV="1">
          <a:off x="20434300" y="6520022"/>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1843</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68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141949</xdr:rowOff>
    </xdr:from>
    <xdr:to>
      <xdr:col>107</xdr:col>
      <xdr:colOff>50800</xdr:colOff>
      <xdr:row>38</xdr:row>
      <xdr:rowOff>13495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485599"/>
          <a:ext cx="889000" cy="4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2757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68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141949</xdr:rowOff>
    </xdr:from>
    <xdr:to>
      <xdr:col>102</xdr:col>
      <xdr:colOff>114300</xdr:colOff>
      <xdr:row>38</xdr:row>
      <xdr:rowOff>70132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18656300" y="6485599"/>
          <a:ext cx="889000" cy="9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4736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691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6954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693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133678</xdr:rowOff>
    </xdr:from>
    <xdr:to>
      <xdr:col>116</xdr:col>
      <xdr:colOff>114300</xdr:colOff>
      <xdr:row>38</xdr:row>
      <xdr:rowOff>63829</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7732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93055</xdr:rowOff>
    </xdr:from>
    <xdr:ext cx="534377"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26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125572</xdr:rowOff>
    </xdr:from>
    <xdr:to>
      <xdr:col>112</xdr:col>
      <xdr:colOff>38100</xdr:colOff>
      <xdr:row>38</xdr:row>
      <xdr:rowOff>55722</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6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72249</xdr:rowOff>
    </xdr:from>
    <xdr:ext cx="534377"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056111" y="624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134145</xdr:rowOff>
    </xdr:from>
    <xdr:to>
      <xdr:col>107</xdr:col>
      <xdr:colOff>101600</xdr:colOff>
      <xdr:row>38</xdr:row>
      <xdr:rowOff>64295</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7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36</xdr:row>
      <xdr:rowOff>80822</xdr:rowOff>
    </xdr:from>
    <xdr:ext cx="534377"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167111" y="6253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91149</xdr:rowOff>
    </xdr:from>
    <xdr:to>
      <xdr:col>102</xdr:col>
      <xdr:colOff>165100</xdr:colOff>
      <xdr:row>38</xdr:row>
      <xdr:rowOff>21299</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3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36</xdr:row>
      <xdr:rowOff>37826</xdr:rowOff>
    </xdr:from>
    <xdr:ext cx="534377"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278111" y="621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19332</xdr:rowOff>
    </xdr:from>
    <xdr:to>
      <xdr:col>98</xdr:col>
      <xdr:colOff>38100</xdr:colOff>
      <xdr:row>38</xdr:row>
      <xdr:rowOff>120932</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53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137460</xdr:rowOff>
    </xdr:from>
    <xdr:ext cx="534377"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389111" y="630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総務費は、電算管理</a:t>
          </a:r>
          <a:r>
            <a:rPr kumimoji="1" lang="ja-JP" altLang="en-US" sz="1100" b="0" i="0" baseline="0">
              <a:solidFill>
                <a:schemeClr val="dk1"/>
              </a:solidFill>
              <a:effectLst/>
              <a:latin typeface="+mn-lt"/>
              <a:ea typeface="+mn-ea"/>
              <a:cs typeface="+mn-cs"/>
            </a:rPr>
            <a:t>や特定有人国境離島事業</a:t>
          </a:r>
          <a:r>
            <a:rPr kumimoji="1" lang="ja-JP" altLang="ja-JP" sz="1100" b="0" i="0" baseline="0">
              <a:solidFill>
                <a:schemeClr val="dk1"/>
              </a:solidFill>
              <a:effectLst/>
              <a:latin typeface="+mn-lt"/>
              <a:ea typeface="+mn-ea"/>
              <a:cs typeface="+mn-cs"/>
            </a:rPr>
            <a:t>等が前年度比で増加したが、</a:t>
          </a:r>
          <a:r>
            <a:rPr kumimoji="1" lang="ja-JP" altLang="en-US" sz="1100" b="0" i="0" baseline="0">
              <a:solidFill>
                <a:schemeClr val="dk1"/>
              </a:solidFill>
              <a:effectLst/>
              <a:latin typeface="+mn-lt"/>
              <a:ea typeface="+mn-ea"/>
              <a:cs typeface="+mn-cs"/>
            </a:rPr>
            <a:t>基金積立金や情報通信基盤施設管理の</a:t>
          </a:r>
          <a:r>
            <a:rPr kumimoji="1" lang="ja-JP" altLang="ja-JP" sz="1100" b="0" i="0" baseline="0">
              <a:solidFill>
                <a:schemeClr val="dk1"/>
              </a:solidFill>
              <a:effectLst/>
              <a:latin typeface="+mn-lt"/>
              <a:ea typeface="+mn-ea"/>
              <a:cs typeface="+mn-cs"/>
            </a:rPr>
            <a:t>減により類似団体内平均を下回った。民生費では、各種給付金・支援金の実施に伴い増加したが類似団体内平均を下回った。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衛生費では、類似団体内平均と比べ高い水準ある要因として、クリーンセンター管理、汚泥再生処理センター管理に加え、簡易水道特別会計繰出金及び国民健康保険（直営診療施設勘定）特別会計繰出金の増加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農林水産業費は、</a:t>
          </a:r>
          <a:r>
            <a:rPr kumimoji="1" lang="ja-JP" altLang="en-US" sz="1100" b="0" i="0" baseline="0">
              <a:solidFill>
                <a:schemeClr val="dk1"/>
              </a:solidFill>
              <a:effectLst/>
              <a:latin typeface="+mn-lt"/>
              <a:ea typeface="+mn-ea"/>
              <a:cs typeface="+mn-cs"/>
            </a:rPr>
            <a:t>島しょ漁業振興施設整備事業で増加したが</a:t>
          </a:r>
          <a:r>
            <a:rPr kumimoji="1" lang="ja-JP" altLang="ja-JP" sz="1100" b="0" i="0" baseline="0">
              <a:solidFill>
                <a:schemeClr val="dk1"/>
              </a:solidFill>
              <a:effectLst/>
              <a:latin typeface="+mn-lt"/>
              <a:ea typeface="+mn-ea"/>
              <a:cs typeface="+mn-cs"/>
            </a:rPr>
            <a:t>、類似団体内平均を下回った。商工費では、</a:t>
          </a:r>
          <a:r>
            <a:rPr kumimoji="1" lang="ja-JP" altLang="en-US" sz="1100" b="0" i="0" baseline="0">
              <a:solidFill>
                <a:schemeClr val="dk1"/>
              </a:solidFill>
              <a:effectLst/>
              <a:latin typeface="+mn-lt"/>
              <a:ea typeface="+mn-ea"/>
              <a:cs typeface="+mn-cs"/>
            </a:rPr>
            <a:t>三宅島野鳥公園管理や</a:t>
          </a:r>
          <a:r>
            <a:rPr kumimoji="1" lang="ja-JP" altLang="ja-JP" sz="1100" b="0" i="0" baseline="0">
              <a:solidFill>
                <a:schemeClr val="dk1"/>
              </a:solidFill>
              <a:effectLst/>
              <a:latin typeface="+mn-lt"/>
              <a:ea typeface="+mn-ea"/>
              <a:cs typeface="+mn-cs"/>
            </a:rPr>
            <a:t>夕景浜温泉維持管理が増加し</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類似団体内平均を上回っている。土木費は、</a:t>
          </a:r>
          <a:r>
            <a:rPr kumimoji="1" lang="ja-JP" altLang="en-US" sz="1100" b="0" i="0" baseline="0">
              <a:solidFill>
                <a:schemeClr val="dk1"/>
              </a:solidFill>
              <a:effectLst/>
              <a:latin typeface="+mn-lt"/>
              <a:ea typeface="+mn-ea"/>
              <a:cs typeface="+mn-cs"/>
            </a:rPr>
            <a:t>橋梁点検・補修事業や村営住宅改修事業で</a:t>
          </a:r>
          <a:r>
            <a:rPr kumimoji="1" lang="ja-JP" altLang="ja-JP" sz="1100" b="0" i="0" baseline="0">
              <a:solidFill>
                <a:schemeClr val="dk1"/>
              </a:solidFill>
              <a:effectLst/>
              <a:latin typeface="+mn-lt"/>
              <a:ea typeface="+mn-ea"/>
              <a:cs typeface="+mn-cs"/>
            </a:rPr>
            <a:t>増加したものの類似団体内平均を下回った。消防費では、</a:t>
          </a:r>
          <a:r>
            <a:rPr kumimoji="1" lang="ja-JP" altLang="en-US" sz="1100" b="0" i="0" baseline="0">
              <a:solidFill>
                <a:schemeClr val="dk1"/>
              </a:solidFill>
              <a:effectLst/>
              <a:latin typeface="+mn-lt"/>
              <a:ea typeface="+mn-ea"/>
              <a:cs typeface="+mn-cs"/>
            </a:rPr>
            <a:t>坪田分団詰所新築工事</a:t>
          </a:r>
          <a:r>
            <a:rPr kumimoji="1" lang="ja-JP" altLang="ja-JP" sz="1100" b="0" i="0" baseline="0">
              <a:solidFill>
                <a:schemeClr val="dk1"/>
              </a:solidFill>
              <a:effectLst/>
              <a:latin typeface="+mn-lt"/>
              <a:ea typeface="+mn-ea"/>
              <a:cs typeface="+mn-cs"/>
            </a:rPr>
            <a:t>の完了に伴い減少したものの消防本部及び消防団に係る経費の影響で類似団体内平均と比較し高い水準にある。教育費は、</a:t>
          </a:r>
          <a:r>
            <a:rPr kumimoji="1" lang="ja-JP" altLang="en-US" sz="1100" b="0" i="0" baseline="0">
              <a:solidFill>
                <a:schemeClr val="dk1"/>
              </a:solidFill>
              <a:effectLst/>
              <a:latin typeface="+mn-lt"/>
              <a:ea typeface="+mn-ea"/>
              <a:cs typeface="+mn-cs"/>
            </a:rPr>
            <a:t>阿古体育館改修工事に伴い</a:t>
          </a:r>
          <a:r>
            <a:rPr kumimoji="1" lang="ja-JP" altLang="ja-JP" sz="1100" b="0" i="0" baseline="0">
              <a:solidFill>
                <a:schemeClr val="dk1"/>
              </a:solidFill>
              <a:effectLst/>
              <a:latin typeface="+mn-lt"/>
              <a:ea typeface="+mn-ea"/>
              <a:cs typeface="+mn-cs"/>
            </a:rPr>
            <a:t>体育施設費等が増加し</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類似団体内平均を</a:t>
          </a:r>
          <a:r>
            <a:rPr kumimoji="1" lang="ja-JP" altLang="en-US" sz="1100" b="0" i="0" baseline="0">
              <a:solidFill>
                <a:schemeClr val="dk1"/>
              </a:solidFill>
              <a:effectLst/>
              <a:latin typeface="+mn-lt"/>
              <a:ea typeface="+mn-ea"/>
              <a:cs typeface="+mn-cs"/>
            </a:rPr>
            <a:t>上</a:t>
          </a:r>
          <a:r>
            <a:rPr kumimoji="1" lang="ja-JP" altLang="ja-JP" sz="1100" b="0" i="0" baseline="0">
              <a:solidFill>
                <a:schemeClr val="dk1"/>
              </a:solidFill>
              <a:effectLst/>
              <a:latin typeface="+mn-lt"/>
              <a:ea typeface="+mn-ea"/>
              <a:cs typeface="+mn-cs"/>
            </a:rPr>
            <a:t>回った。災害復旧費は</a:t>
          </a:r>
          <a:r>
            <a:rPr kumimoji="1" lang="ja-JP" altLang="en-US" sz="1100" b="0" i="0" baseline="0">
              <a:solidFill>
                <a:schemeClr val="dk1"/>
              </a:solidFill>
              <a:effectLst/>
              <a:latin typeface="+mn-lt"/>
              <a:ea typeface="+mn-ea"/>
              <a:cs typeface="+mn-cs"/>
            </a:rPr>
            <a:t>林道災害復旧</a:t>
          </a:r>
          <a:r>
            <a:rPr kumimoji="1" lang="ja-JP" altLang="ja-JP" sz="1100" b="0" i="0" baseline="0">
              <a:solidFill>
                <a:schemeClr val="dk1"/>
              </a:solidFill>
              <a:effectLst/>
              <a:latin typeface="+mn-lt"/>
              <a:ea typeface="+mn-ea"/>
              <a:cs typeface="+mn-cs"/>
            </a:rPr>
            <a:t>等の完了に伴い減少した。公債費は過年度の大型投資的事業起債の償還開始に伴い増加したため、類似団体内平均を上回った。諸支出金が類似団体内平均と比べ高い水準にある要因としては、村内唯一の公共交通手段として運営している旅客自動車運送事業会計への補助が発生しているため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財政調整基金において、取崩し</a:t>
          </a:r>
          <a:r>
            <a:rPr kumimoji="1" lang="ja-JP" altLang="en-US" sz="1100" b="0" i="0" baseline="0">
              <a:solidFill>
                <a:schemeClr val="dk1"/>
              </a:solidFill>
              <a:effectLst/>
              <a:latin typeface="+mn-lt"/>
              <a:ea typeface="+mn-ea"/>
              <a:cs typeface="+mn-cs"/>
            </a:rPr>
            <a:t>を行ったため</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6.15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実質収支額は、不用額の減少に努めたため、前年度比</a:t>
          </a:r>
          <a:r>
            <a:rPr kumimoji="1" lang="en-US" altLang="ja-JP" sz="1100" b="0" i="0" baseline="0">
              <a:solidFill>
                <a:schemeClr val="dk1"/>
              </a:solidFill>
              <a:effectLst/>
              <a:latin typeface="+mn-lt"/>
              <a:ea typeface="+mn-ea"/>
              <a:cs typeface="+mn-cs"/>
            </a:rPr>
            <a:t>2.55</a:t>
          </a:r>
          <a:r>
            <a:rPr kumimoji="1" lang="ja-JP" altLang="ja-JP" sz="1100" b="0" i="0" baseline="0">
              <a:solidFill>
                <a:schemeClr val="dk1"/>
              </a:solidFill>
              <a:effectLst/>
              <a:latin typeface="+mn-lt"/>
              <a:ea typeface="+mn-ea"/>
              <a:cs typeface="+mn-cs"/>
            </a:rPr>
            <a:t>ポイント減少した。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今後も事務事業の見直し、優先順位付け等を推進し、健全な財政運営に努める。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東京都三宅村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一般会計においては、実質収支額の減少に伴い、前年度比で減となった。</a:t>
          </a:r>
          <a:endParaRPr lang="ja-JP" altLang="ja-JP" sz="1400">
            <a:effectLst/>
          </a:endParaRPr>
        </a:p>
        <a:p>
          <a:r>
            <a:rPr kumimoji="1" lang="ja-JP" altLang="ja-JP" sz="1100">
              <a:solidFill>
                <a:schemeClr val="dk1"/>
              </a:solidFill>
              <a:effectLst/>
              <a:latin typeface="+mn-lt"/>
              <a:ea typeface="+mn-ea"/>
              <a:cs typeface="+mn-cs"/>
            </a:rPr>
            <a:t>各特別会計においても概ね前年度ベースで推移している。国民健康保険（直診勘定）特別会計及び旅客自動車運送事業会計は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他補助金や一般会計繰入金により健全な財政運営を行った。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今後も各特別会計の自己財源の収入増のため、税額等の見直しと滞納整理をより推進し財政の健全運営を図る。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4451190</v>
      </c>
      <c r="BO4" s="462"/>
      <c r="BP4" s="462"/>
      <c r="BQ4" s="462"/>
      <c r="BR4" s="462"/>
      <c r="BS4" s="462"/>
      <c r="BT4" s="462"/>
      <c r="BU4" s="463"/>
      <c r="BV4" s="461">
        <v>4366332</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6.7</v>
      </c>
      <c r="CU4" s="602"/>
      <c r="CV4" s="602"/>
      <c r="CW4" s="602"/>
      <c r="CX4" s="602"/>
      <c r="CY4" s="602"/>
      <c r="CZ4" s="602"/>
      <c r="DA4" s="603"/>
      <c r="DB4" s="601">
        <v>9.1999999999999993</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4306580</v>
      </c>
      <c r="BO5" s="433"/>
      <c r="BP5" s="433"/>
      <c r="BQ5" s="433"/>
      <c r="BR5" s="433"/>
      <c r="BS5" s="433"/>
      <c r="BT5" s="433"/>
      <c r="BU5" s="434"/>
      <c r="BV5" s="432">
        <v>4192024</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93.9</v>
      </c>
      <c r="CU5" s="430"/>
      <c r="CV5" s="430"/>
      <c r="CW5" s="430"/>
      <c r="CX5" s="430"/>
      <c r="CY5" s="430"/>
      <c r="CZ5" s="430"/>
      <c r="DA5" s="431"/>
      <c r="DB5" s="429">
        <v>83</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144610</v>
      </c>
      <c r="BO6" s="433"/>
      <c r="BP6" s="433"/>
      <c r="BQ6" s="433"/>
      <c r="BR6" s="433"/>
      <c r="BS6" s="433"/>
      <c r="BT6" s="433"/>
      <c r="BU6" s="434"/>
      <c r="BV6" s="432">
        <v>174308</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94.3</v>
      </c>
      <c r="CU6" s="576"/>
      <c r="CV6" s="576"/>
      <c r="CW6" s="576"/>
      <c r="CX6" s="576"/>
      <c r="CY6" s="576"/>
      <c r="CZ6" s="576"/>
      <c r="DA6" s="577"/>
      <c r="DB6" s="575">
        <v>83.8</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19205</v>
      </c>
      <c r="BO7" s="433"/>
      <c r="BP7" s="433"/>
      <c r="BQ7" s="433"/>
      <c r="BR7" s="433"/>
      <c r="BS7" s="433"/>
      <c r="BT7" s="433"/>
      <c r="BU7" s="434"/>
      <c r="BV7" s="432">
        <v>0</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1876966</v>
      </c>
      <c r="CU7" s="433"/>
      <c r="CV7" s="433"/>
      <c r="CW7" s="433"/>
      <c r="CX7" s="433"/>
      <c r="CY7" s="433"/>
      <c r="CZ7" s="433"/>
      <c r="DA7" s="434"/>
      <c r="DB7" s="432">
        <v>1887850</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125405</v>
      </c>
      <c r="BO8" s="433"/>
      <c r="BP8" s="433"/>
      <c r="BQ8" s="433"/>
      <c r="BR8" s="433"/>
      <c r="BS8" s="433"/>
      <c r="BT8" s="433"/>
      <c r="BU8" s="434"/>
      <c r="BV8" s="432">
        <v>174308</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0.2</v>
      </c>
      <c r="CU8" s="536"/>
      <c r="CV8" s="536"/>
      <c r="CW8" s="536"/>
      <c r="CX8" s="536"/>
      <c r="CY8" s="536"/>
      <c r="CZ8" s="536"/>
      <c r="DA8" s="537"/>
      <c r="DB8" s="535">
        <v>0.2</v>
      </c>
      <c r="DC8" s="536"/>
      <c r="DD8" s="536"/>
      <c r="DE8" s="536"/>
      <c r="DF8" s="536"/>
      <c r="DG8" s="536"/>
      <c r="DH8" s="536"/>
      <c r="DI8" s="537"/>
    </row>
    <row r="9" spans="1:119" ht="18.75" customHeight="1" thickBot="1" x14ac:dyDescent="0.25">
      <c r="A9" s="175"/>
      <c r="B9" s="564" t="s">
        <v>106</v>
      </c>
      <c r="C9" s="565"/>
      <c r="D9" s="565"/>
      <c r="E9" s="565"/>
      <c r="F9" s="565"/>
      <c r="G9" s="565"/>
      <c r="H9" s="565"/>
      <c r="I9" s="565"/>
      <c r="J9" s="565"/>
      <c r="K9" s="483"/>
      <c r="L9" s="566" t="s">
        <v>107</v>
      </c>
      <c r="M9" s="567"/>
      <c r="N9" s="567"/>
      <c r="O9" s="567"/>
      <c r="P9" s="567"/>
      <c r="Q9" s="568"/>
      <c r="R9" s="569">
        <v>2273</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-48903</v>
      </c>
      <c r="BO9" s="433"/>
      <c r="BP9" s="433"/>
      <c r="BQ9" s="433"/>
      <c r="BR9" s="433"/>
      <c r="BS9" s="433"/>
      <c r="BT9" s="433"/>
      <c r="BU9" s="434"/>
      <c r="BV9" s="432">
        <v>-22576</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16.2</v>
      </c>
      <c r="CU9" s="430"/>
      <c r="CV9" s="430"/>
      <c r="CW9" s="430"/>
      <c r="CX9" s="430"/>
      <c r="CY9" s="430"/>
      <c r="CZ9" s="430"/>
      <c r="DA9" s="431"/>
      <c r="DB9" s="429">
        <v>15.6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112</v>
      </c>
      <c r="M10" s="389"/>
      <c r="N10" s="389"/>
      <c r="O10" s="389"/>
      <c r="P10" s="389"/>
      <c r="Q10" s="390"/>
      <c r="R10" s="385">
        <v>2482</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87266</v>
      </c>
      <c r="BO10" s="433"/>
      <c r="BP10" s="433"/>
      <c r="BQ10" s="433"/>
      <c r="BR10" s="433"/>
      <c r="BS10" s="433"/>
      <c r="BT10" s="433"/>
      <c r="BU10" s="434"/>
      <c r="BV10" s="432">
        <v>98553</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2254</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207000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2224</v>
      </c>
      <c r="S13" s="520"/>
      <c r="T13" s="520"/>
      <c r="U13" s="520"/>
      <c r="V13" s="521"/>
      <c r="W13" s="522" t="s">
        <v>131</v>
      </c>
      <c r="X13" s="418"/>
      <c r="Y13" s="418"/>
      <c r="Z13" s="418"/>
      <c r="AA13" s="418"/>
      <c r="AB13" s="419"/>
      <c r="AC13" s="385">
        <v>79</v>
      </c>
      <c r="AD13" s="386"/>
      <c r="AE13" s="386"/>
      <c r="AF13" s="386"/>
      <c r="AG13" s="387"/>
      <c r="AH13" s="385">
        <v>100</v>
      </c>
      <c r="AI13" s="386"/>
      <c r="AJ13" s="386"/>
      <c r="AK13" s="386"/>
      <c r="AL13" s="445"/>
      <c r="AM13" s="489" t="s">
        <v>132</v>
      </c>
      <c r="AN13" s="389"/>
      <c r="AO13" s="389"/>
      <c r="AP13" s="389"/>
      <c r="AQ13" s="389"/>
      <c r="AR13" s="389"/>
      <c r="AS13" s="389"/>
      <c r="AT13" s="390"/>
      <c r="AU13" s="490" t="s">
        <v>114</v>
      </c>
      <c r="AV13" s="491"/>
      <c r="AW13" s="491"/>
      <c r="AX13" s="491"/>
      <c r="AY13" s="446" t="s">
        <v>133</v>
      </c>
      <c r="AZ13" s="447"/>
      <c r="BA13" s="447"/>
      <c r="BB13" s="447"/>
      <c r="BC13" s="447"/>
      <c r="BD13" s="447"/>
      <c r="BE13" s="447"/>
      <c r="BF13" s="447"/>
      <c r="BG13" s="447"/>
      <c r="BH13" s="447"/>
      <c r="BI13" s="447"/>
      <c r="BJ13" s="447"/>
      <c r="BK13" s="447"/>
      <c r="BL13" s="447"/>
      <c r="BM13" s="448"/>
      <c r="BN13" s="432">
        <v>-168637</v>
      </c>
      <c r="BO13" s="433"/>
      <c r="BP13" s="433"/>
      <c r="BQ13" s="433"/>
      <c r="BR13" s="433"/>
      <c r="BS13" s="433"/>
      <c r="BT13" s="433"/>
      <c r="BU13" s="434"/>
      <c r="BV13" s="432">
        <v>75977</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9.9</v>
      </c>
      <c r="CU13" s="430"/>
      <c r="CV13" s="430"/>
      <c r="CW13" s="430"/>
      <c r="CX13" s="430"/>
      <c r="CY13" s="430"/>
      <c r="CZ13" s="430"/>
      <c r="DA13" s="431"/>
      <c r="DB13" s="429">
        <v>7.4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2301</v>
      </c>
      <c r="S14" s="520"/>
      <c r="T14" s="520"/>
      <c r="U14" s="520"/>
      <c r="V14" s="521"/>
      <c r="W14" s="523"/>
      <c r="X14" s="421"/>
      <c r="Y14" s="421"/>
      <c r="Z14" s="421"/>
      <c r="AA14" s="421"/>
      <c r="AB14" s="422"/>
      <c r="AC14" s="512">
        <v>6.3</v>
      </c>
      <c r="AD14" s="513"/>
      <c r="AE14" s="513"/>
      <c r="AF14" s="513"/>
      <c r="AG14" s="514"/>
      <c r="AH14" s="512">
        <v>7.2</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2270</v>
      </c>
      <c r="S15" s="520"/>
      <c r="T15" s="520"/>
      <c r="U15" s="520"/>
      <c r="V15" s="521"/>
      <c r="W15" s="522" t="s">
        <v>137</v>
      </c>
      <c r="X15" s="418"/>
      <c r="Y15" s="418"/>
      <c r="Z15" s="418"/>
      <c r="AA15" s="418"/>
      <c r="AB15" s="419"/>
      <c r="AC15" s="385">
        <v>247</v>
      </c>
      <c r="AD15" s="386"/>
      <c r="AE15" s="386"/>
      <c r="AF15" s="386"/>
      <c r="AG15" s="387"/>
      <c r="AH15" s="385">
        <v>282</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366269</v>
      </c>
      <c r="BO15" s="462"/>
      <c r="BP15" s="462"/>
      <c r="BQ15" s="462"/>
      <c r="BR15" s="462"/>
      <c r="BS15" s="462"/>
      <c r="BT15" s="462"/>
      <c r="BU15" s="463"/>
      <c r="BV15" s="461">
        <v>346618</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19.600000000000001</v>
      </c>
      <c r="AD16" s="513"/>
      <c r="AE16" s="513"/>
      <c r="AF16" s="513"/>
      <c r="AG16" s="514"/>
      <c r="AH16" s="512">
        <v>20.2</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1774384</v>
      </c>
      <c r="BO16" s="433"/>
      <c r="BP16" s="433"/>
      <c r="BQ16" s="433"/>
      <c r="BR16" s="433"/>
      <c r="BS16" s="433"/>
      <c r="BT16" s="433"/>
      <c r="BU16" s="434"/>
      <c r="BV16" s="432">
        <v>1780637</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141</v>
      </c>
      <c r="S17" s="510"/>
      <c r="T17" s="510"/>
      <c r="U17" s="510"/>
      <c r="V17" s="511"/>
      <c r="W17" s="522" t="s">
        <v>144</v>
      </c>
      <c r="X17" s="418"/>
      <c r="Y17" s="418"/>
      <c r="Z17" s="418"/>
      <c r="AA17" s="418"/>
      <c r="AB17" s="419"/>
      <c r="AC17" s="385">
        <v>936</v>
      </c>
      <c r="AD17" s="386"/>
      <c r="AE17" s="386"/>
      <c r="AF17" s="386"/>
      <c r="AG17" s="387"/>
      <c r="AH17" s="385">
        <v>1014</v>
      </c>
      <c r="AI17" s="386"/>
      <c r="AJ17" s="386"/>
      <c r="AK17" s="386"/>
      <c r="AL17" s="445"/>
      <c r="AM17" s="489"/>
      <c r="AN17" s="389"/>
      <c r="AO17" s="389"/>
      <c r="AP17" s="389"/>
      <c r="AQ17" s="389"/>
      <c r="AR17" s="389"/>
      <c r="AS17" s="389"/>
      <c r="AT17" s="390"/>
      <c r="AU17" s="490"/>
      <c r="AV17" s="491"/>
      <c r="AW17" s="491"/>
      <c r="AX17" s="491"/>
      <c r="AY17" s="446" t="s">
        <v>145</v>
      </c>
      <c r="AZ17" s="447"/>
      <c r="BA17" s="447"/>
      <c r="BB17" s="447"/>
      <c r="BC17" s="447"/>
      <c r="BD17" s="447"/>
      <c r="BE17" s="447"/>
      <c r="BF17" s="447"/>
      <c r="BG17" s="447"/>
      <c r="BH17" s="447"/>
      <c r="BI17" s="447"/>
      <c r="BJ17" s="447"/>
      <c r="BK17" s="447"/>
      <c r="BL17" s="447"/>
      <c r="BM17" s="448"/>
      <c r="BN17" s="432">
        <v>461661</v>
      </c>
      <c r="BO17" s="433"/>
      <c r="BP17" s="433"/>
      <c r="BQ17" s="433"/>
      <c r="BR17" s="433"/>
      <c r="BS17" s="433"/>
      <c r="BT17" s="433"/>
      <c r="BU17" s="434"/>
      <c r="BV17" s="432">
        <v>435909</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146</v>
      </c>
      <c r="C18" s="483"/>
      <c r="D18" s="483"/>
      <c r="E18" s="484"/>
      <c r="F18" s="484"/>
      <c r="G18" s="484"/>
      <c r="H18" s="484"/>
      <c r="I18" s="484"/>
      <c r="J18" s="484"/>
      <c r="K18" s="484"/>
      <c r="L18" s="485">
        <v>55.26</v>
      </c>
      <c r="M18" s="485"/>
      <c r="N18" s="485"/>
      <c r="O18" s="485"/>
      <c r="P18" s="485"/>
      <c r="Q18" s="485"/>
      <c r="R18" s="486"/>
      <c r="S18" s="486"/>
      <c r="T18" s="486"/>
      <c r="U18" s="486"/>
      <c r="V18" s="487"/>
      <c r="W18" s="503"/>
      <c r="X18" s="504"/>
      <c r="Y18" s="504"/>
      <c r="Z18" s="504"/>
      <c r="AA18" s="504"/>
      <c r="AB18" s="528"/>
      <c r="AC18" s="402">
        <v>74.2</v>
      </c>
      <c r="AD18" s="403"/>
      <c r="AE18" s="403"/>
      <c r="AF18" s="403"/>
      <c r="AG18" s="488"/>
      <c r="AH18" s="402">
        <v>72.599999999999994</v>
      </c>
      <c r="AI18" s="403"/>
      <c r="AJ18" s="403"/>
      <c r="AK18" s="403"/>
      <c r="AL18" s="404"/>
      <c r="AM18" s="489"/>
      <c r="AN18" s="389"/>
      <c r="AO18" s="389"/>
      <c r="AP18" s="389"/>
      <c r="AQ18" s="389"/>
      <c r="AR18" s="389"/>
      <c r="AS18" s="389"/>
      <c r="AT18" s="390"/>
      <c r="AU18" s="490"/>
      <c r="AV18" s="491"/>
      <c r="AW18" s="491"/>
      <c r="AX18" s="491"/>
      <c r="AY18" s="446" t="s">
        <v>147</v>
      </c>
      <c r="AZ18" s="447"/>
      <c r="BA18" s="447"/>
      <c r="BB18" s="447"/>
      <c r="BC18" s="447"/>
      <c r="BD18" s="447"/>
      <c r="BE18" s="447"/>
      <c r="BF18" s="447"/>
      <c r="BG18" s="447"/>
      <c r="BH18" s="447"/>
      <c r="BI18" s="447"/>
      <c r="BJ18" s="447"/>
      <c r="BK18" s="447"/>
      <c r="BL18" s="447"/>
      <c r="BM18" s="448"/>
      <c r="BN18" s="432">
        <v>1747355</v>
      </c>
      <c r="BO18" s="433"/>
      <c r="BP18" s="433"/>
      <c r="BQ18" s="433"/>
      <c r="BR18" s="433"/>
      <c r="BS18" s="433"/>
      <c r="BT18" s="433"/>
      <c r="BU18" s="434"/>
      <c r="BV18" s="432">
        <v>1586407</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148</v>
      </c>
      <c r="C19" s="483"/>
      <c r="D19" s="483"/>
      <c r="E19" s="484"/>
      <c r="F19" s="484"/>
      <c r="G19" s="484"/>
      <c r="H19" s="484"/>
      <c r="I19" s="484"/>
      <c r="J19" s="484"/>
      <c r="K19" s="484"/>
      <c r="L19" s="492">
        <v>41</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149</v>
      </c>
      <c r="AZ19" s="447"/>
      <c r="BA19" s="447"/>
      <c r="BB19" s="447"/>
      <c r="BC19" s="447"/>
      <c r="BD19" s="447"/>
      <c r="BE19" s="447"/>
      <c r="BF19" s="447"/>
      <c r="BG19" s="447"/>
      <c r="BH19" s="447"/>
      <c r="BI19" s="447"/>
      <c r="BJ19" s="447"/>
      <c r="BK19" s="447"/>
      <c r="BL19" s="447"/>
      <c r="BM19" s="448"/>
      <c r="BN19" s="432">
        <v>2665076</v>
      </c>
      <c r="BO19" s="433"/>
      <c r="BP19" s="433"/>
      <c r="BQ19" s="433"/>
      <c r="BR19" s="433"/>
      <c r="BS19" s="433"/>
      <c r="BT19" s="433"/>
      <c r="BU19" s="434"/>
      <c r="BV19" s="432">
        <v>2493488</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150</v>
      </c>
      <c r="C20" s="483"/>
      <c r="D20" s="483"/>
      <c r="E20" s="484"/>
      <c r="F20" s="484"/>
      <c r="G20" s="484"/>
      <c r="H20" s="484"/>
      <c r="I20" s="484"/>
      <c r="J20" s="484"/>
      <c r="K20" s="484"/>
      <c r="L20" s="492">
        <v>1377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151</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152</v>
      </c>
      <c r="C22" s="409"/>
      <c r="D22" s="410"/>
      <c r="E22" s="417" t="s">
        <v>1</v>
      </c>
      <c r="F22" s="418"/>
      <c r="G22" s="418"/>
      <c r="H22" s="418"/>
      <c r="I22" s="418"/>
      <c r="J22" s="418"/>
      <c r="K22" s="419"/>
      <c r="L22" s="417" t="s">
        <v>153</v>
      </c>
      <c r="M22" s="418"/>
      <c r="N22" s="418"/>
      <c r="O22" s="418"/>
      <c r="P22" s="419"/>
      <c r="Q22" s="423" t="s">
        <v>154</v>
      </c>
      <c r="R22" s="424"/>
      <c r="S22" s="424"/>
      <c r="T22" s="424"/>
      <c r="U22" s="424"/>
      <c r="V22" s="425"/>
      <c r="W22" s="474" t="s">
        <v>155</v>
      </c>
      <c r="X22" s="409"/>
      <c r="Y22" s="410"/>
      <c r="Z22" s="417" t="s">
        <v>1</v>
      </c>
      <c r="AA22" s="418"/>
      <c r="AB22" s="418"/>
      <c r="AC22" s="418"/>
      <c r="AD22" s="418"/>
      <c r="AE22" s="418"/>
      <c r="AF22" s="418"/>
      <c r="AG22" s="419"/>
      <c r="AH22" s="435" t="s">
        <v>156</v>
      </c>
      <c r="AI22" s="418"/>
      <c r="AJ22" s="418"/>
      <c r="AK22" s="418"/>
      <c r="AL22" s="419"/>
      <c r="AM22" s="435" t="s">
        <v>157</v>
      </c>
      <c r="AN22" s="436"/>
      <c r="AO22" s="436"/>
      <c r="AP22" s="436"/>
      <c r="AQ22" s="436"/>
      <c r="AR22" s="437"/>
      <c r="AS22" s="423" t="s">
        <v>154</v>
      </c>
      <c r="AT22" s="424"/>
      <c r="AU22" s="424"/>
      <c r="AV22" s="424"/>
      <c r="AW22" s="424"/>
      <c r="AX22" s="441"/>
      <c r="AY22" s="458" t="s">
        <v>158</v>
      </c>
      <c r="AZ22" s="459"/>
      <c r="BA22" s="459"/>
      <c r="BB22" s="459"/>
      <c r="BC22" s="459"/>
      <c r="BD22" s="459"/>
      <c r="BE22" s="459"/>
      <c r="BF22" s="459"/>
      <c r="BG22" s="459"/>
      <c r="BH22" s="459"/>
      <c r="BI22" s="459"/>
      <c r="BJ22" s="459"/>
      <c r="BK22" s="459"/>
      <c r="BL22" s="459"/>
      <c r="BM22" s="460"/>
      <c r="BN22" s="461">
        <v>2966303</v>
      </c>
      <c r="BO22" s="462"/>
      <c r="BP22" s="462"/>
      <c r="BQ22" s="462"/>
      <c r="BR22" s="462"/>
      <c r="BS22" s="462"/>
      <c r="BT22" s="462"/>
      <c r="BU22" s="463"/>
      <c r="BV22" s="461">
        <v>3387998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159</v>
      </c>
      <c r="AZ23" s="447"/>
      <c r="BA23" s="447"/>
      <c r="BB23" s="447"/>
      <c r="BC23" s="447"/>
      <c r="BD23" s="447"/>
      <c r="BE23" s="447"/>
      <c r="BF23" s="447"/>
      <c r="BG23" s="447"/>
      <c r="BH23" s="447"/>
      <c r="BI23" s="447"/>
      <c r="BJ23" s="447"/>
      <c r="BK23" s="447"/>
      <c r="BL23" s="447"/>
      <c r="BM23" s="448"/>
      <c r="BN23" s="432">
        <v>2584597</v>
      </c>
      <c r="BO23" s="433"/>
      <c r="BP23" s="433"/>
      <c r="BQ23" s="433"/>
      <c r="BR23" s="433"/>
      <c r="BS23" s="433"/>
      <c r="BT23" s="433"/>
      <c r="BU23" s="434"/>
      <c r="BV23" s="432">
        <v>2932035</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160</v>
      </c>
      <c r="F24" s="389"/>
      <c r="G24" s="389"/>
      <c r="H24" s="389"/>
      <c r="I24" s="389"/>
      <c r="J24" s="389"/>
      <c r="K24" s="390"/>
      <c r="L24" s="385">
        <v>1</v>
      </c>
      <c r="M24" s="386"/>
      <c r="N24" s="386"/>
      <c r="O24" s="386"/>
      <c r="P24" s="387"/>
      <c r="Q24" s="385">
        <v>7100</v>
      </c>
      <c r="R24" s="386"/>
      <c r="S24" s="386"/>
      <c r="T24" s="386"/>
      <c r="U24" s="386"/>
      <c r="V24" s="387"/>
      <c r="W24" s="475"/>
      <c r="X24" s="412"/>
      <c r="Y24" s="413"/>
      <c r="Z24" s="388" t="s">
        <v>161</v>
      </c>
      <c r="AA24" s="389"/>
      <c r="AB24" s="389"/>
      <c r="AC24" s="389"/>
      <c r="AD24" s="389"/>
      <c r="AE24" s="389"/>
      <c r="AF24" s="389"/>
      <c r="AG24" s="390"/>
      <c r="AH24" s="385">
        <v>81</v>
      </c>
      <c r="AI24" s="386"/>
      <c r="AJ24" s="386"/>
      <c r="AK24" s="386"/>
      <c r="AL24" s="387"/>
      <c r="AM24" s="385">
        <v>221130</v>
      </c>
      <c r="AN24" s="386"/>
      <c r="AO24" s="386"/>
      <c r="AP24" s="386"/>
      <c r="AQ24" s="386"/>
      <c r="AR24" s="387"/>
      <c r="AS24" s="385">
        <v>2730</v>
      </c>
      <c r="AT24" s="386"/>
      <c r="AU24" s="386"/>
      <c r="AV24" s="386"/>
      <c r="AW24" s="386"/>
      <c r="AX24" s="445"/>
      <c r="AY24" s="405" t="s">
        <v>162</v>
      </c>
      <c r="AZ24" s="406"/>
      <c r="BA24" s="406"/>
      <c r="BB24" s="406"/>
      <c r="BC24" s="406"/>
      <c r="BD24" s="406"/>
      <c r="BE24" s="406"/>
      <c r="BF24" s="406"/>
      <c r="BG24" s="406"/>
      <c r="BH24" s="406"/>
      <c r="BI24" s="406"/>
      <c r="BJ24" s="406"/>
      <c r="BK24" s="406"/>
      <c r="BL24" s="406"/>
      <c r="BM24" s="407"/>
      <c r="BN24" s="432">
        <v>2192225</v>
      </c>
      <c r="BO24" s="433"/>
      <c r="BP24" s="433"/>
      <c r="BQ24" s="433"/>
      <c r="BR24" s="433"/>
      <c r="BS24" s="433"/>
      <c r="BT24" s="433"/>
      <c r="BU24" s="434"/>
      <c r="BV24" s="432">
        <v>2525871</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163</v>
      </c>
      <c r="F25" s="389"/>
      <c r="G25" s="389"/>
      <c r="H25" s="389"/>
      <c r="I25" s="389"/>
      <c r="J25" s="389"/>
      <c r="K25" s="390"/>
      <c r="L25" s="385">
        <v>1</v>
      </c>
      <c r="M25" s="386"/>
      <c r="N25" s="386"/>
      <c r="O25" s="386"/>
      <c r="P25" s="387"/>
      <c r="Q25" s="385">
        <v>6300</v>
      </c>
      <c r="R25" s="386"/>
      <c r="S25" s="386"/>
      <c r="T25" s="386"/>
      <c r="U25" s="386"/>
      <c r="V25" s="387"/>
      <c r="W25" s="475"/>
      <c r="X25" s="412"/>
      <c r="Y25" s="413"/>
      <c r="Z25" s="388" t="s">
        <v>164</v>
      </c>
      <c r="AA25" s="389"/>
      <c r="AB25" s="389"/>
      <c r="AC25" s="389"/>
      <c r="AD25" s="389"/>
      <c r="AE25" s="389"/>
      <c r="AF25" s="389"/>
      <c r="AG25" s="390"/>
      <c r="AH25" s="385">
        <v>13</v>
      </c>
      <c r="AI25" s="386"/>
      <c r="AJ25" s="386"/>
      <c r="AK25" s="386"/>
      <c r="AL25" s="387"/>
      <c r="AM25" s="385">
        <v>32461</v>
      </c>
      <c r="AN25" s="386"/>
      <c r="AO25" s="386"/>
      <c r="AP25" s="386"/>
      <c r="AQ25" s="386"/>
      <c r="AR25" s="387"/>
      <c r="AS25" s="385">
        <v>2497</v>
      </c>
      <c r="AT25" s="386"/>
      <c r="AU25" s="386"/>
      <c r="AV25" s="386"/>
      <c r="AW25" s="386"/>
      <c r="AX25" s="445"/>
      <c r="AY25" s="458" t="s">
        <v>165</v>
      </c>
      <c r="AZ25" s="459"/>
      <c r="BA25" s="459"/>
      <c r="BB25" s="459"/>
      <c r="BC25" s="459"/>
      <c r="BD25" s="459"/>
      <c r="BE25" s="459"/>
      <c r="BF25" s="459"/>
      <c r="BG25" s="459"/>
      <c r="BH25" s="459"/>
      <c r="BI25" s="459"/>
      <c r="BJ25" s="459"/>
      <c r="BK25" s="459"/>
      <c r="BL25" s="459"/>
      <c r="BM25" s="460"/>
      <c r="BN25" s="461">
        <v>139700</v>
      </c>
      <c r="BO25" s="462"/>
      <c r="BP25" s="462"/>
      <c r="BQ25" s="462"/>
      <c r="BR25" s="462"/>
      <c r="BS25" s="462"/>
      <c r="BT25" s="462"/>
      <c r="BU25" s="463"/>
      <c r="BV25" s="461">
        <v>160348</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166</v>
      </c>
      <c r="F26" s="389"/>
      <c r="G26" s="389"/>
      <c r="H26" s="389"/>
      <c r="I26" s="389"/>
      <c r="J26" s="389"/>
      <c r="K26" s="390"/>
      <c r="L26" s="385">
        <v>1</v>
      </c>
      <c r="M26" s="386"/>
      <c r="N26" s="386"/>
      <c r="O26" s="386"/>
      <c r="P26" s="387"/>
      <c r="Q26" s="385">
        <v>5900</v>
      </c>
      <c r="R26" s="386"/>
      <c r="S26" s="386"/>
      <c r="T26" s="386"/>
      <c r="U26" s="386"/>
      <c r="V26" s="387"/>
      <c r="W26" s="475"/>
      <c r="X26" s="412"/>
      <c r="Y26" s="413"/>
      <c r="Z26" s="388" t="s">
        <v>167</v>
      </c>
      <c r="AA26" s="443"/>
      <c r="AB26" s="443"/>
      <c r="AC26" s="443"/>
      <c r="AD26" s="443"/>
      <c r="AE26" s="443"/>
      <c r="AF26" s="443"/>
      <c r="AG26" s="444"/>
      <c r="AH26" s="385" t="s">
        <v>122</v>
      </c>
      <c r="AI26" s="386"/>
      <c r="AJ26" s="386"/>
      <c r="AK26" s="386"/>
      <c r="AL26" s="387"/>
      <c r="AM26" s="385" t="s">
        <v>122</v>
      </c>
      <c r="AN26" s="386"/>
      <c r="AO26" s="386"/>
      <c r="AP26" s="386"/>
      <c r="AQ26" s="386"/>
      <c r="AR26" s="387"/>
      <c r="AS26" s="385" t="s">
        <v>122</v>
      </c>
      <c r="AT26" s="386"/>
      <c r="AU26" s="386"/>
      <c r="AV26" s="386"/>
      <c r="AW26" s="386"/>
      <c r="AX26" s="445"/>
      <c r="AY26" s="472" t="s">
        <v>168</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169</v>
      </c>
      <c r="F27" s="389"/>
      <c r="G27" s="389"/>
      <c r="H27" s="389"/>
      <c r="I27" s="389"/>
      <c r="J27" s="389"/>
      <c r="K27" s="390"/>
      <c r="L27" s="385">
        <v>1</v>
      </c>
      <c r="M27" s="386"/>
      <c r="N27" s="386"/>
      <c r="O27" s="386"/>
      <c r="P27" s="387"/>
      <c r="Q27" s="385">
        <v>2500</v>
      </c>
      <c r="R27" s="386"/>
      <c r="S27" s="386"/>
      <c r="T27" s="386"/>
      <c r="U27" s="386"/>
      <c r="V27" s="387"/>
      <c r="W27" s="475"/>
      <c r="X27" s="412"/>
      <c r="Y27" s="413"/>
      <c r="Z27" s="388" t="s">
        <v>170</v>
      </c>
      <c r="AA27" s="389"/>
      <c r="AB27" s="389"/>
      <c r="AC27" s="389"/>
      <c r="AD27" s="389"/>
      <c r="AE27" s="389"/>
      <c r="AF27" s="389"/>
      <c r="AG27" s="390"/>
      <c r="AH27" s="385" t="s">
        <v>122</v>
      </c>
      <c r="AI27" s="386"/>
      <c r="AJ27" s="386"/>
      <c r="AK27" s="386"/>
      <c r="AL27" s="387"/>
      <c r="AM27" s="385" t="s">
        <v>122</v>
      </c>
      <c r="AN27" s="386"/>
      <c r="AO27" s="386"/>
      <c r="AP27" s="386"/>
      <c r="AQ27" s="386"/>
      <c r="AR27" s="387"/>
      <c r="AS27" s="385" t="s">
        <v>122</v>
      </c>
      <c r="AT27" s="386"/>
      <c r="AU27" s="386"/>
      <c r="AV27" s="386"/>
      <c r="AW27" s="386"/>
      <c r="AX27" s="445"/>
      <c r="AY27" s="469" t="s">
        <v>171</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172</v>
      </c>
      <c r="F28" s="389"/>
      <c r="G28" s="389"/>
      <c r="H28" s="389"/>
      <c r="I28" s="389"/>
      <c r="J28" s="389"/>
      <c r="K28" s="390"/>
      <c r="L28" s="385">
        <v>1</v>
      </c>
      <c r="M28" s="386"/>
      <c r="N28" s="386"/>
      <c r="O28" s="386"/>
      <c r="P28" s="387"/>
      <c r="Q28" s="385">
        <v>2000</v>
      </c>
      <c r="R28" s="386"/>
      <c r="S28" s="386"/>
      <c r="T28" s="386"/>
      <c r="U28" s="386"/>
      <c r="V28" s="387"/>
      <c r="W28" s="475"/>
      <c r="X28" s="412"/>
      <c r="Y28" s="413"/>
      <c r="Z28" s="388" t="s">
        <v>173</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174</v>
      </c>
      <c r="AZ28" s="450"/>
      <c r="BA28" s="450"/>
      <c r="BB28" s="451"/>
      <c r="BC28" s="458" t="s">
        <v>46</v>
      </c>
      <c r="BD28" s="459"/>
      <c r="BE28" s="459"/>
      <c r="BF28" s="459"/>
      <c r="BG28" s="459"/>
      <c r="BH28" s="459"/>
      <c r="BI28" s="459"/>
      <c r="BJ28" s="459"/>
      <c r="BK28" s="459"/>
      <c r="BL28" s="459"/>
      <c r="BM28" s="460"/>
      <c r="BN28" s="461">
        <v>467935</v>
      </c>
      <c r="BO28" s="462"/>
      <c r="BP28" s="462"/>
      <c r="BQ28" s="462"/>
      <c r="BR28" s="462"/>
      <c r="BS28" s="462"/>
      <c r="BT28" s="462"/>
      <c r="BU28" s="463"/>
      <c r="BV28" s="461">
        <v>587669</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175</v>
      </c>
      <c r="F29" s="389"/>
      <c r="G29" s="389"/>
      <c r="H29" s="389"/>
      <c r="I29" s="389"/>
      <c r="J29" s="389"/>
      <c r="K29" s="390"/>
      <c r="L29" s="385">
        <v>6</v>
      </c>
      <c r="M29" s="386"/>
      <c r="N29" s="386"/>
      <c r="O29" s="386"/>
      <c r="P29" s="387"/>
      <c r="Q29" s="385">
        <v>1800</v>
      </c>
      <c r="R29" s="386"/>
      <c r="S29" s="386"/>
      <c r="T29" s="386"/>
      <c r="U29" s="386"/>
      <c r="V29" s="387"/>
      <c r="W29" s="476"/>
      <c r="X29" s="477"/>
      <c r="Y29" s="478"/>
      <c r="Z29" s="388" t="s">
        <v>176</v>
      </c>
      <c r="AA29" s="389"/>
      <c r="AB29" s="389"/>
      <c r="AC29" s="389"/>
      <c r="AD29" s="389"/>
      <c r="AE29" s="389"/>
      <c r="AF29" s="389"/>
      <c r="AG29" s="390"/>
      <c r="AH29" s="385">
        <v>81</v>
      </c>
      <c r="AI29" s="386"/>
      <c r="AJ29" s="386"/>
      <c r="AK29" s="386"/>
      <c r="AL29" s="387"/>
      <c r="AM29" s="385">
        <v>221130</v>
      </c>
      <c r="AN29" s="386"/>
      <c r="AO29" s="386"/>
      <c r="AP29" s="386"/>
      <c r="AQ29" s="386"/>
      <c r="AR29" s="387"/>
      <c r="AS29" s="385">
        <v>2730</v>
      </c>
      <c r="AT29" s="386"/>
      <c r="AU29" s="386"/>
      <c r="AV29" s="386"/>
      <c r="AW29" s="386"/>
      <c r="AX29" s="445"/>
      <c r="AY29" s="452"/>
      <c r="AZ29" s="453"/>
      <c r="BA29" s="453"/>
      <c r="BB29" s="454"/>
      <c r="BC29" s="446" t="s">
        <v>177</v>
      </c>
      <c r="BD29" s="447"/>
      <c r="BE29" s="447"/>
      <c r="BF29" s="447"/>
      <c r="BG29" s="447"/>
      <c r="BH29" s="447"/>
      <c r="BI29" s="447"/>
      <c r="BJ29" s="447"/>
      <c r="BK29" s="447"/>
      <c r="BL29" s="447"/>
      <c r="BM29" s="448"/>
      <c r="BN29" s="432">
        <v>273143</v>
      </c>
      <c r="BO29" s="433"/>
      <c r="BP29" s="433"/>
      <c r="BQ29" s="433"/>
      <c r="BR29" s="433"/>
      <c r="BS29" s="433"/>
      <c r="BT29" s="433"/>
      <c r="BU29" s="434"/>
      <c r="BV29" s="432">
        <v>334135</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178</v>
      </c>
      <c r="X30" s="400"/>
      <c r="Y30" s="400"/>
      <c r="Z30" s="400"/>
      <c r="AA30" s="400"/>
      <c r="AB30" s="400"/>
      <c r="AC30" s="400"/>
      <c r="AD30" s="400"/>
      <c r="AE30" s="400"/>
      <c r="AF30" s="400"/>
      <c r="AG30" s="401"/>
      <c r="AH30" s="402">
        <v>88.6</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2093441</v>
      </c>
      <c r="BO30" s="467"/>
      <c r="BP30" s="467"/>
      <c r="BQ30" s="467"/>
      <c r="BR30" s="467"/>
      <c r="BS30" s="467"/>
      <c r="BT30" s="467"/>
      <c r="BU30" s="468"/>
      <c r="BV30" s="466">
        <v>2177162</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179</v>
      </c>
      <c r="D32" s="391"/>
      <c r="E32" s="391"/>
      <c r="F32" s="391"/>
      <c r="G32" s="391"/>
      <c r="H32" s="391"/>
      <c r="I32" s="391"/>
      <c r="J32" s="391"/>
      <c r="K32" s="391"/>
      <c r="L32" s="391"/>
      <c r="M32" s="391"/>
      <c r="N32" s="391"/>
      <c r="O32" s="391"/>
      <c r="P32" s="391"/>
      <c r="Q32" s="391"/>
      <c r="R32" s="391"/>
      <c r="S32" s="391"/>
      <c r="U32" s="392" t="s">
        <v>180</v>
      </c>
      <c r="V32" s="392"/>
      <c r="W32" s="392"/>
      <c r="X32" s="392"/>
      <c r="Y32" s="392"/>
      <c r="Z32" s="392"/>
      <c r="AA32" s="392"/>
      <c r="AB32" s="392"/>
      <c r="AC32" s="392"/>
      <c r="AD32" s="392"/>
      <c r="AE32" s="392"/>
      <c r="AF32" s="392"/>
      <c r="AG32" s="392"/>
      <c r="AH32" s="392"/>
      <c r="AI32" s="392"/>
      <c r="AJ32" s="392"/>
      <c r="AK32" s="392"/>
      <c r="AM32" s="392" t="s">
        <v>181</v>
      </c>
      <c r="AN32" s="392"/>
      <c r="AO32" s="392"/>
      <c r="AP32" s="392"/>
      <c r="AQ32" s="392"/>
      <c r="AR32" s="392"/>
      <c r="AS32" s="392"/>
      <c r="AT32" s="392"/>
      <c r="AU32" s="392"/>
      <c r="AV32" s="392"/>
      <c r="AW32" s="392"/>
      <c r="AX32" s="392"/>
      <c r="AY32" s="392"/>
      <c r="AZ32" s="392"/>
      <c r="BA32" s="392"/>
      <c r="BB32" s="392"/>
      <c r="BC32" s="392"/>
      <c r="BE32" s="392" t="s">
        <v>182</v>
      </c>
      <c r="BF32" s="392"/>
      <c r="BG32" s="392"/>
      <c r="BH32" s="392"/>
      <c r="BI32" s="392"/>
      <c r="BJ32" s="392"/>
      <c r="BK32" s="392"/>
      <c r="BL32" s="392"/>
      <c r="BM32" s="392"/>
      <c r="BN32" s="392"/>
      <c r="BO32" s="392"/>
      <c r="BP32" s="392"/>
      <c r="BQ32" s="392"/>
      <c r="BR32" s="392"/>
      <c r="BS32" s="392"/>
      <c r="BT32" s="392"/>
      <c r="BU32" s="392"/>
      <c r="BW32" s="392" t="s">
        <v>183</v>
      </c>
      <c r="BX32" s="392"/>
      <c r="BY32" s="392"/>
      <c r="BZ32" s="392"/>
      <c r="CA32" s="392"/>
      <c r="CB32" s="392"/>
      <c r="CC32" s="392"/>
      <c r="CD32" s="392"/>
      <c r="CE32" s="392"/>
      <c r="CF32" s="392"/>
      <c r="CG32" s="392"/>
      <c r="CH32" s="392"/>
      <c r="CI32" s="392"/>
      <c r="CJ32" s="392"/>
      <c r="CK32" s="392"/>
      <c r="CL32" s="392"/>
      <c r="CM32" s="392"/>
      <c r="CO32" s="392" t="s">
        <v>184</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185</v>
      </c>
      <c r="D33" s="384"/>
      <c r="E33" s="383" t="s">
        <v>186</v>
      </c>
      <c r="F33" s="383"/>
      <c r="G33" s="383"/>
      <c r="H33" s="383"/>
      <c r="I33" s="383"/>
      <c r="J33" s="383"/>
      <c r="K33" s="383"/>
      <c r="L33" s="383"/>
      <c r="M33" s="383"/>
      <c r="N33" s="383"/>
      <c r="O33" s="383"/>
      <c r="P33" s="383"/>
      <c r="Q33" s="383"/>
      <c r="R33" s="383"/>
      <c r="S33" s="383"/>
      <c r="T33" s="200"/>
      <c r="U33" s="384" t="s">
        <v>185</v>
      </c>
      <c r="V33" s="384"/>
      <c r="W33" s="383" t="s">
        <v>186</v>
      </c>
      <c r="X33" s="383"/>
      <c r="Y33" s="383"/>
      <c r="Z33" s="383"/>
      <c r="AA33" s="383"/>
      <c r="AB33" s="383"/>
      <c r="AC33" s="383"/>
      <c r="AD33" s="383"/>
      <c r="AE33" s="383"/>
      <c r="AF33" s="383"/>
      <c r="AG33" s="383"/>
      <c r="AH33" s="383"/>
      <c r="AI33" s="383"/>
      <c r="AJ33" s="383"/>
      <c r="AK33" s="383"/>
      <c r="AL33" s="200"/>
      <c r="AM33" s="384" t="s">
        <v>185</v>
      </c>
      <c r="AN33" s="384"/>
      <c r="AO33" s="383" t="s">
        <v>186</v>
      </c>
      <c r="AP33" s="383"/>
      <c r="AQ33" s="383"/>
      <c r="AR33" s="383"/>
      <c r="AS33" s="383"/>
      <c r="AT33" s="383"/>
      <c r="AU33" s="383"/>
      <c r="AV33" s="383"/>
      <c r="AW33" s="383"/>
      <c r="AX33" s="383"/>
      <c r="AY33" s="383"/>
      <c r="AZ33" s="383"/>
      <c r="BA33" s="383"/>
      <c r="BB33" s="383"/>
      <c r="BC33" s="383"/>
      <c r="BD33" s="201"/>
      <c r="BE33" s="383" t="s">
        <v>187</v>
      </c>
      <c r="BF33" s="383"/>
      <c r="BG33" s="383" t="s">
        <v>188</v>
      </c>
      <c r="BH33" s="383"/>
      <c r="BI33" s="383"/>
      <c r="BJ33" s="383"/>
      <c r="BK33" s="383"/>
      <c r="BL33" s="383"/>
      <c r="BM33" s="383"/>
      <c r="BN33" s="383"/>
      <c r="BO33" s="383"/>
      <c r="BP33" s="383"/>
      <c r="BQ33" s="383"/>
      <c r="BR33" s="383"/>
      <c r="BS33" s="383"/>
      <c r="BT33" s="383"/>
      <c r="BU33" s="383"/>
      <c r="BV33" s="201"/>
      <c r="BW33" s="384" t="s">
        <v>187</v>
      </c>
      <c r="BX33" s="384"/>
      <c r="BY33" s="383" t="s">
        <v>189</v>
      </c>
      <c r="BZ33" s="383"/>
      <c r="CA33" s="383"/>
      <c r="CB33" s="383"/>
      <c r="CC33" s="383"/>
      <c r="CD33" s="383"/>
      <c r="CE33" s="383"/>
      <c r="CF33" s="383"/>
      <c r="CG33" s="383"/>
      <c r="CH33" s="383"/>
      <c r="CI33" s="383"/>
      <c r="CJ33" s="383"/>
      <c r="CK33" s="383"/>
      <c r="CL33" s="383"/>
      <c r="CM33" s="383"/>
      <c r="CN33" s="200"/>
      <c r="CO33" s="384" t="s">
        <v>185</v>
      </c>
      <c r="CP33" s="384"/>
      <c r="CQ33" s="383" t="s">
        <v>190</v>
      </c>
      <c r="CR33" s="383"/>
      <c r="CS33" s="383"/>
      <c r="CT33" s="383"/>
      <c r="CU33" s="383"/>
      <c r="CV33" s="383"/>
      <c r="CW33" s="383"/>
      <c r="CX33" s="383"/>
      <c r="CY33" s="383"/>
      <c r="CZ33" s="383"/>
      <c r="DA33" s="383"/>
      <c r="DB33" s="383"/>
      <c r="DC33" s="383"/>
      <c r="DD33" s="383"/>
      <c r="DE33" s="383"/>
      <c r="DF33" s="200"/>
      <c r="DG33" s="382" t="s">
        <v>191</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国民健康保険（事業勘定）特別会計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IF('各会計、関係団体の財政状況及び健全化判断比率'!B32="","",'各会計、関係団体の財政状況及び健全化判断比率'!B32)</f>
        <v>旅客自動車運送事業会計</v>
      </c>
      <c r="AP34" s="381"/>
      <c r="AQ34" s="381"/>
      <c r="AR34" s="381"/>
      <c r="AS34" s="381"/>
      <c r="AT34" s="381"/>
      <c r="AU34" s="381"/>
      <c r="AV34" s="381"/>
      <c r="AW34" s="381"/>
      <c r="AX34" s="381"/>
      <c r="AY34" s="381"/>
      <c r="AZ34" s="381"/>
      <c r="BA34" s="381"/>
      <c r="BB34" s="381"/>
      <c r="BC34" s="381"/>
      <c r="BD34" s="175"/>
      <c r="BE34" s="380">
        <f>IF(BG34="","",MAX(C34:D43,U34:V43,AM34:AN43)+1)</f>
        <v>7</v>
      </c>
      <c r="BF34" s="380"/>
      <c r="BG34" s="381" t="str">
        <f>IF('各会計、関係団体の財政状況及び健全化判断比率'!B33="","",'各会計、関係団体の財政状況及び健全化判断比率'!B33)</f>
        <v>簡易水道事業会計</v>
      </c>
      <c r="BH34" s="381"/>
      <c r="BI34" s="381"/>
      <c r="BJ34" s="381"/>
      <c r="BK34" s="381"/>
      <c r="BL34" s="381"/>
      <c r="BM34" s="381"/>
      <c r="BN34" s="381"/>
      <c r="BO34" s="381"/>
      <c r="BP34" s="381"/>
      <c r="BQ34" s="381"/>
      <c r="BR34" s="381"/>
      <c r="BS34" s="381"/>
      <c r="BT34" s="381"/>
      <c r="BU34" s="381"/>
      <c r="BV34" s="175"/>
      <c r="BW34" s="380">
        <f>IF(BY34="","",MAX(C34:D43,U34:V43,AM34:AN43,BE34:BF43)+1)</f>
        <v>8</v>
      </c>
      <c r="BX34" s="380"/>
      <c r="BY34" s="381" t="str">
        <f>IF('各会計、関係団体の財政状況及び健全化判断比率'!B68="","",'各会計、関係団体の財政状況及び健全化判断比率'!B68)</f>
        <v>東京都島嶼町村一部事務組合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国民健康保険（直診勘定）特別会計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9</v>
      </c>
      <c r="BX35" s="380"/>
      <c r="BY35" s="381" t="str">
        <f>IF('各会計、関係団体の財政状況及び健全化判断比率'!B69="","",'各会計、関係団体の財政状況及び健全化判断比率'!B69)</f>
        <v>東京都市町村職員退職手当組合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介護保険（保険事業勘定）特別会計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10</v>
      </c>
      <c r="BX36" s="380"/>
      <c r="BY36" s="381" t="str">
        <f>IF('各会計、関係団体の財政状況及び健全化判断比率'!B70="","",'各会計、関係団体の財政状況及び健全化判断比率'!B70)</f>
        <v>東京都市町村議会議員公務災害補償等組合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5</v>
      </c>
      <c r="V37" s="380"/>
      <c r="W37" s="381" t="str">
        <f>IF('各会計、関係団体の財政状況及び健全化判断比率'!B31="","",'各会計、関係団体の財政状況及び健全化判断比率'!B31)</f>
        <v>後期高齢者医療特別会計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11</v>
      </c>
      <c r="BX37" s="380"/>
      <c r="BY37" s="381" t="str">
        <f>IF('各会計、関係団体の財政状況及び健全化判断比率'!B71="","",'各会計、関係団体の財政状況及び健全化判断比率'!B71)</f>
        <v>東京市町村総合事務組合（一般会計）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12</v>
      </c>
      <c r="BX38" s="380"/>
      <c r="BY38" s="381" t="str">
        <f>IF('各会計、関係団体の財政状況及び健全化判断比率'!B72="","",'各会計、関係団体の財政状況及び健全化判断比率'!B72)</f>
        <v>東京市町村総合事務組合（交通災害共済事業特別会計）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13</v>
      </c>
      <c r="BX39" s="380"/>
      <c r="BY39" s="381" t="str">
        <f>IF('各会計、関係団体の財政状況及び健全化判断比率'!B73="","",'各会計、関係団体の財政状況及び健全化判断比率'!B73)</f>
        <v>東京都後期高齢者医療広域連合（一般会計）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14</v>
      </c>
      <c r="BX40" s="380"/>
      <c r="BY40" s="381" t="str">
        <f>IF('各会計、関係団体の財政状況及び健全化判断比率'!B74="","",'各会計、関係団体の財政状況及び健全化判断比率'!B74)</f>
        <v>東京都後期高齢者医療広域連合（後期高齢者医療特別会計）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192</v>
      </c>
      <c r="E46" s="377" t="s">
        <v>193</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194</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195</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196</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197</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198</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199</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200</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0X5vqNaDFRAHBRL7MfgLfBIRaI73pwvKG9Oyk0bTpq3Of1iEabE4psxSj1S6CcT/pLjxw4PNRpJ8TJ/7JN0qMg==" saltValue="aHEczNw6zUsTFgIrRqmqD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62" t="s">
        <v>532</v>
      </c>
      <c r="D34" s="1162"/>
      <c r="E34" s="1163"/>
      <c r="F34" s="32">
        <v>9.75</v>
      </c>
      <c r="G34" s="33">
        <v>6.68</v>
      </c>
      <c r="H34" s="33">
        <v>10.36</v>
      </c>
      <c r="I34" s="33">
        <v>9.23</v>
      </c>
      <c r="J34" s="34">
        <v>6.68</v>
      </c>
      <c r="K34" s="22"/>
      <c r="L34" s="22"/>
      <c r="M34" s="22"/>
      <c r="N34" s="22"/>
      <c r="O34" s="22"/>
      <c r="P34" s="22"/>
    </row>
    <row r="35" spans="1:16" ht="39" customHeight="1" x14ac:dyDescent="0.2">
      <c r="A35" s="22"/>
      <c r="B35" s="35"/>
      <c r="C35" s="1158" t="s">
        <v>533</v>
      </c>
      <c r="D35" s="1158"/>
      <c r="E35" s="1159"/>
      <c r="F35" s="36">
        <v>3.23</v>
      </c>
      <c r="G35" s="37">
        <v>4.07</v>
      </c>
      <c r="H35" s="37">
        <v>3.71</v>
      </c>
      <c r="I35" s="37">
        <v>3.77</v>
      </c>
      <c r="J35" s="38">
        <v>3.47</v>
      </c>
      <c r="K35" s="22"/>
      <c r="L35" s="22"/>
      <c r="M35" s="22"/>
      <c r="N35" s="22"/>
      <c r="O35" s="22"/>
      <c r="P35" s="22"/>
    </row>
    <row r="36" spans="1:16" ht="39" customHeight="1" x14ac:dyDescent="0.2">
      <c r="A36" s="22"/>
      <c r="B36" s="35"/>
      <c r="C36" s="1158" t="s">
        <v>534</v>
      </c>
      <c r="D36" s="1158"/>
      <c r="E36" s="1159"/>
      <c r="F36" s="36">
        <v>1.19</v>
      </c>
      <c r="G36" s="37">
        <v>1.77</v>
      </c>
      <c r="H36" s="37">
        <v>1.1499999999999999</v>
      </c>
      <c r="I36" s="37">
        <v>0.98</v>
      </c>
      <c r="J36" s="38">
        <v>1.77</v>
      </c>
      <c r="K36" s="22"/>
      <c r="L36" s="22"/>
      <c r="M36" s="22"/>
      <c r="N36" s="22"/>
      <c r="O36" s="22"/>
      <c r="P36" s="22"/>
    </row>
    <row r="37" spans="1:16" ht="39" customHeight="1" x14ac:dyDescent="0.2">
      <c r="A37" s="22"/>
      <c r="B37" s="35"/>
      <c r="C37" s="1158" t="s">
        <v>535</v>
      </c>
      <c r="D37" s="1158"/>
      <c r="E37" s="1159"/>
      <c r="F37" s="36">
        <v>1.53</v>
      </c>
      <c r="G37" s="37">
        <v>1.64</v>
      </c>
      <c r="H37" s="37">
        <v>0.72</v>
      </c>
      <c r="I37" s="37">
        <v>0.82</v>
      </c>
      <c r="J37" s="38">
        <v>0.96</v>
      </c>
      <c r="K37" s="22"/>
      <c r="L37" s="22"/>
      <c r="M37" s="22"/>
      <c r="N37" s="22"/>
      <c r="O37" s="22"/>
      <c r="P37" s="22"/>
    </row>
    <row r="38" spans="1:16" ht="39" customHeight="1" x14ac:dyDescent="0.2">
      <c r="A38" s="22"/>
      <c r="B38" s="35"/>
      <c r="C38" s="1158" t="s">
        <v>536</v>
      </c>
      <c r="D38" s="1158"/>
      <c r="E38" s="1159"/>
      <c r="F38" s="36">
        <v>0.41</v>
      </c>
      <c r="G38" s="37">
        <v>0.56000000000000005</v>
      </c>
      <c r="H38" s="37">
        <v>1.1299999999999999</v>
      </c>
      <c r="I38" s="37">
        <v>0.08</v>
      </c>
      <c r="J38" s="38">
        <v>0.47</v>
      </c>
      <c r="K38" s="22"/>
      <c r="L38" s="22"/>
      <c r="M38" s="22"/>
      <c r="N38" s="22"/>
      <c r="O38" s="22"/>
      <c r="P38" s="22"/>
    </row>
    <row r="39" spans="1:16" ht="39" customHeight="1" x14ac:dyDescent="0.2">
      <c r="A39" s="22"/>
      <c r="B39" s="35"/>
      <c r="C39" s="1158" t="s">
        <v>537</v>
      </c>
      <c r="D39" s="1158"/>
      <c r="E39" s="1159"/>
      <c r="F39" s="36">
        <v>0</v>
      </c>
      <c r="G39" s="37">
        <v>0.09</v>
      </c>
      <c r="H39" s="37">
        <v>0.03</v>
      </c>
      <c r="I39" s="37">
        <v>0.56000000000000005</v>
      </c>
      <c r="J39" s="38">
        <v>0.11</v>
      </c>
      <c r="K39" s="22"/>
      <c r="L39" s="22"/>
      <c r="M39" s="22"/>
      <c r="N39" s="22"/>
      <c r="O39" s="22"/>
      <c r="P39" s="22"/>
    </row>
    <row r="40" spans="1:16" ht="39" customHeight="1" x14ac:dyDescent="0.2">
      <c r="A40" s="22"/>
      <c r="B40" s="35"/>
      <c r="C40" s="1158" t="s">
        <v>538</v>
      </c>
      <c r="D40" s="1158"/>
      <c r="E40" s="1159"/>
      <c r="F40" s="36">
        <v>0.1</v>
      </c>
      <c r="G40" s="37">
        <v>7.0000000000000007E-2</v>
      </c>
      <c r="H40" s="37">
        <v>0.13</v>
      </c>
      <c r="I40" s="37">
        <v>0.17</v>
      </c>
      <c r="J40" s="38">
        <v>0.09</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539</v>
      </c>
      <c r="D42" s="1158"/>
      <c r="E42" s="1159"/>
      <c r="F42" s="36" t="s">
        <v>487</v>
      </c>
      <c r="G42" s="37" t="s">
        <v>487</v>
      </c>
      <c r="H42" s="37" t="s">
        <v>487</v>
      </c>
      <c r="I42" s="37" t="s">
        <v>487</v>
      </c>
      <c r="J42" s="38" t="s">
        <v>487</v>
      </c>
      <c r="K42" s="22"/>
      <c r="L42" s="22"/>
      <c r="M42" s="22"/>
      <c r="N42" s="22"/>
      <c r="O42" s="22"/>
      <c r="P42" s="22"/>
    </row>
    <row r="43" spans="1:16" ht="39" customHeight="1" thickBot="1" x14ac:dyDescent="0.25">
      <c r="A43" s="22"/>
      <c r="B43" s="40"/>
      <c r="C43" s="1160" t="s">
        <v>540</v>
      </c>
      <c r="D43" s="1160"/>
      <c r="E43" s="1161"/>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xf/I9zoPaMYdZW0plfgv4sMi+Kab4gHG1tpLiYgxbz/Yz8+bCrm1FZYychArPz80uj1nctr8IDNRDj2QCy52w==" saltValue="XU4BN38ArGPU22IQW1Pw2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242</v>
      </c>
      <c r="L45" s="58">
        <v>257</v>
      </c>
      <c r="M45" s="58">
        <v>292</v>
      </c>
      <c r="N45" s="58">
        <v>389</v>
      </c>
      <c r="O45" s="59">
        <v>433</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487</v>
      </c>
      <c r="L46" s="62" t="s">
        <v>487</v>
      </c>
      <c r="M46" s="62" t="s">
        <v>487</v>
      </c>
      <c r="N46" s="62" t="s">
        <v>487</v>
      </c>
      <c r="O46" s="63" t="s">
        <v>487</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487</v>
      </c>
      <c r="L47" s="62" t="s">
        <v>487</v>
      </c>
      <c r="M47" s="62" t="s">
        <v>487</v>
      </c>
      <c r="N47" s="62" t="s">
        <v>487</v>
      </c>
      <c r="O47" s="63" t="s">
        <v>487</v>
      </c>
      <c r="P47" s="46"/>
      <c r="Q47" s="46"/>
      <c r="R47" s="46"/>
      <c r="S47" s="46"/>
      <c r="T47" s="46"/>
      <c r="U47" s="46"/>
    </row>
    <row r="48" spans="1:21" ht="30.75" customHeight="1" x14ac:dyDescent="0.2">
      <c r="A48" s="46"/>
      <c r="B48" s="1189"/>
      <c r="C48" s="1190"/>
      <c r="D48" s="60"/>
      <c r="E48" s="1166" t="s">
        <v>13</v>
      </c>
      <c r="F48" s="1166"/>
      <c r="G48" s="1166"/>
      <c r="H48" s="1166"/>
      <c r="I48" s="1166"/>
      <c r="J48" s="1167"/>
      <c r="K48" s="61">
        <v>20</v>
      </c>
      <c r="L48" s="62">
        <v>26</v>
      </c>
      <c r="M48" s="62">
        <v>26</v>
      </c>
      <c r="N48" s="62">
        <v>27</v>
      </c>
      <c r="O48" s="63">
        <v>43</v>
      </c>
      <c r="P48" s="46"/>
      <c r="Q48" s="46"/>
      <c r="R48" s="46"/>
      <c r="S48" s="46"/>
      <c r="T48" s="46"/>
      <c r="U48" s="46"/>
    </row>
    <row r="49" spans="1:21" ht="30.75" customHeight="1" x14ac:dyDescent="0.2">
      <c r="A49" s="46"/>
      <c r="B49" s="1189"/>
      <c r="C49" s="1190"/>
      <c r="D49" s="60"/>
      <c r="E49" s="1166" t="s">
        <v>14</v>
      </c>
      <c r="F49" s="1166"/>
      <c r="G49" s="1166"/>
      <c r="H49" s="1166"/>
      <c r="I49" s="1166"/>
      <c r="J49" s="1167"/>
      <c r="K49" s="61">
        <v>21</v>
      </c>
      <c r="L49" s="62">
        <v>19</v>
      </c>
      <c r="M49" s="62">
        <v>12</v>
      </c>
      <c r="N49" s="62">
        <v>12</v>
      </c>
      <c r="O49" s="63">
        <v>12</v>
      </c>
      <c r="P49" s="46"/>
      <c r="Q49" s="46"/>
      <c r="R49" s="46"/>
      <c r="S49" s="46"/>
      <c r="T49" s="46"/>
      <c r="U49" s="46"/>
    </row>
    <row r="50" spans="1:21" ht="30.75" customHeight="1" x14ac:dyDescent="0.2">
      <c r="A50" s="46"/>
      <c r="B50" s="1189"/>
      <c r="C50" s="1190"/>
      <c r="D50" s="60"/>
      <c r="E50" s="1166" t="s">
        <v>15</v>
      </c>
      <c r="F50" s="1166"/>
      <c r="G50" s="1166"/>
      <c r="H50" s="1166"/>
      <c r="I50" s="1166"/>
      <c r="J50" s="1167"/>
      <c r="K50" s="61" t="s">
        <v>487</v>
      </c>
      <c r="L50" s="62" t="s">
        <v>487</v>
      </c>
      <c r="M50" s="62" t="s">
        <v>487</v>
      </c>
      <c r="N50" s="62" t="s">
        <v>487</v>
      </c>
      <c r="O50" s="63" t="s">
        <v>487</v>
      </c>
      <c r="P50" s="46"/>
      <c r="Q50" s="46"/>
      <c r="R50" s="46"/>
      <c r="S50" s="46"/>
      <c r="T50" s="46"/>
      <c r="U50" s="46"/>
    </row>
    <row r="51" spans="1:21" ht="30.75" customHeight="1" x14ac:dyDescent="0.2">
      <c r="A51" s="46"/>
      <c r="B51" s="1191"/>
      <c r="C51" s="1192"/>
      <c r="D51" s="64"/>
      <c r="E51" s="1166" t="s">
        <v>16</v>
      </c>
      <c r="F51" s="1166"/>
      <c r="G51" s="1166"/>
      <c r="H51" s="1166"/>
      <c r="I51" s="1166"/>
      <c r="J51" s="1167"/>
      <c r="K51" s="61">
        <v>0</v>
      </c>
      <c r="L51" s="62">
        <v>0</v>
      </c>
      <c r="M51" s="62">
        <v>0</v>
      </c>
      <c r="N51" s="62">
        <v>0</v>
      </c>
      <c r="O51" s="63">
        <v>0</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195</v>
      </c>
      <c r="L52" s="62">
        <v>208</v>
      </c>
      <c r="M52" s="62">
        <v>228</v>
      </c>
      <c r="N52" s="62">
        <v>266</v>
      </c>
      <c r="O52" s="63">
        <v>266</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88</v>
      </c>
      <c r="L53" s="67">
        <v>94</v>
      </c>
      <c r="M53" s="67">
        <v>102</v>
      </c>
      <c r="N53" s="67">
        <v>162</v>
      </c>
      <c r="O53" s="68">
        <v>222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Qy3yJyrs8Y0MyjqrPVJXll6urkug/reo8XXflRNQPP6agxl0t4e3ja2Xo6Sxb7R9k9EEgIxTLerm3cIIzxcjuA==" saltValue="vuJRPIHxl9ZT70Rgzk3IY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207" t="s">
        <v>30</v>
      </c>
      <c r="C41" s="1208"/>
      <c r="D41" s="103"/>
      <c r="E41" s="1209" t="s">
        <v>31</v>
      </c>
      <c r="F41" s="1209"/>
      <c r="G41" s="1209"/>
      <c r="H41" s="1210"/>
      <c r="I41" s="342">
        <v>3363</v>
      </c>
      <c r="J41" s="343">
        <v>3306</v>
      </c>
      <c r="K41" s="343">
        <v>3509</v>
      </c>
      <c r="L41" s="343">
        <v>3388</v>
      </c>
      <c r="M41" s="344">
        <v>2966</v>
      </c>
    </row>
    <row r="42" spans="2:13" ht="27.75" customHeight="1" x14ac:dyDescent="0.2">
      <c r="B42" s="1197"/>
      <c r="C42" s="1198"/>
      <c r="D42" s="104"/>
      <c r="E42" s="1201" t="s">
        <v>32</v>
      </c>
      <c r="F42" s="1201"/>
      <c r="G42" s="1201"/>
      <c r="H42" s="1202"/>
      <c r="I42" s="345">
        <v>39</v>
      </c>
      <c r="J42" s="346">
        <v>168</v>
      </c>
      <c r="K42" s="346">
        <v>150</v>
      </c>
      <c r="L42" s="346">
        <v>129</v>
      </c>
      <c r="M42" s="347">
        <v>108</v>
      </c>
    </row>
    <row r="43" spans="2:13" ht="27.75" customHeight="1" x14ac:dyDescent="0.2">
      <c r="B43" s="1197"/>
      <c r="C43" s="1198"/>
      <c r="D43" s="104"/>
      <c r="E43" s="1201" t="s">
        <v>33</v>
      </c>
      <c r="F43" s="1201"/>
      <c r="G43" s="1201"/>
      <c r="H43" s="1202"/>
      <c r="I43" s="345">
        <v>253</v>
      </c>
      <c r="J43" s="346">
        <v>283</v>
      </c>
      <c r="K43" s="346">
        <v>276</v>
      </c>
      <c r="L43" s="346">
        <v>324</v>
      </c>
      <c r="M43" s="347">
        <v>347</v>
      </c>
    </row>
    <row r="44" spans="2:13" ht="27.75" customHeight="1" x14ac:dyDescent="0.2">
      <c r="B44" s="1197"/>
      <c r="C44" s="1198"/>
      <c r="D44" s="104"/>
      <c r="E44" s="1201" t="s">
        <v>34</v>
      </c>
      <c r="F44" s="1201"/>
      <c r="G44" s="1201"/>
      <c r="H44" s="1202"/>
      <c r="I44" s="345">
        <v>91</v>
      </c>
      <c r="J44" s="346">
        <v>73</v>
      </c>
      <c r="K44" s="346">
        <v>61</v>
      </c>
      <c r="L44" s="346">
        <v>49</v>
      </c>
      <c r="M44" s="347">
        <v>38</v>
      </c>
    </row>
    <row r="45" spans="2:13" ht="27.75" customHeight="1" x14ac:dyDescent="0.2">
      <c r="B45" s="1197"/>
      <c r="C45" s="1198"/>
      <c r="D45" s="104"/>
      <c r="E45" s="1201" t="s">
        <v>35</v>
      </c>
      <c r="F45" s="1201"/>
      <c r="G45" s="1201"/>
      <c r="H45" s="1202"/>
      <c r="I45" s="345">
        <v>781</v>
      </c>
      <c r="J45" s="346">
        <v>774</v>
      </c>
      <c r="K45" s="346">
        <v>730</v>
      </c>
      <c r="L45" s="346">
        <v>736</v>
      </c>
      <c r="M45" s="347">
        <v>731</v>
      </c>
    </row>
    <row r="46" spans="2:13" ht="27.75" customHeight="1" x14ac:dyDescent="0.2">
      <c r="B46" s="1197"/>
      <c r="C46" s="1198"/>
      <c r="D46" s="105"/>
      <c r="E46" s="1201" t="s">
        <v>36</v>
      </c>
      <c r="F46" s="1201"/>
      <c r="G46" s="1201"/>
      <c r="H46" s="1202"/>
      <c r="I46" s="345" t="s">
        <v>487</v>
      </c>
      <c r="J46" s="346" t="s">
        <v>487</v>
      </c>
      <c r="K46" s="346" t="s">
        <v>487</v>
      </c>
      <c r="L46" s="346" t="s">
        <v>487</v>
      </c>
      <c r="M46" s="347" t="s">
        <v>487</v>
      </c>
    </row>
    <row r="47" spans="2:13" ht="27.75" customHeight="1" x14ac:dyDescent="0.2">
      <c r="B47" s="1197"/>
      <c r="C47" s="1198"/>
      <c r="D47" s="106"/>
      <c r="E47" s="1211" t="s">
        <v>37</v>
      </c>
      <c r="F47" s="1212"/>
      <c r="G47" s="1212"/>
      <c r="H47" s="1213"/>
      <c r="I47" s="345" t="s">
        <v>487</v>
      </c>
      <c r="J47" s="346" t="s">
        <v>487</v>
      </c>
      <c r="K47" s="346" t="s">
        <v>487</v>
      </c>
      <c r="L47" s="346" t="s">
        <v>487</v>
      </c>
      <c r="M47" s="347" t="s">
        <v>487</v>
      </c>
    </row>
    <row r="48" spans="2:13" ht="27.75" customHeight="1" x14ac:dyDescent="0.2">
      <c r="B48" s="1197"/>
      <c r="C48" s="1198"/>
      <c r="D48" s="104"/>
      <c r="E48" s="1201" t="s">
        <v>38</v>
      </c>
      <c r="F48" s="1201"/>
      <c r="G48" s="1201"/>
      <c r="H48" s="1202"/>
      <c r="I48" s="345" t="s">
        <v>487</v>
      </c>
      <c r="J48" s="346" t="s">
        <v>487</v>
      </c>
      <c r="K48" s="346" t="s">
        <v>487</v>
      </c>
      <c r="L48" s="346" t="s">
        <v>487</v>
      </c>
      <c r="M48" s="347" t="s">
        <v>487</v>
      </c>
    </row>
    <row r="49" spans="2:13" ht="27.75" customHeight="1" x14ac:dyDescent="0.2">
      <c r="B49" s="1199"/>
      <c r="C49" s="1200"/>
      <c r="D49" s="104"/>
      <c r="E49" s="1201" t="s">
        <v>39</v>
      </c>
      <c r="F49" s="1201"/>
      <c r="G49" s="1201"/>
      <c r="H49" s="1202"/>
      <c r="I49" s="345" t="s">
        <v>487</v>
      </c>
      <c r="J49" s="346" t="s">
        <v>487</v>
      </c>
      <c r="K49" s="346" t="s">
        <v>487</v>
      </c>
      <c r="L49" s="346" t="s">
        <v>487</v>
      </c>
      <c r="M49" s="347" t="s">
        <v>487</v>
      </c>
    </row>
    <row r="50" spans="2:13" ht="27.75" customHeight="1" x14ac:dyDescent="0.2">
      <c r="B50" s="1195" t="s">
        <v>40</v>
      </c>
      <c r="C50" s="1196"/>
      <c r="D50" s="107"/>
      <c r="E50" s="1201" t="s">
        <v>41</v>
      </c>
      <c r="F50" s="1201"/>
      <c r="G50" s="1201"/>
      <c r="H50" s="1202"/>
      <c r="I50" s="345">
        <v>2226</v>
      </c>
      <c r="J50" s="346">
        <v>2454</v>
      </c>
      <c r="K50" s="346">
        <v>2978</v>
      </c>
      <c r="L50" s="346">
        <v>3131</v>
      </c>
      <c r="M50" s="347">
        <v>2868</v>
      </c>
    </row>
    <row r="51" spans="2:13" ht="27.75" customHeight="1" x14ac:dyDescent="0.2">
      <c r="B51" s="1197"/>
      <c r="C51" s="1198"/>
      <c r="D51" s="104"/>
      <c r="E51" s="1201" t="s">
        <v>42</v>
      </c>
      <c r="F51" s="1201"/>
      <c r="G51" s="1201"/>
      <c r="H51" s="1202"/>
      <c r="I51" s="345">
        <v>4</v>
      </c>
      <c r="J51" s="346">
        <v>3</v>
      </c>
      <c r="K51" s="346">
        <v>3</v>
      </c>
      <c r="L51" s="346">
        <v>3</v>
      </c>
      <c r="M51" s="347">
        <v>2</v>
      </c>
    </row>
    <row r="52" spans="2:13" ht="27.75" customHeight="1" x14ac:dyDescent="0.2">
      <c r="B52" s="1199"/>
      <c r="C52" s="1200"/>
      <c r="D52" s="104"/>
      <c r="E52" s="1201" t="s">
        <v>43</v>
      </c>
      <c r="F52" s="1201"/>
      <c r="G52" s="1201"/>
      <c r="H52" s="1202"/>
      <c r="I52" s="345">
        <v>2535</v>
      </c>
      <c r="J52" s="346">
        <v>2407</v>
      </c>
      <c r="K52" s="346">
        <v>2535</v>
      </c>
      <c r="L52" s="346">
        <v>2486</v>
      </c>
      <c r="M52" s="347">
        <v>2283</v>
      </c>
    </row>
    <row r="53" spans="2:13" ht="27.75" customHeight="1" thickBot="1" x14ac:dyDescent="0.25">
      <c r="B53" s="1203" t="s">
        <v>19</v>
      </c>
      <c r="C53" s="1204"/>
      <c r="D53" s="108"/>
      <c r="E53" s="1205" t="s">
        <v>44</v>
      </c>
      <c r="F53" s="1205"/>
      <c r="G53" s="1205"/>
      <c r="H53" s="1206"/>
      <c r="I53" s="348">
        <v>-238</v>
      </c>
      <c r="J53" s="349">
        <v>-260</v>
      </c>
      <c r="K53" s="349">
        <v>-791</v>
      </c>
      <c r="L53" s="349">
        <v>-994</v>
      </c>
      <c r="M53" s="350">
        <v>-963</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w1/keqx4dAoT4ew/Dr9HB+0JSIdFIhsBASidLa3C0bRl8tqwyLX1tOWyVYV4pKN2RX2jp6MwuNzBBtCFGMkSSA==" saltValue="SoHsvpPO6vWYyNMhZWuHZ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222" t="s">
        <v>46</v>
      </c>
      <c r="D55" s="1222"/>
      <c r="E55" s="1223"/>
      <c r="F55" s="120">
        <v>489</v>
      </c>
      <c r="G55" s="120">
        <v>588</v>
      </c>
      <c r="H55" s="121">
        <v>468</v>
      </c>
    </row>
    <row r="56" spans="2:8" ht="52.5" customHeight="1" x14ac:dyDescent="0.2">
      <c r="B56" s="122"/>
      <c r="C56" s="1224" t="s">
        <v>47</v>
      </c>
      <c r="D56" s="1224"/>
      <c r="E56" s="1225"/>
      <c r="F56" s="123">
        <v>334</v>
      </c>
      <c r="G56" s="123">
        <v>334</v>
      </c>
      <c r="H56" s="124">
        <v>273</v>
      </c>
    </row>
    <row r="57" spans="2:8" ht="53.25" customHeight="1" x14ac:dyDescent="0.2">
      <c r="B57" s="122"/>
      <c r="C57" s="1226" t="s">
        <v>48</v>
      </c>
      <c r="D57" s="1226"/>
      <c r="E57" s="1227"/>
      <c r="F57" s="125">
        <v>2139</v>
      </c>
      <c r="G57" s="125">
        <v>2177</v>
      </c>
      <c r="H57" s="126">
        <v>2093</v>
      </c>
    </row>
    <row r="58" spans="2:8" ht="45.75" customHeight="1" x14ac:dyDescent="0.2">
      <c r="B58" s="127"/>
      <c r="C58" s="1214" t="s">
        <v>546</v>
      </c>
      <c r="D58" s="1215"/>
      <c r="E58" s="1216"/>
      <c r="F58" s="128">
        <v>800</v>
      </c>
      <c r="G58" s="128">
        <v>810</v>
      </c>
      <c r="H58" s="129">
        <v>811</v>
      </c>
    </row>
    <row r="59" spans="2:8" ht="45.75" customHeight="1" x14ac:dyDescent="0.2">
      <c r="B59" s="127"/>
      <c r="C59" s="1214" t="s">
        <v>547</v>
      </c>
      <c r="D59" s="1215"/>
      <c r="E59" s="1216"/>
      <c r="F59" s="128">
        <v>356</v>
      </c>
      <c r="G59" s="128">
        <v>380</v>
      </c>
      <c r="H59" s="129">
        <v>312</v>
      </c>
    </row>
    <row r="60" spans="2:8" ht="45.75" customHeight="1" x14ac:dyDescent="0.2">
      <c r="B60" s="127"/>
      <c r="C60" s="1214" t="s">
        <v>548</v>
      </c>
      <c r="D60" s="1215"/>
      <c r="E60" s="1216"/>
      <c r="F60" s="128">
        <v>164</v>
      </c>
      <c r="G60" s="128">
        <v>294</v>
      </c>
      <c r="H60" s="129">
        <v>294</v>
      </c>
    </row>
    <row r="61" spans="2:8" ht="45.75" customHeight="1" x14ac:dyDescent="0.2">
      <c r="B61" s="127"/>
      <c r="C61" s="1214" t="s">
        <v>549</v>
      </c>
      <c r="D61" s="1215"/>
      <c r="E61" s="1216"/>
      <c r="F61" s="128">
        <v>299</v>
      </c>
      <c r="G61" s="128">
        <v>299</v>
      </c>
      <c r="H61" s="129">
        <v>285</v>
      </c>
    </row>
    <row r="62" spans="2:8" ht="45.75" customHeight="1" thickBot="1" x14ac:dyDescent="0.25">
      <c r="B62" s="130"/>
      <c r="C62" s="1217" t="s">
        <v>550</v>
      </c>
      <c r="D62" s="1218"/>
      <c r="E62" s="1219"/>
      <c r="F62" s="131">
        <v>172</v>
      </c>
      <c r="G62" s="131">
        <v>172</v>
      </c>
      <c r="H62" s="132">
        <v>169</v>
      </c>
    </row>
    <row r="63" spans="2:8" ht="52.5" customHeight="1" thickBot="1" x14ac:dyDescent="0.25">
      <c r="B63" s="133"/>
      <c r="C63" s="1220" t="s">
        <v>49</v>
      </c>
      <c r="D63" s="1220"/>
      <c r="E63" s="1221"/>
      <c r="F63" s="134">
        <v>2962</v>
      </c>
      <c r="G63" s="134">
        <v>3099</v>
      </c>
      <c r="H63" s="135">
        <v>2835</v>
      </c>
    </row>
    <row r="64" spans="2:8" ht="13.2" x14ac:dyDescent="0.2"/>
  </sheetData>
  <sheetProtection algorithmName="SHA-512" hashValue="RVGHwtpmvhwiNKFIOWLC8ZNyvXzFUS3NQlSAqF+Guf48wn1e07W5JnDaZzPAtBnjuWLrwJJOWj08CvZptVtrHQ==" saltValue="I7QtcfYhJQBDnLR6anak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FF1A8-3B78-44E9-A7DE-42B41CBBFFB6}">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5" t="s">
        <v>569</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259"/>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259"/>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259"/>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259"/>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562</v>
      </c>
    </row>
    <row r="50" spans="1:109" ht="13.2" x14ac:dyDescent="0.2">
      <c r="B50" s="259"/>
      <c r="G50" s="1228"/>
      <c r="H50" s="1228"/>
      <c r="I50" s="1228"/>
      <c r="J50" s="1228"/>
      <c r="K50" s="360"/>
      <c r="L50" s="360"/>
      <c r="M50" s="361"/>
      <c r="N50" s="361"/>
      <c r="AN50" s="1229"/>
      <c r="AO50" s="1230"/>
      <c r="AP50" s="1230"/>
      <c r="AQ50" s="1230"/>
      <c r="AR50" s="1230"/>
      <c r="AS50" s="1230"/>
      <c r="AT50" s="1230"/>
      <c r="AU50" s="1230"/>
      <c r="AV50" s="1230"/>
      <c r="AW50" s="1230"/>
      <c r="AX50" s="1230"/>
      <c r="AY50" s="1230"/>
      <c r="AZ50" s="1230"/>
      <c r="BA50" s="1230"/>
      <c r="BB50" s="1230"/>
      <c r="BC50" s="1230"/>
      <c r="BD50" s="1230"/>
      <c r="BE50" s="1230"/>
      <c r="BF50" s="1230"/>
      <c r="BG50" s="1230"/>
      <c r="BH50" s="1230"/>
      <c r="BI50" s="1230"/>
      <c r="BJ50" s="1230"/>
      <c r="BK50" s="1230"/>
      <c r="BL50" s="1230"/>
      <c r="BM50" s="1230"/>
      <c r="BN50" s="1230"/>
      <c r="BO50" s="1231"/>
      <c r="BP50" s="1232" t="s">
        <v>525</v>
      </c>
      <c r="BQ50" s="1232"/>
      <c r="BR50" s="1232"/>
      <c r="BS50" s="1232"/>
      <c r="BT50" s="1232"/>
      <c r="BU50" s="1232"/>
      <c r="BV50" s="1232"/>
      <c r="BW50" s="1232"/>
      <c r="BX50" s="1232" t="s">
        <v>526</v>
      </c>
      <c r="BY50" s="1232"/>
      <c r="BZ50" s="1232"/>
      <c r="CA50" s="1232"/>
      <c r="CB50" s="1232"/>
      <c r="CC50" s="1232"/>
      <c r="CD50" s="1232"/>
      <c r="CE50" s="1232"/>
      <c r="CF50" s="1232" t="s">
        <v>527</v>
      </c>
      <c r="CG50" s="1232"/>
      <c r="CH50" s="1232"/>
      <c r="CI50" s="1232"/>
      <c r="CJ50" s="1232"/>
      <c r="CK50" s="1232"/>
      <c r="CL50" s="1232"/>
      <c r="CM50" s="1232"/>
      <c r="CN50" s="1232" t="s">
        <v>528</v>
      </c>
      <c r="CO50" s="1232"/>
      <c r="CP50" s="1232"/>
      <c r="CQ50" s="1232"/>
      <c r="CR50" s="1232"/>
      <c r="CS50" s="1232"/>
      <c r="CT50" s="1232"/>
      <c r="CU50" s="1232"/>
      <c r="CV50" s="1232" t="s">
        <v>529</v>
      </c>
      <c r="CW50" s="1232"/>
      <c r="CX50" s="1232"/>
      <c r="CY50" s="1232"/>
      <c r="CZ50" s="1232"/>
      <c r="DA50" s="1232"/>
      <c r="DB50" s="1232"/>
      <c r="DC50" s="1232"/>
    </row>
    <row r="51" spans="1:109" ht="13.5" customHeight="1" x14ac:dyDescent="0.2">
      <c r="B51" s="259"/>
      <c r="G51" s="1245"/>
      <c r="H51" s="1245"/>
      <c r="I51" s="1246"/>
      <c r="J51" s="1246"/>
      <c r="K51" s="1244"/>
      <c r="L51" s="1244"/>
      <c r="M51" s="1244"/>
      <c r="N51" s="1244"/>
      <c r="AM51" s="359"/>
      <c r="AN51" s="1234" t="s">
        <v>563</v>
      </c>
      <c r="AO51" s="1234"/>
      <c r="AP51" s="1234"/>
      <c r="AQ51" s="1234"/>
      <c r="AR51" s="1234"/>
      <c r="AS51" s="1234"/>
      <c r="AT51" s="1234"/>
      <c r="AU51" s="1234"/>
      <c r="AV51" s="1234"/>
      <c r="AW51" s="1234"/>
      <c r="AX51" s="1234"/>
      <c r="AY51" s="1234"/>
      <c r="AZ51" s="1234"/>
      <c r="BA51" s="1234"/>
      <c r="BB51" s="1234" t="s">
        <v>564</v>
      </c>
      <c r="BC51" s="1234"/>
      <c r="BD51" s="1234"/>
      <c r="BE51" s="1234"/>
      <c r="BF51" s="1234"/>
      <c r="BG51" s="1234"/>
      <c r="BH51" s="1234"/>
      <c r="BI51" s="1234"/>
      <c r="BJ51" s="1234"/>
      <c r="BK51" s="1234"/>
      <c r="BL51" s="1234"/>
      <c r="BM51" s="1234"/>
      <c r="BN51" s="1234"/>
      <c r="BO51" s="1234"/>
      <c r="BP51" s="1233"/>
      <c r="BQ51" s="1233"/>
      <c r="BR51" s="1233"/>
      <c r="BS51" s="1233"/>
      <c r="BT51" s="1233"/>
      <c r="BU51" s="1233"/>
      <c r="BV51" s="1233"/>
      <c r="BW51" s="1233"/>
      <c r="BX51" s="1233"/>
      <c r="BY51" s="1233"/>
      <c r="BZ51" s="1233"/>
      <c r="CA51" s="1233"/>
      <c r="CB51" s="1233"/>
      <c r="CC51" s="1233"/>
      <c r="CD51" s="1233"/>
      <c r="CE51" s="1233"/>
      <c r="CF51" s="1233"/>
      <c r="CG51" s="1233"/>
      <c r="CH51" s="1233"/>
      <c r="CI51" s="1233"/>
      <c r="CJ51" s="1233"/>
      <c r="CK51" s="1233"/>
      <c r="CL51" s="1233"/>
      <c r="CM51" s="1233"/>
      <c r="CN51" s="1233"/>
      <c r="CO51" s="1233"/>
      <c r="CP51" s="1233"/>
      <c r="CQ51" s="1233"/>
      <c r="CR51" s="1233"/>
      <c r="CS51" s="1233"/>
      <c r="CT51" s="1233"/>
      <c r="CU51" s="1233"/>
      <c r="CV51" s="1233"/>
      <c r="CW51" s="1233"/>
      <c r="CX51" s="1233"/>
      <c r="CY51" s="1233"/>
      <c r="CZ51" s="1233"/>
      <c r="DA51" s="1233"/>
      <c r="DB51" s="1233"/>
      <c r="DC51" s="1233"/>
    </row>
    <row r="52" spans="1:109" ht="13.2" x14ac:dyDescent="0.2">
      <c r="B52" s="259"/>
      <c r="G52" s="1245"/>
      <c r="H52" s="1245"/>
      <c r="I52" s="1246"/>
      <c r="J52" s="1246"/>
      <c r="K52" s="1244"/>
      <c r="L52" s="1244"/>
      <c r="M52" s="1244"/>
      <c r="N52" s="1244"/>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3"/>
      <c r="BQ52" s="1233"/>
      <c r="BR52" s="1233"/>
      <c r="BS52" s="1233"/>
      <c r="BT52" s="1233"/>
      <c r="BU52" s="1233"/>
      <c r="BV52" s="1233"/>
      <c r="BW52" s="1233"/>
      <c r="BX52" s="1233"/>
      <c r="BY52" s="1233"/>
      <c r="BZ52" s="1233"/>
      <c r="CA52" s="1233"/>
      <c r="CB52" s="1233"/>
      <c r="CC52" s="1233"/>
      <c r="CD52" s="1233"/>
      <c r="CE52" s="1233"/>
      <c r="CF52" s="1233"/>
      <c r="CG52" s="1233"/>
      <c r="CH52" s="1233"/>
      <c r="CI52" s="1233"/>
      <c r="CJ52" s="1233"/>
      <c r="CK52" s="1233"/>
      <c r="CL52" s="1233"/>
      <c r="CM52" s="1233"/>
      <c r="CN52" s="1233"/>
      <c r="CO52" s="1233"/>
      <c r="CP52" s="1233"/>
      <c r="CQ52" s="1233"/>
      <c r="CR52" s="1233"/>
      <c r="CS52" s="1233"/>
      <c r="CT52" s="1233"/>
      <c r="CU52" s="1233"/>
      <c r="CV52" s="1233"/>
      <c r="CW52" s="1233"/>
      <c r="CX52" s="1233"/>
      <c r="CY52" s="1233"/>
      <c r="CZ52" s="1233"/>
      <c r="DA52" s="1233"/>
      <c r="DB52" s="1233"/>
      <c r="DC52" s="1233"/>
    </row>
    <row r="53" spans="1:109" ht="13.2" x14ac:dyDescent="0.2">
      <c r="A53" s="358"/>
      <c r="B53" s="259"/>
      <c r="G53" s="1245"/>
      <c r="H53" s="1245"/>
      <c r="I53" s="1228"/>
      <c r="J53" s="1228"/>
      <c r="K53" s="1244"/>
      <c r="L53" s="1244"/>
      <c r="M53" s="1244"/>
      <c r="N53" s="1244"/>
      <c r="AM53" s="359"/>
      <c r="AN53" s="1234"/>
      <c r="AO53" s="1234"/>
      <c r="AP53" s="1234"/>
      <c r="AQ53" s="1234"/>
      <c r="AR53" s="1234"/>
      <c r="AS53" s="1234"/>
      <c r="AT53" s="1234"/>
      <c r="AU53" s="1234"/>
      <c r="AV53" s="1234"/>
      <c r="AW53" s="1234"/>
      <c r="AX53" s="1234"/>
      <c r="AY53" s="1234"/>
      <c r="AZ53" s="1234"/>
      <c r="BA53" s="1234"/>
      <c r="BB53" s="1234" t="s">
        <v>565</v>
      </c>
      <c r="BC53" s="1234"/>
      <c r="BD53" s="1234"/>
      <c r="BE53" s="1234"/>
      <c r="BF53" s="1234"/>
      <c r="BG53" s="1234"/>
      <c r="BH53" s="1234"/>
      <c r="BI53" s="1234"/>
      <c r="BJ53" s="1234"/>
      <c r="BK53" s="1234"/>
      <c r="BL53" s="1234"/>
      <c r="BM53" s="1234"/>
      <c r="BN53" s="1234"/>
      <c r="BO53" s="1234"/>
      <c r="BP53" s="1233">
        <v>57</v>
      </c>
      <c r="BQ53" s="1233"/>
      <c r="BR53" s="1233"/>
      <c r="BS53" s="1233"/>
      <c r="BT53" s="1233"/>
      <c r="BU53" s="1233"/>
      <c r="BV53" s="1233"/>
      <c r="BW53" s="1233"/>
      <c r="BX53" s="1233">
        <v>56.7</v>
      </c>
      <c r="BY53" s="1233"/>
      <c r="BZ53" s="1233"/>
      <c r="CA53" s="1233"/>
      <c r="CB53" s="1233"/>
      <c r="CC53" s="1233"/>
      <c r="CD53" s="1233"/>
      <c r="CE53" s="1233"/>
      <c r="CF53" s="1233">
        <v>57.1</v>
      </c>
      <c r="CG53" s="1233"/>
      <c r="CH53" s="1233"/>
      <c r="CI53" s="1233"/>
      <c r="CJ53" s="1233"/>
      <c r="CK53" s="1233"/>
      <c r="CL53" s="1233"/>
      <c r="CM53" s="1233"/>
      <c r="CN53" s="1233">
        <v>57.6</v>
      </c>
      <c r="CO53" s="1233"/>
      <c r="CP53" s="1233"/>
      <c r="CQ53" s="1233"/>
      <c r="CR53" s="1233"/>
      <c r="CS53" s="1233"/>
      <c r="CT53" s="1233"/>
      <c r="CU53" s="1233"/>
      <c r="CV53" s="1233">
        <v>58.4</v>
      </c>
      <c r="CW53" s="1233"/>
      <c r="CX53" s="1233"/>
      <c r="CY53" s="1233"/>
      <c r="CZ53" s="1233"/>
      <c r="DA53" s="1233"/>
      <c r="DB53" s="1233"/>
      <c r="DC53" s="1233"/>
    </row>
    <row r="54" spans="1:109" ht="13.2" x14ac:dyDescent="0.2">
      <c r="A54" s="358"/>
      <c r="B54" s="259"/>
      <c r="G54" s="1245"/>
      <c r="H54" s="1245"/>
      <c r="I54" s="1228"/>
      <c r="J54" s="1228"/>
      <c r="K54" s="1244"/>
      <c r="L54" s="1244"/>
      <c r="M54" s="1244"/>
      <c r="N54" s="1244"/>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3"/>
      <c r="BQ54" s="1233"/>
      <c r="BR54" s="1233"/>
      <c r="BS54" s="1233"/>
      <c r="BT54" s="1233"/>
      <c r="BU54" s="1233"/>
      <c r="BV54" s="1233"/>
      <c r="BW54" s="1233"/>
      <c r="BX54" s="1233"/>
      <c r="BY54" s="1233"/>
      <c r="BZ54" s="1233"/>
      <c r="CA54" s="1233"/>
      <c r="CB54" s="1233"/>
      <c r="CC54" s="1233"/>
      <c r="CD54" s="1233"/>
      <c r="CE54" s="1233"/>
      <c r="CF54" s="1233"/>
      <c r="CG54" s="1233"/>
      <c r="CH54" s="1233"/>
      <c r="CI54" s="1233"/>
      <c r="CJ54" s="1233"/>
      <c r="CK54" s="1233"/>
      <c r="CL54" s="1233"/>
      <c r="CM54" s="1233"/>
      <c r="CN54" s="1233"/>
      <c r="CO54" s="1233"/>
      <c r="CP54" s="1233"/>
      <c r="CQ54" s="1233"/>
      <c r="CR54" s="1233"/>
      <c r="CS54" s="1233"/>
      <c r="CT54" s="1233"/>
      <c r="CU54" s="1233"/>
      <c r="CV54" s="1233"/>
      <c r="CW54" s="1233"/>
      <c r="CX54" s="1233"/>
      <c r="CY54" s="1233"/>
      <c r="CZ54" s="1233"/>
      <c r="DA54" s="1233"/>
      <c r="DB54" s="1233"/>
      <c r="DC54" s="1233"/>
    </row>
    <row r="55" spans="1:109" ht="13.2" x14ac:dyDescent="0.2">
      <c r="A55" s="358"/>
      <c r="B55" s="259"/>
      <c r="G55" s="1228"/>
      <c r="H55" s="1228"/>
      <c r="I55" s="1228"/>
      <c r="J55" s="1228"/>
      <c r="K55" s="1244"/>
      <c r="L55" s="1244"/>
      <c r="M55" s="1244"/>
      <c r="N55" s="1244"/>
      <c r="AN55" s="1232" t="s">
        <v>566</v>
      </c>
      <c r="AO55" s="1232"/>
      <c r="AP55" s="1232"/>
      <c r="AQ55" s="1232"/>
      <c r="AR55" s="1232"/>
      <c r="AS55" s="1232"/>
      <c r="AT55" s="1232"/>
      <c r="AU55" s="1232"/>
      <c r="AV55" s="1232"/>
      <c r="AW55" s="1232"/>
      <c r="AX55" s="1232"/>
      <c r="AY55" s="1232"/>
      <c r="AZ55" s="1232"/>
      <c r="BA55" s="1232"/>
      <c r="BB55" s="1234" t="s">
        <v>564</v>
      </c>
      <c r="BC55" s="1234"/>
      <c r="BD55" s="1234"/>
      <c r="BE55" s="1234"/>
      <c r="BF55" s="1234"/>
      <c r="BG55" s="1234"/>
      <c r="BH55" s="1234"/>
      <c r="BI55" s="1234"/>
      <c r="BJ55" s="1234"/>
      <c r="BK55" s="1234"/>
      <c r="BL55" s="1234"/>
      <c r="BM55" s="1234"/>
      <c r="BN55" s="1234"/>
      <c r="BO55" s="1234"/>
      <c r="BP55" s="1233">
        <v>0</v>
      </c>
      <c r="BQ55" s="1233"/>
      <c r="BR55" s="1233"/>
      <c r="BS55" s="1233"/>
      <c r="BT55" s="1233"/>
      <c r="BU55" s="1233"/>
      <c r="BV55" s="1233"/>
      <c r="BW55" s="1233"/>
      <c r="BX55" s="1233">
        <v>0</v>
      </c>
      <c r="BY55" s="1233"/>
      <c r="BZ55" s="1233"/>
      <c r="CA55" s="1233"/>
      <c r="CB55" s="1233"/>
      <c r="CC55" s="1233"/>
      <c r="CD55" s="1233"/>
      <c r="CE55" s="1233"/>
      <c r="CF55" s="1233">
        <v>0</v>
      </c>
      <c r="CG55" s="1233"/>
      <c r="CH55" s="1233"/>
      <c r="CI55" s="1233"/>
      <c r="CJ55" s="1233"/>
      <c r="CK55" s="1233"/>
      <c r="CL55" s="1233"/>
      <c r="CM55" s="1233"/>
      <c r="CN55" s="1233">
        <v>0</v>
      </c>
      <c r="CO55" s="1233"/>
      <c r="CP55" s="1233"/>
      <c r="CQ55" s="1233"/>
      <c r="CR55" s="1233"/>
      <c r="CS55" s="1233"/>
      <c r="CT55" s="1233"/>
      <c r="CU55" s="1233"/>
      <c r="CV55" s="1233">
        <v>0</v>
      </c>
      <c r="CW55" s="1233"/>
      <c r="CX55" s="1233"/>
      <c r="CY55" s="1233"/>
      <c r="CZ55" s="1233"/>
      <c r="DA55" s="1233"/>
      <c r="DB55" s="1233"/>
      <c r="DC55" s="1233"/>
    </row>
    <row r="56" spans="1:109" ht="13.2" x14ac:dyDescent="0.2">
      <c r="A56" s="358"/>
      <c r="B56" s="259"/>
      <c r="G56" s="1228"/>
      <c r="H56" s="1228"/>
      <c r="I56" s="1228"/>
      <c r="J56" s="1228"/>
      <c r="K56" s="1244"/>
      <c r="L56" s="1244"/>
      <c r="M56" s="1244"/>
      <c r="N56" s="1244"/>
      <c r="AN56" s="1232"/>
      <c r="AO56" s="1232"/>
      <c r="AP56" s="1232"/>
      <c r="AQ56" s="1232"/>
      <c r="AR56" s="1232"/>
      <c r="AS56" s="1232"/>
      <c r="AT56" s="1232"/>
      <c r="AU56" s="1232"/>
      <c r="AV56" s="1232"/>
      <c r="AW56" s="1232"/>
      <c r="AX56" s="1232"/>
      <c r="AY56" s="1232"/>
      <c r="AZ56" s="1232"/>
      <c r="BA56" s="1232"/>
      <c r="BB56" s="1234"/>
      <c r="BC56" s="1234"/>
      <c r="BD56" s="1234"/>
      <c r="BE56" s="1234"/>
      <c r="BF56" s="1234"/>
      <c r="BG56" s="1234"/>
      <c r="BH56" s="1234"/>
      <c r="BI56" s="1234"/>
      <c r="BJ56" s="1234"/>
      <c r="BK56" s="1234"/>
      <c r="BL56" s="1234"/>
      <c r="BM56" s="1234"/>
      <c r="BN56" s="1234"/>
      <c r="BO56" s="1234"/>
      <c r="BP56" s="1233"/>
      <c r="BQ56" s="1233"/>
      <c r="BR56" s="1233"/>
      <c r="BS56" s="1233"/>
      <c r="BT56" s="1233"/>
      <c r="BU56" s="1233"/>
      <c r="BV56" s="1233"/>
      <c r="BW56" s="1233"/>
      <c r="BX56" s="1233"/>
      <c r="BY56" s="1233"/>
      <c r="BZ56" s="1233"/>
      <c r="CA56" s="1233"/>
      <c r="CB56" s="1233"/>
      <c r="CC56" s="1233"/>
      <c r="CD56" s="1233"/>
      <c r="CE56" s="1233"/>
      <c r="CF56" s="1233"/>
      <c r="CG56" s="1233"/>
      <c r="CH56" s="1233"/>
      <c r="CI56" s="1233"/>
      <c r="CJ56" s="1233"/>
      <c r="CK56" s="1233"/>
      <c r="CL56" s="1233"/>
      <c r="CM56" s="1233"/>
      <c r="CN56" s="1233"/>
      <c r="CO56" s="1233"/>
      <c r="CP56" s="1233"/>
      <c r="CQ56" s="1233"/>
      <c r="CR56" s="1233"/>
      <c r="CS56" s="1233"/>
      <c r="CT56" s="1233"/>
      <c r="CU56" s="1233"/>
      <c r="CV56" s="1233"/>
      <c r="CW56" s="1233"/>
      <c r="CX56" s="1233"/>
      <c r="CY56" s="1233"/>
      <c r="CZ56" s="1233"/>
      <c r="DA56" s="1233"/>
      <c r="DB56" s="1233"/>
      <c r="DC56" s="1233"/>
    </row>
    <row r="57" spans="1:109" s="358" customFormat="1" ht="13.2" x14ac:dyDescent="0.2">
      <c r="B57" s="362"/>
      <c r="G57" s="1228"/>
      <c r="H57" s="1228"/>
      <c r="I57" s="1247"/>
      <c r="J57" s="1247"/>
      <c r="K57" s="1244"/>
      <c r="L57" s="1244"/>
      <c r="M57" s="1244"/>
      <c r="N57" s="1244"/>
      <c r="AM57" s="255"/>
      <c r="AN57" s="1232"/>
      <c r="AO57" s="1232"/>
      <c r="AP57" s="1232"/>
      <c r="AQ57" s="1232"/>
      <c r="AR57" s="1232"/>
      <c r="AS57" s="1232"/>
      <c r="AT57" s="1232"/>
      <c r="AU57" s="1232"/>
      <c r="AV57" s="1232"/>
      <c r="AW57" s="1232"/>
      <c r="AX57" s="1232"/>
      <c r="AY57" s="1232"/>
      <c r="AZ57" s="1232"/>
      <c r="BA57" s="1232"/>
      <c r="BB57" s="1234" t="s">
        <v>565</v>
      </c>
      <c r="BC57" s="1234"/>
      <c r="BD57" s="1234"/>
      <c r="BE57" s="1234"/>
      <c r="BF57" s="1234"/>
      <c r="BG57" s="1234"/>
      <c r="BH57" s="1234"/>
      <c r="BI57" s="1234"/>
      <c r="BJ57" s="1234"/>
      <c r="BK57" s="1234"/>
      <c r="BL57" s="1234"/>
      <c r="BM57" s="1234"/>
      <c r="BN57" s="1234"/>
      <c r="BO57" s="1234"/>
      <c r="BP57" s="1233">
        <v>60.4</v>
      </c>
      <c r="BQ57" s="1233"/>
      <c r="BR57" s="1233"/>
      <c r="BS57" s="1233"/>
      <c r="BT57" s="1233"/>
      <c r="BU57" s="1233"/>
      <c r="BV57" s="1233"/>
      <c r="BW57" s="1233"/>
      <c r="BX57" s="1233">
        <v>61.5</v>
      </c>
      <c r="BY57" s="1233"/>
      <c r="BZ57" s="1233"/>
      <c r="CA57" s="1233"/>
      <c r="CB57" s="1233"/>
      <c r="CC57" s="1233"/>
      <c r="CD57" s="1233"/>
      <c r="CE57" s="1233"/>
      <c r="CF57" s="1233">
        <v>60.8</v>
      </c>
      <c r="CG57" s="1233"/>
      <c r="CH57" s="1233"/>
      <c r="CI57" s="1233"/>
      <c r="CJ57" s="1233"/>
      <c r="CK57" s="1233"/>
      <c r="CL57" s="1233"/>
      <c r="CM57" s="1233"/>
      <c r="CN57" s="1233">
        <v>62.2</v>
      </c>
      <c r="CO57" s="1233"/>
      <c r="CP57" s="1233"/>
      <c r="CQ57" s="1233"/>
      <c r="CR57" s="1233"/>
      <c r="CS57" s="1233"/>
      <c r="CT57" s="1233"/>
      <c r="CU57" s="1233"/>
      <c r="CV57" s="1233">
        <v>62.5</v>
      </c>
      <c r="CW57" s="1233"/>
      <c r="CX57" s="1233"/>
      <c r="CY57" s="1233"/>
      <c r="CZ57" s="1233"/>
      <c r="DA57" s="1233"/>
      <c r="DB57" s="1233"/>
      <c r="DC57" s="1233"/>
      <c r="DD57" s="363"/>
      <c r="DE57" s="362"/>
    </row>
    <row r="58" spans="1:109" s="358" customFormat="1" ht="13.2" x14ac:dyDescent="0.2">
      <c r="A58" s="255"/>
      <c r="B58" s="362"/>
      <c r="G58" s="1228"/>
      <c r="H58" s="1228"/>
      <c r="I58" s="1247"/>
      <c r="J58" s="1247"/>
      <c r="K58" s="1244"/>
      <c r="L58" s="1244"/>
      <c r="M58" s="1244"/>
      <c r="N58" s="1244"/>
      <c r="AM58" s="255"/>
      <c r="AN58" s="1232"/>
      <c r="AO58" s="1232"/>
      <c r="AP58" s="1232"/>
      <c r="AQ58" s="1232"/>
      <c r="AR58" s="1232"/>
      <c r="AS58" s="1232"/>
      <c r="AT58" s="1232"/>
      <c r="AU58" s="1232"/>
      <c r="AV58" s="1232"/>
      <c r="AW58" s="1232"/>
      <c r="AX58" s="1232"/>
      <c r="AY58" s="1232"/>
      <c r="AZ58" s="1232"/>
      <c r="BA58" s="1232"/>
      <c r="BB58" s="1234"/>
      <c r="BC58" s="1234"/>
      <c r="BD58" s="1234"/>
      <c r="BE58" s="1234"/>
      <c r="BF58" s="1234"/>
      <c r="BG58" s="1234"/>
      <c r="BH58" s="1234"/>
      <c r="BI58" s="1234"/>
      <c r="BJ58" s="1234"/>
      <c r="BK58" s="1234"/>
      <c r="BL58" s="1234"/>
      <c r="BM58" s="1234"/>
      <c r="BN58" s="1234"/>
      <c r="BO58" s="1234"/>
      <c r="BP58" s="1233"/>
      <c r="BQ58" s="1233"/>
      <c r="BR58" s="1233"/>
      <c r="BS58" s="1233"/>
      <c r="BT58" s="1233"/>
      <c r="BU58" s="1233"/>
      <c r="BV58" s="1233"/>
      <c r="BW58" s="1233"/>
      <c r="BX58" s="1233"/>
      <c r="BY58" s="1233"/>
      <c r="BZ58" s="1233"/>
      <c r="CA58" s="1233"/>
      <c r="CB58" s="1233"/>
      <c r="CC58" s="1233"/>
      <c r="CD58" s="1233"/>
      <c r="CE58" s="1233"/>
      <c r="CF58" s="1233"/>
      <c r="CG58" s="1233"/>
      <c r="CH58" s="1233"/>
      <c r="CI58" s="1233"/>
      <c r="CJ58" s="1233"/>
      <c r="CK58" s="1233"/>
      <c r="CL58" s="1233"/>
      <c r="CM58" s="1233"/>
      <c r="CN58" s="1233"/>
      <c r="CO58" s="1233"/>
      <c r="CP58" s="1233"/>
      <c r="CQ58" s="1233"/>
      <c r="CR58" s="1233"/>
      <c r="CS58" s="1233"/>
      <c r="CT58" s="1233"/>
      <c r="CU58" s="1233"/>
      <c r="CV58" s="1233"/>
      <c r="CW58" s="1233"/>
      <c r="CX58" s="1233"/>
      <c r="CY58" s="1233"/>
      <c r="CZ58" s="1233"/>
      <c r="DA58" s="1233"/>
      <c r="DB58" s="1233"/>
      <c r="DC58" s="1233"/>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567</v>
      </c>
    </row>
    <row r="64" spans="1:109" ht="13.2" x14ac:dyDescent="0.2">
      <c r="B64" s="259"/>
      <c r="G64" s="357"/>
      <c r="I64" s="369"/>
      <c r="J64" s="369"/>
      <c r="K64" s="369"/>
      <c r="L64" s="369"/>
      <c r="M64" s="369"/>
      <c r="N64" s="370"/>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5" t="s">
        <v>570</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259"/>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259"/>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259"/>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259"/>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562</v>
      </c>
    </row>
    <row r="72" spans="2:107" ht="13.2" x14ac:dyDescent="0.2">
      <c r="B72" s="259"/>
      <c r="G72" s="1228"/>
      <c r="H72" s="1228"/>
      <c r="I72" s="1228"/>
      <c r="J72" s="1228"/>
      <c r="K72" s="360"/>
      <c r="L72" s="360"/>
      <c r="M72" s="361"/>
      <c r="N72" s="361"/>
      <c r="AN72" s="1229"/>
      <c r="AO72" s="1230"/>
      <c r="AP72" s="1230"/>
      <c r="AQ72" s="1230"/>
      <c r="AR72" s="1230"/>
      <c r="AS72" s="1230"/>
      <c r="AT72" s="1230"/>
      <c r="AU72" s="1230"/>
      <c r="AV72" s="1230"/>
      <c r="AW72" s="1230"/>
      <c r="AX72" s="1230"/>
      <c r="AY72" s="1230"/>
      <c r="AZ72" s="1230"/>
      <c r="BA72" s="1230"/>
      <c r="BB72" s="1230"/>
      <c r="BC72" s="1230"/>
      <c r="BD72" s="1230"/>
      <c r="BE72" s="1230"/>
      <c r="BF72" s="1230"/>
      <c r="BG72" s="1230"/>
      <c r="BH72" s="1230"/>
      <c r="BI72" s="1230"/>
      <c r="BJ72" s="1230"/>
      <c r="BK72" s="1230"/>
      <c r="BL72" s="1230"/>
      <c r="BM72" s="1230"/>
      <c r="BN72" s="1230"/>
      <c r="BO72" s="1231"/>
      <c r="BP72" s="1232" t="s">
        <v>525</v>
      </c>
      <c r="BQ72" s="1232"/>
      <c r="BR72" s="1232"/>
      <c r="BS72" s="1232"/>
      <c r="BT72" s="1232"/>
      <c r="BU72" s="1232"/>
      <c r="BV72" s="1232"/>
      <c r="BW72" s="1232"/>
      <c r="BX72" s="1232" t="s">
        <v>526</v>
      </c>
      <c r="BY72" s="1232"/>
      <c r="BZ72" s="1232"/>
      <c r="CA72" s="1232"/>
      <c r="CB72" s="1232"/>
      <c r="CC72" s="1232"/>
      <c r="CD72" s="1232"/>
      <c r="CE72" s="1232"/>
      <c r="CF72" s="1232" t="s">
        <v>527</v>
      </c>
      <c r="CG72" s="1232"/>
      <c r="CH72" s="1232"/>
      <c r="CI72" s="1232"/>
      <c r="CJ72" s="1232"/>
      <c r="CK72" s="1232"/>
      <c r="CL72" s="1232"/>
      <c r="CM72" s="1232"/>
      <c r="CN72" s="1232" t="s">
        <v>528</v>
      </c>
      <c r="CO72" s="1232"/>
      <c r="CP72" s="1232"/>
      <c r="CQ72" s="1232"/>
      <c r="CR72" s="1232"/>
      <c r="CS72" s="1232"/>
      <c r="CT72" s="1232"/>
      <c r="CU72" s="1232"/>
      <c r="CV72" s="1232" t="s">
        <v>529</v>
      </c>
      <c r="CW72" s="1232"/>
      <c r="CX72" s="1232"/>
      <c r="CY72" s="1232"/>
      <c r="CZ72" s="1232"/>
      <c r="DA72" s="1232"/>
      <c r="DB72" s="1232"/>
      <c r="DC72" s="1232"/>
    </row>
    <row r="73" spans="2:107" ht="13.2" x14ac:dyDescent="0.2">
      <c r="B73" s="259"/>
      <c r="G73" s="1245"/>
      <c r="H73" s="1245"/>
      <c r="I73" s="1245"/>
      <c r="J73" s="1245"/>
      <c r="K73" s="1248"/>
      <c r="L73" s="1248"/>
      <c r="M73" s="1248"/>
      <c r="N73" s="1248"/>
      <c r="AM73" s="359"/>
      <c r="AN73" s="1234" t="s">
        <v>563</v>
      </c>
      <c r="AO73" s="1234"/>
      <c r="AP73" s="1234"/>
      <c r="AQ73" s="1234"/>
      <c r="AR73" s="1234"/>
      <c r="AS73" s="1234"/>
      <c r="AT73" s="1234"/>
      <c r="AU73" s="1234"/>
      <c r="AV73" s="1234"/>
      <c r="AW73" s="1234"/>
      <c r="AX73" s="1234"/>
      <c r="AY73" s="1234"/>
      <c r="AZ73" s="1234"/>
      <c r="BA73" s="1234"/>
      <c r="BB73" s="1234" t="s">
        <v>564</v>
      </c>
      <c r="BC73" s="1234"/>
      <c r="BD73" s="1234"/>
      <c r="BE73" s="1234"/>
      <c r="BF73" s="1234"/>
      <c r="BG73" s="1234"/>
      <c r="BH73" s="1234"/>
      <c r="BI73" s="1234"/>
      <c r="BJ73" s="1234"/>
      <c r="BK73" s="1234"/>
      <c r="BL73" s="1234"/>
      <c r="BM73" s="1234"/>
      <c r="BN73" s="1234"/>
      <c r="BO73" s="1234"/>
      <c r="BP73" s="1233"/>
      <c r="BQ73" s="1233"/>
      <c r="BR73" s="1233"/>
      <c r="BS73" s="1233"/>
      <c r="BT73" s="1233"/>
      <c r="BU73" s="1233"/>
      <c r="BV73" s="1233"/>
      <c r="BW73" s="1233"/>
      <c r="BX73" s="1233"/>
      <c r="BY73" s="1233"/>
      <c r="BZ73" s="1233"/>
      <c r="CA73" s="1233"/>
      <c r="CB73" s="1233"/>
      <c r="CC73" s="1233"/>
      <c r="CD73" s="1233"/>
      <c r="CE73" s="1233"/>
      <c r="CF73" s="1233"/>
      <c r="CG73" s="1233"/>
      <c r="CH73" s="1233"/>
      <c r="CI73" s="1233"/>
      <c r="CJ73" s="1233"/>
      <c r="CK73" s="1233"/>
      <c r="CL73" s="1233"/>
      <c r="CM73" s="1233"/>
      <c r="CN73" s="1233"/>
      <c r="CO73" s="1233"/>
      <c r="CP73" s="1233"/>
      <c r="CQ73" s="1233"/>
      <c r="CR73" s="1233"/>
      <c r="CS73" s="1233"/>
      <c r="CT73" s="1233"/>
      <c r="CU73" s="1233"/>
      <c r="CV73" s="1233"/>
      <c r="CW73" s="1233"/>
      <c r="CX73" s="1233"/>
      <c r="CY73" s="1233"/>
      <c r="CZ73" s="1233"/>
      <c r="DA73" s="1233"/>
      <c r="DB73" s="1233"/>
      <c r="DC73" s="1233"/>
    </row>
    <row r="74" spans="2:107" ht="13.2" x14ac:dyDescent="0.2">
      <c r="B74" s="259"/>
      <c r="G74" s="1245"/>
      <c r="H74" s="1245"/>
      <c r="I74" s="1245"/>
      <c r="J74" s="1245"/>
      <c r="K74" s="1248"/>
      <c r="L74" s="1248"/>
      <c r="M74" s="1248"/>
      <c r="N74" s="1248"/>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3"/>
      <c r="BQ74" s="1233"/>
      <c r="BR74" s="1233"/>
      <c r="BS74" s="1233"/>
      <c r="BT74" s="1233"/>
      <c r="BU74" s="1233"/>
      <c r="BV74" s="1233"/>
      <c r="BW74" s="1233"/>
      <c r="BX74" s="1233"/>
      <c r="BY74" s="1233"/>
      <c r="BZ74" s="1233"/>
      <c r="CA74" s="1233"/>
      <c r="CB74" s="1233"/>
      <c r="CC74" s="1233"/>
      <c r="CD74" s="1233"/>
      <c r="CE74" s="1233"/>
      <c r="CF74" s="1233"/>
      <c r="CG74" s="1233"/>
      <c r="CH74" s="1233"/>
      <c r="CI74" s="1233"/>
      <c r="CJ74" s="1233"/>
      <c r="CK74" s="1233"/>
      <c r="CL74" s="1233"/>
      <c r="CM74" s="1233"/>
      <c r="CN74" s="1233"/>
      <c r="CO74" s="1233"/>
      <c r="CP74" s="1233"/>
      <c r="CQ74" s="1233"/>
      <c r="CR74" s="1233"/>
      <c r="CS74" s="1233"/>
      <c r="CT74" s="1233"/>
      <c r="CU74" s="1233"/>
      <c r="CV74" s="1233"/>
      <c r="CW74" s="1233"/>
      <c r="CX74" s="1233"/>
      <c r="CY74" s="1233"/>
      <c r="CZ74" s="1233"/>
      <c r="DA74" s="1233"/>
      <c r="DB74" s="1233"/>
      <c r="DC74" s="1233"/>
    </row>
    <row r="75" spans="2:107" ht="13.2" x14ac:dyDescent="0.2">
      <c r="B75" s="259"/>
      <c r="G75" s="1245"/>
      <c r="H75" s="1245"/>
      <c r="I75" s="1228"/>
      <c r="J75" s="1228"/>
      <c r="K75" s="1244"/>
      <c r="L75" s="1244"/>
      <c r="M75" s="1244"/>
      <c r="N75" s="1244"/>
      <c r="AM75" s="359"/>
      <c r="AN75" s="1234"/>
      <c r="AO75" s="1234"/>
      <c r="AP75" s="1234"/>
      <c r="AQ75" s="1234"/>
      <c r="AR75" s="1234"/>
      <c r="AS75" s="1234"/>
      <c r="AT75" s="1234"/>
      <c r="AU75" s="1234"/>
      <c r="AV75" s="1234"/>
      <c r="AW75" s="1234"/>
      <c r="AX75" s="1234"/>
      <c r="AY75" s="1234"/>
      <c r="AZ75" s="1234"/>
      <c r="BA75" s="1234"/>
      <c r="BB75" s="1234" t="s">
        <v>568</v>
      </c>
      <c r="BC75" s="1234"/>
      <c r="BD75" s="1234"/>
      <c r="BE75" s="1234"/>
      <c r="BF75" s="1234"/>
      <c r="BG75" s="1234"/>
      <c r="BH75" s="1234"/>
      <c r="BI75" s="1234"/>
      <c r="BJ75" s="1234"/>
      <c r="BK75" s="1234"/>
      <c r="BL75" s="1234"/>
      <c r="BM75" s="1234"/>
      <c r="BN75" s="1234"/>
      <c r="BO75" s="1234"/>
      <c r="BP75" s="1233">
        <v>4.7</v>
      </c>
      <c r="BQ75" s="1233"/>
      <c r="BR75" s="1233"/>
      <c r="BS75" s="1233"/>
      <c r="BT75" s="1233"/>
      <c r="BU75" s="1233"/>
      <c r="BV75" s="1233"/>
      <c r="BW75" s="1233"/>
      <c r="BX75" s="1233">
        <v>5.6</v>
      </c>
      <c r="BY75" s="1233"/>
      <c r="BZ75" s="1233"/>
      <c r="CA75" s="1233"/>
      <c r="CB75" s="1233"/>
      <c r="CC75" s="1233"/>
      <c r="CD75" s="1233"/>
      <c r="CE75" s="1233"/>
      <c r="CF75" s="1233">
        <v>6.2</v>
      </c>
      <c r="CG75" s="1233"/>
      <c r="CH75" s="1233"/>
      <c r="CI75" s="1233"/>
      <c r="CJ75" s="1233"/>
      <c r="CK75" s="1233"/>
      <c r="CL75" s="1233"/>
      <c r="CM75" s="1233"/>
      <c r="CN75" s="1233">
        <v>7.4</v>
      </c>
      <c r="CO75" s="1233"/>
      <c r="CP75" s="1233"/>
      <c r="CQ75" s="1233"/>
      <c r="CR75" s="1233"/>
      <c r="CS75" s="1233"/>
      <c r="CT75" s="1233"/>
      <c r="CU75" s="1233"/>
      <c r="CV75" s="1233">
        <v>9.9</v>
      </c>
      <c r="CW75" s="1233"/>
      <c r="CX75" s="1233"/>
      <c r="CY75" s="1233"/>
      <c r="CZ75" s="1233"/>
      <c r="DA75" s="1233"/>
      <c r="DB75" s="1233"/>
      <c r="DC75" s="1233"/>
    </row>
    <row r="76" spans="2:107" ht="13.2" x14ac:dyDescent="0.2">
      <c r="B76" s="259"/>
      <c r="G76" s="1245"/>
      <c r="H76" s="1245"/>
      <c r="I76" s="1228"/>
      <c r="J76" s="1228"/>
      <c r="K76" s="1244"/>
      <c r="L76" s="1244"/>
      <c r="M76" s="1244"/>
      <c r="N76" s="1244"/>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3"/>
      <c r="BQ76" s="1233"/>
      <c r="BR76" s="1233"/>
      <c r="BS76" s="1233"/>
      <c r="BT76" s="1233"/>
      <c r="BU76" s="1233"/>
      <c r="BV76" s="1233"/>
      <c r="BW76" s="1233"/>
      <c r="BX76" s="1233"/>
      <c r="BY76" s="1233"/>
      <c r="BZ76" s="1233"/>
      <c r="CA76" s="1233"/>
      <c r="CB76" s="1233"/>
      <c r="CC76" s="1233"/>
      <c r="CD76" s="1233"/>
      <c r="CE76" s="1233"/>
      <c r="CF76" s="1233"/>
      <c r="CG76" s="1233"/>
      <c r="CH76" s="1233"/>
      <c r="CI76" s="1233"/>
      <c r="CJ76" s="1233"/>
      <c r="CK76" s="1233"/>
      <c r="CL76" s="1233"/>
      <c r="CM76" s="1233"/>
      <c r="CN76" s="1233"/>
      <c r="CO76" s="1233"/>
      <c r="CP76" s="1233"/>
      <c r="CQ76" s="1233"/>
      <c r="CR76" s="1233"/>
      <c r="CS76" s="1233"/>
      <c r="CT76" s="1233"/>
      <c r="CU76" s="1233"/>
      <c r="CV76" s="1233"/>
      <c r="CW76" s="1233"/>
      <c r="CX76" s="1233"/>
      <c r="CY76" s="1233"/>
      <c r="CZ76" s="1233"/>
      <c r="DA76" s="1233"/>
      <c r="DB76" s="1233"/>
      <c r="DC76" s="1233"/>
    </row>
    <row r="77" spans="2:107" ht="13.2" x14ac:dyDescent="0.2">
      <c r="B77" s="259"/>
      <c r="G77" s="1228"/>
      <c r="H77" s="1228"/>
      <c r="I77" s="1228"/>
      <c r="J77" s="1228"/>
      <c r="K77" s="1248"/>
      <c r="L77" s="1248"/>
      <c r="M77" s="1248"/>
      <c r="N77" s="1248"/>
      <c r="AN77" s="1232" t="s">
        <v>566</v>
      </c>
      <c r="AO77" s="1232"/>
      <c r="AP77" s="1232"/>
      <c r="AQ77" s="1232"/>
      <c r="AR77" s="1232"/>
      <c r="AS77" s="1232"/>
      <c r="AT77" s="1232"/>
      <c r="AU77" s="1232"/>
      <c r="AV77" s="1232"/>
      <c r="AW77" s="1232"/>
      <c r="AX77" s="1232"/>
      <c r="AY77" s="1232"/>
      <c r="AZ77" s="1232"/>
      <c r="BA77" s="1232"/>
      <c r="BB77" s="1234" t="s">
        <v>564</v>
      </c>
      <c r="BC77" s="1234"/>
      <c r="BD77" s="1234"/>
      <c r="BE77" s="1234"/>
      <c r="BF77" s="1234"/>
      <c r="BG77" s="1234"/>
      <c r="BH77" s="1234"/>
      <c r="BI77" s="1234"/>
      <c r="BJ77" s="1234"/>
      <c r="BK77" s="1234"/>
      <c r="BL77" s="1234"/>
      <c r="BM77" s="1234"/>
      <c r="BN77" s="1234"/>
      <c r="BO77" s="1234"/>
      <c r="BP77" s="1233">
        <v>0</v>
      </c>
      <c r="BQ77" s="1233"/>
      <c r="BR77" s="1233"/>
      <c r="BS77" s="1233"/>
      <c r="BT77" s="1233"/>
      <c r="BU77" s="1233"/>
      <c r="BV77" s="1233"/>
      <c r="BW77" s="1233"/>
      <c r="BX77" s="1233">
        <v>0</v>
      </c>
      <c r="BY77" s="1233"/>
      <c r="BZ77" s="1233"/>
      <c r="CA77" s="1233"/>
      <c r="CB77" s="1233"/>
      <c r="CC77" s="1233"/>
      <c r="CD77" s="1233"/>
      <c r="CE77" s="1233"/>
      <c r="CF77" s="1233">
        <v>0</v>
      </c>
      <c r="CG77" s="1233"/>
      <c r="CH77" s="1233"/>
      <c r="CI77" s="1233"/>
      <c r="CJ77" s="1233"/>
      <c r="CK77" s="1233"/>
      <c r="CL77" s="1233"/>
      <c r="CM77" s="1233"/>
      <c r="CN77" s="1233">
        <v>0</v>
      </c>
      <c r="CO77" s="1233"/>
      <c r="CP77" s="1233"/>
      <c r="CQ77" s="1233"/>
      <c r="CR77" s="1233"/>
      <c r="CS77" s="1233"/>
      <c r="CT77" s="1233"/>
      <c r="CU77" s="1233"/>
      <c r="CV77" s="1233">
        <v>0</v>
      </c>
      <c r="CW77" s="1233"/>
      <c r="CX77" s="1233"/>
      <c r="CY77" s="1233"/>
      <c r="CZ77" s="1233"/>
      <c r="DA77" s="1233"/>
      <c r="DB77" s="1233"/>
      <c r="DC77" s="1233"/>
    </row>
    <row r="78" spans="2:107" ht="13.2" x14ac:dyDescent="0.2">
      <c r="B78" s="259"/>
      <c r="G78" s="1228"/>
      <c r="H78" s="1228"/>
      <c r="I78" s="1228"/>
      <c r="J78" s="1228"/>
      <c r="K78" s="1248"/>
      <c r="L78" s="1248"/>
      <c r="M78" s="1248"/>
      <c r="N78" s="1248"/>
      <c r="AN78" s="1232"/>
      <c r="AO78" s="1232"/>
      <c r="AP78" s="1232"/>
      <c r="AQ78" s="1232"/>
      <c r="AR78" s="1232"/>
      <c r="AS78" s="1232"/>
      <c r="AT78" s="1232"/>
      <c r="AU78" s="1232"/>
      <c r="AV78" s="1232"/>
      <c r="AW78" s="1232"/>
      <c r="AX78" s="1232"/>
      <c r="AY78" s="1232"/>
      <c r="AZ78" s="1232"/>
      <c r="BA78" s="1232"/>
      <c r="BB78" s="1234"/>
      <c r="BC78" s="1234"/>
      <c r="BD78" s="1234"/>
      <c r="BE78" s="1234"/>
      <c r="BF78" s="1234"/>
      <c r="BG78" s="1234"/>
      <c r="BH78" s="1234"/>
      <c r="BI78" s="1234"/>
      <c r="BJ78" s="1234"/>
      <c r="BK78" s="1234"/>
      <c r="BL78" s="1234"/>
      <c r="BM78" s="1234"/>
      <c r="BN78" s="1234"/>
      <c r="BO78" s="1234"/>
      <c r="BP78" s="1233"/>
      <c r="BQ78" s="1233"/>
      <c r="BR78" s="1233"/>
      <c r="BS78" s="1233"/>
      <c r="BT78" s="1233"/>
      <c r="BU78" s="1233"/>
      <c r="BV78" s="1233"/>
      <c r="BW78" s="1233"/>
      <c r="BX78" s="1233"/>
      <c r="BY78" s="1233"/>
      <c r="BZ78" s="1233"/>
      <c r="CA78" s="1233"/>
      <c r="CB78" s="1233"/>
      <c r="CC78" s="1233"/>
      <c r="CD78" s="1233"/>
      <c r="CE78" s="1233"/>
      <c r="CF78" s="1233"/>
      <c r="CG78" s="1233"/>
      <c r="CH78" s="1233"/>
      <c r="CI78" s="1233"/>
      <c r="CJ78" s="1233"/>
      <c r="CK78" s="1233"/>
      <c r="CL78" s="1233"/>
      <c r="CM78" s="1233"/>
      <c r="CN78" s="1233"/>
      <c r="CO78" s="1233"/>
      <c r="CP78" s="1233"/>
      <c r="CQ78" s="1233"/>
      <c r="CR78" s="1233"/>
      <c r="CS78" s="1233"/>
      <c r="CT78" s="1233"/>
      <c r="CU78" s="1233"/>
      <c r="CV78" s="1233"/>
      <c r="CW78" s="1233"/>
      <c r="CX78" s="1233"/>
      <c r="CY78" s="1233"/>
      <c r="CZ78" s="1233"/>
      <c r="DA78" s="1233"/>
      <c r="DB78" s="1233"/>
      <c r="DC78" s="1233"/>
    </row>
    <row r="79" spans="2:107" ht="13.2" x14ac:dyDescent="0.2">
      <c r="B79" s="259"/>
      <c r="G79" s="1228"/>
      <c r="H79" s="1228"/>
      <c r="I79" s="1247"/>
      <c r="J79" s="1247"/>
      <c r="K79" s="1249"/>
      <c r="L79" s="1249"/>
      <c r="M79" s="1249"/>
      <c r="N79" s="1249"/>
      <c r="AN79" s="1232"/>
      <c r="AO79" s="1232"/>
      <c r="AP79" s="1232"/>
      <c r="AQ79" s="1232"/>
      <c r="AR79" s="1232"/>
      <c r="AS79" s="1232"/>
      <c r="AT79" s="1232"/>
      <c r="AU79" s="1232"/>
      <c r="AV79" s="1232"/>
      <c r="AW79" s="1232"/>
      <c r="AX79" s="1232"/>
      <c r="AY79" s="1232"/>
      <c r="AZ79" s="1232"/>
      <c r="BA79" s="1232"/>
      <c r="BB79" s="1234" t="s">
        <v>568</v>
      </c>
      <c r="BC79" s="1234"/>
      <c r="BD79" s="1234"/>
      <c r="BE79" s="1234"/>
      <c r="BF79" s="1234"/>
      <c r="BG79" s="1234"/>
      <c r="BH79" s="1234"/>
      <c r="BI79" s="1234"/>
      <c r="BJ79" s="1234"/>
      <c r="BK79" s="1234"/>
      <c r="BL79" s="1234"/>
      <c r="BM79" s="1234"/>
      <c r="BN79" s="1234"/>
      <c r="BO79" s="1234"/>
      <c r="BP79" s="1233">
        <v>7.4</v>
      </c>
      <c r="BQ79" s="1233"/>
      <c r="BR79" s="1233"/>
      <c r="BS79" s="1233"/>
      <c r="BT79" s="1233"/>
      <c r="BU79" s="1233"/>
      <c r="BV79" s="1233"/>
      <c r="BW79" s="1233"/>
      <c r="BX79" s="1233">
        <v>8</v>
      </c>
      <c r="BY79" s="1233"/>
      <c r="BZ79" s="1233"/>
      <c r="CA79" s="1233"/>
      <c r="CB79" s="1233"/>
      <c r="CC79" s="1233"/>
      <c r="CD79" s="1233"/>
      <c r="CE79" s="1233"/>
      <c r="CF79" s="1233">
        <v>6.6</v>
      </c>
      <c r="CG79" s="1233"/>
      <c r="CH79" s="1233"/>
      <c r="CI79" s="1233"/>
      <c r="CJ79" s="1233"/>
      <c r="CK79" s="1233"/>
      <c r="CL79" s="1233"/>
      <c r="CM79" s="1233"/>
      <c r="CN79" s="1233">
        <v>6.8</v>
      </c>
      <c r="CO79" s="1233"/>
      <c r="CP79" s="1233"/>
      <c r="CQ79" s="1233"/>
      <c r="CR79" s="1233"/>
      <c r="CS79" s="1233"/>
      <c r="CT79" s="1233"/>
      <c r="CU79" s="1233"/>
      <c r="CV79" s="1233">
        <v>7.3</v>
      </c>
      <c r="CW79" s="1233"/>
      <c r="CX79" s="1233"/>
      <c r="CY79" s="1233"/>
      <c r="CZ79" s="1233"/>
      <c r="DA79" s="1233"/>
      <c r="DB79" s="1233"/>
      <c r="DC79" s="1233"/>
    </row>
    <row r="80" spans="2:107" ht="13.2" x14ac:dyDescent="0.2">
      <c r="B80" s="259"/>
      <c r="G80" s="1228"/>
      <c r="H80" s="1228"/>
      <c r="I80" s="1247"/>
      <c r="J80" s="1247"/>
      <c r="K80" s="1249"/>
      <c r="L80" s="1249"/>
      <c r="M80" s="1249"/>
      <c r="N80" s="1249"/>
      <c r="AN80" s="1232"/>
      <c r="AO80" s="1232"/>
      <c r="AP80" s="1232"/>
      <c r="AQ80" s="1232"/>
      <c r="AR80" s="1232"/>
      <c r="AS80" s="1232"/>
      <c r="AT80" s="1232"/>
      <c r="AU80" s="1232"/>
      <c r="AV80" s="1232"/>
      <c r="AW80" s="1232"/>
      <c r="AX80" s="1232"/>
      <c r="AY80" s="1232"/>
      <c r="AZ80" s="1232"/>
      <c r="BA80" s="1232"/>
      <c r="BB80" s="1234"/>
      <c r="BC80" s="1234"/>
      <c r="BD80" s="1234"/>
      <c r="BE80" s="1234"/>
      <c r="BF80" s="1234"/>
      <c r="BG80" s="1234"/>
      <c r="BH80" s="1234"/>
      <c r="BI80" s="1234"/>
      <c r="BJ80" s="1234"/>
      <c r="BK80" s="1234"/>
      <c r="BL80" s="1234"/>
      <c r="BM80" s="1234"/>
      <c r="BN80" s="1234"/>
      <c r="BO80" s="1234"/>
      <c r="BP80" s="1233"/>
      <c r="BQ80" s="1233"/>
      <c r="BR80" s="1233"/>
      <c r="BS80" s="1233"/>
      <c r="BT80" s="1233"/>
      <c r="BU80" s="1233"/>
      <c r="BV80" s="1233"/>
      <c r="BW80" s="1233"/>
      <c r="BX80" s="1233"/>
      <c r="BY80" s="1233"/>
      <c r="BZ80" s="1233"/>
      <c r="CA80" s="1233"/>
      <c r="CB80" s="1233"/>
      <c r="CC80" s="1233"/>
      <c r="CD80" s="1233"/>
      <c r="CE80" s="1233"/>
      <c r="CF80" s="1233"/>
      <c r="CG80" s="1233"/>
      <c r="CH80" s="1233"/>
      <c r="CI80" s="1233"/>
      <c r="CJ80" s="1233"/>
      <c r="CK80" s="1233"/>
      <c r="CL80" s="1233"/>
      <c r="CM80" s="1233"/>
      <c r="CN80" s="1233"/>
      <c r="CO80" s="1233"/>
      <c r="CP80" s="1233"/>
      <c r="CQ80" s="1233"/>
      <c r="CR80" s="1233"/>
      <c r="CS80" s="1233"/>
      <c r="CT80" s="1233"/>
      <c r="CU80" s="1233"/>
      <c r="CV80" s="1233"/>
      <c r="CW80" s="1233"/>
      <c r="CX80" s="1233"/>
      <c r="CY80" s="1233"/>
      <c r="CZ80" s="1233"/>
      <c r="DA80" s="1233"/>
      <c r="DB80" s="1233"/>
      <c r="DC80" s="1233"/>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NvfSu8wakzN2kYCJQNzqnhA3l/adO3hOqG/aaGYQ9lUbvnXuDOm5LsmAy5EBN5uSSkUqypYLdKh/05/99KAKLg==" saltValue="npoi0PLYRoy0rBq5//KyG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98DBC-FBE3-4CB2-8ABF-0EBB6313DCB5}">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eEtkHcX07i647ZFDeaTe3wYJp9TcIHv/hfoZVLuJl1GGl0BOaUnQmruugx2JGCgoU7cef0N+cqF5ZIMPakhgiw==" saltValue="o3xM8irsJZHVNikbTlS5w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B9CB-EE6F-48D7-88A0-CD88C6071501}">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475</v>
      </c>
    </row>
  </sheetData>
  <sheetProtection algorithmName="SHA-512" hashValue="+ULyrfeBQ0DWr/FdTODtTEYwPaE/zf48jTObQGO9+m2jcI/vmu1XrOJpwSWFzMu7GRnz3q1svz1FIiF8T6eVXw==" saltValue="Li070+cmTcPIzKRFbRBbw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524</v>
      </c>
      <c r="G2" s="149"/>
      <c r="H2" s="150"/>
    </row>
    <row r="3" spans="1:8" x14ac:dyDescent="0.2">
      <c r="A3" s="146" t="s">
        <v>517</v>
      </c>
      <c r="B3" s="151"/>
      <c r="C3" s="152"/>
      <c r="D3" s="153">
        <v>519977</v>
      </c>
      <c r="E3" s="154"/>
      <c r="F3" s="155">
        <v>316937</v>
      </c>
      <c r="G3" s="156"/>
      <c r="H3" s="157"/>
    </row>
    <row r="4" spans="1:8" x14ac:dyDescent="0.2">
      <c r="A4" s="158"/>
      <c r="B4" s="159"/>
      <c r="C4" s="160"/>
      <c r="D4" s="161">
        <v>488941</v>
      </c>
      <c r="E4" s="162"/>
      <c r="F4" s="163">
        <v>199150</v>
      </c>
      <c r="G4" s="164"/>
      <c r="H4" s="165"/>
    </row>
    <row r="5" spans="1:8" x14ac:dyDescent="0.2">
      <c r="A5" s="146" t="s">
        <v>519</v>
      </c>
      <c r="B5" s="151"/>
      <c r="C5" s="152"/>
      <c r="D5" s="153">
        <v>486691</v>
      </c>
      <c r="E5" s="154"/>
      <c r="F5" s="155">
        <v>332350</v>
      </c>
      <c r="G5" s="156"/>
      <c r="H5" s="157"/>
    </row>
    <row r="6" spans="1:8" x14ac:dyDescent="0.2">
      <c r="A6" s="158"/>
      <c r="B6" s="159"/>
      <c r="C6" s="160"/>
      <c r="D6" s="161">
        <v>447271</v>
      </c>
      <c r="E6" s="162"/>
      <c r="F6" s="163">
        <v>200453</v>
      </c>
      <c r="G6" s="164"/>
      <c r="H6" s="165"/>
    </row>
    <row r="7" spans="1:8" x14ac:dyDescent="0.2">
      <c r="A7" s="146" t="s">
        <v>520</v>
      </c>
      <c r="B7" s="151"/>
      <c r="C7" s="152"/>
      <c r="D7" s="153">
        <v>455104</v>
      </c>
      <c r="E7" s="154"/>
      <c r="F7" s="155">
        <v>362690</v>
      </c>
      <c r="G7" s="156"/>
      <c r="H7" s="157"/>
    </row>
    <row r="8" spans="1:8" x14ac:dyDescent="0.2">
      <c r="A8" s="158"/>
      <c r="B8" s="159"/>
      <c r="C8" s="160"/>
      <c r="D8" s="161">
        <v>432097</v>
      </c>
      <c r="E8" s="162"/>
      <c r="F8" s="163">
        <v>172580</v>
      </c>
      <c r="G8" s="164"/>
      <c r="H8" s="165"/>
    </row>
    <row r="9" spans="1:8" x14ac:dyDescent="0.2">
      <c r="A9" s="146" t="s">
        <v>521</v>
      </c>
      <c r="B9" s="151"/>
      <c r="C9" s="152"/>
      <c r="D9" s="153">
        <v>423282</v>
      </c>
      <c r="E9" s="154"/>
      <c r="F9" s="155">
        <v>296093</v>
      </c>
      <c r="G9" s="156"/>
      <c r="H9" s="157"/>
    </row>
    <row r="10" spans="1:8" x14ac:dyDescent="0.2">
      <c r="A10" s="158"/>
      <c r="B10" s="159"/>
      <c r="C10" s="160"/>
      <c r="D10" s="161">
        <v>369311</v>
      </c>
      <c r="E10" s="162"/>
      <c r="F10" s="163">
        <v>140545</v>
      </c>
      <c r="G10" s="164"/>
      <c r="H10" s="165"/>
    </row>
    <row r="11" spans="1:8" x14ac:dyDescent="0.2">
      <c r="A11" s="146" t="s">
        <v>522</v>
      </c>
      <c r="B11" s="151"/>
      <c r="C11" s="152"/>
      <c r="D11" s="153">
        <v>379757</v>
      </c>
      <c r="E11" s="154"/>
      <c r="F11" s="155">
        <v>308655</v>
      </c>
      <c r="G11" s="156"/>
      <c r="H11" s="157"/>
    </row>
    <row r="12" spans="1:8" x14ac:dyDescent="0.2">
      <c r="A12" s="158"/>
      <c r="B12" s="159"/>
      <c r="C12" s="166"/>
      <c r="D12" s="161">
        <v>328744</v>
      </c>
      <c r="E12" s="162"/>
      <c r="F12" s="163">
        <v>169887</v>
      </c>
      <c r="G12" s="164"/>
      <c r="H12" s="165"/>
    </row>
    <row r="13" spans="1:8" x14ac:dyDescent="0.2">
      <c r="A13" s="146"/>
      <c r="B13" s="151"/>
      <c r="C13" s="152"/>
      <c r="D13" s="153">
        <v>452962</v>
      </c>
      <c r="E13" s="154"/>
      <c r="F13" s="155">
        <v>323345</v>
      </c>
      <c r="G13" s="167"/>
      <c r="H13" s="157"/>
    </row>
    <row r="14" spans="1:8" x14ac:dyDescent="0.2">
      <c r="A14" s="158"/>
      <c r="B14" s="159"/>
      <c r="C14" s="160"/>
      <c r="D14" s="161">
        <v>413273</v>
      </c>
      <c r="E14" s="162"/>
      <c r="F14" s="163">
        <v>176523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9.76</v>
      </c>
      <c r="C19" s="168">
        <f>ROUND(VALUE(SUBSTITUTE(実質収支比率等に係る経年分析!G$48,"▲","-")),2)</f>
        <v>6.68</v>
      </c>
      <c r="D19" s="168">
        <f>ROUND(VALUE(SUBSTITUTE(実質収支比率等に係る経年分析!H$48,"▲","-")),2)</f>
        <v>10.36</v>
      </c>
      <c r="E19" s="168">
        <f>ROUND(VALUE(SUBSTITUTE(実質収支比率等に係る経年分析!I$48,"▲","-")),2)</f>
        <v>9.23</v>
      </c>
      <c r="F19" s="168">
        <f>ROUND(VALUE(SUBSTITUTE(実質収支比率等に係る経年分析!J$48,"▲","-")),2)</f>
        <v>6.68</v>
      </c>
    </row>
    <row r="20" spans="1:11" x14ac:dyDescent="0.2">
      <c r="A20" s="168" t="s">
        <v>53</v>
      </c>
      <c r="B20" s="168">
        <f>ROUND(VALUE(SUBSTITUTE(実質収支比率等に係る経年分析!F$47,"▲","-")),2)</f>
        <v>27.05</v>
      </c>
      <c r="C20" s="168">
        <f>ROUND(VALUE(SUBSTITUTE(実質収支比率等に係る経年分析!G$47,"▲","-")),2)</f>
        <v>26.14</v>
      </c>
      <c r="D20" s="168">
        <f>ROUND(VALUE(SUBSTITUTE(実質収支比率等に係る経年分析!H$47,"▲","-")),2)</f>
        <v>25.75</v>
      </c>
      <c r="E20" s="168">
        <f>ROUND(VALUE(SUBSTITUTE(実質収支比率等に係る経年分析!I$47,"▲","-")),2)</f>
        <v>31.13</v>
      </c>
      <c r="F20" s="168">
        <f>ROUND(VALUE(SUBSTITUTE(実質収支比率等に係る経年分析!J$47,"▲","-")),2)</f>
        <v>24.93</v>
      </c>
    </row>
    <row r="21" spans="1:11" x14ac:dyDescent="0.2">
      <c r="A21" s="168" t="s">
        <v>54</v>
      </c>
      <c r="B21" s="168">
        <f>IF(ISNUMBER(VALUE(SUBSTITUTE(実質収支比率等に係る経年分析!F$49,"▲","-"))),ROUND(VALUE(SUBSTITUTE(実質収支比率等に係る経年分析!F$49,"▲","-")),2),NA())</f>
        <v>1.84</v>
      </c>
      <c r="C21" s="168">
        <f>IF(ISNUMBER(VALUE(SUBSTITUTE(実質収支比率等に係る経年分析!G$49,"▲","-"))),ROUND(VALUE(SUBSTITUTE(実質収支比率等に係る経年分析!G$49,"▲","-")),2),NA())</f>
        <v>-1.24</v>
      </c>
      <c r="D21" s="168">
        <f>IF(ISNUMBER(VALUE(SUBSTITUTE(実質収支比率等に係る経年分析!H$49,"▲","-"))),ROUND(VALUE(SUBSTITUTE(実質収支比率等に係る経年分析!H$49,"▲","-")),2),NA())</f>
        <v>6.19</v>
      </c>
      <c r="E21" s="168">
        <f>IF(ISNUMBER(VALUE(SUBSTITUTE(実質収支比率等に係る経年分析!I$49,"▲","-"))),ROUND(VALUE(SUBSTITUTE(実質収支比率等に係る経年分析!I$49,"▲","-")),2),NA())</f>
        <v>4.0199999999999996</v>
      </c>
      <c r="F21" s="168">
        <f>IF(ISNUMBER(VALUE(SUBSTITUTE(実質収支比率等に係る経年分析!J$49,"▲","-"))),ROUND(VALUE(SUBSTITUTE(実質収支比率等に係る経年分析!J$49,"▲","-")),2),NA())</f>
        <v>-8.98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7.0000000000000007E-2</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0.13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0.17</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0.09</v>
      </c>
    </row>
    <row r="31" spans="1:11" x14ac:dyDescent="0.2">
      <c r="A31" s="169" t="str">
        <f>IF(連結実質赤字比率に係る赤字・黒字の構成分析!C$39="",NA(),連結実質赤字比率に係る赤字・黒字の構成分析!C$39)</f>
        <v>国民健康保険（直診勘定）特別会計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0.09</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0.03</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0.56000000000000005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0.11</v>
      </c>
    </row>
    <row r="32" spans="1:11" x14ac:dyDescent="0.2">
      <c r="A32" s="169" t="str">
        <f>IF(連結実質赤字比率に係る赤字・黒字の構成分析!C$38="",NA(),連結実質赤字比率に係る赤字・黒字の構成分析!C$38)</f>
        <v>簡易水道事業会計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0.41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0.56000000000000005</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1.1299999999999999</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0.08</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0.47</v>
      </c>
    </row>
    <row r="33" spans="1:16" x14ac:dyDescent="0.2">
      <c r="A33" s="169" t="str">
        <f>IF(連結実質赤字比率に係る赤字・黒字の構成分析!C$37="",NA(),連結実質赤字比率に係る赤字・黒字の構成分析!C$37)</f>
        <v>国民健康保険（事業勘定）特別会計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1.53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1.64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0.72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0.82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0.96</v>
      </c>
    </row>
    <row r="34" spans="1:16" x14ac:dyDescent="0.2">
      <c r="A34" s="169" t="str">
        <f>IF(連結実質赤字比率に係る赤字・黒字の構成分析!C$36="",NA(),連結実質赤字比率に係る赤字・黒字の構成分析!C$36)</f>
        <v>介護保険（保険事業勘定）特別会計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1.19</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1.77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1.1499999999999999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0.98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1.77</v>
      </c>
    </row>
    <row r="35" spans="1:16" x14ac:dyDescent="0.2">
      <c r="A35" s="169" t="str">
        <f>IF(連結実質赤字比率に係る赤字・黒字の構成分析!C$35="",NA(),連結実質赤字比率に係る赤字・黒字の構成分析!C$35)</f>
        <v>旅客自動車運送事業会計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3.23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4.07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3.71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3.77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3.47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9.75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6.68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10.36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9.23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6.68</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195</v>
      </c>
      <c r="E42" s="170"/>
      <c r="F42" s="170"/>
      <c r="G42" s="170">
        <f>'実質公債費比率（分子）の構造'!L$52</f>
        <v>208</v>
      </c>
      <c r="H42" s="170"/>
      <c r="I42" s="170"/>
      <c r="J42" s="170">
        <f>'実質公債費比率（分子）の構造'!M$52</f>
        <v>228</v>
      </c>
      <c r="K42" s="170"/>
      <c r="L42" s="170"/>
      <c r="M42" s="170">
        <f>'実質公債費比率（分子）の構造'!N$52</f>
        <v>266</v>
      </c>
      <c r="N42" s="170"/>
      <c r="O42" s="170"/>
      <c r="P42" s="170">
        <f>'実質公債費比率（分子）の構造'!O$52</f>
        <v>266</v>
      </c>
    </row>
    <row r="43" spans="1:16" x14ac:dyDescent="0.2">
      <c r="A43" s="170" t="s">
        <v>16</v>
      </c>
      <c r="B43" s="170">
        <f>'実質公債費比率（分子）の構造'!K$51</f>
        <v>0</v>
      </c>
      <c r="C43" s="170"/>
      <c r="D43" s="170"/>
      <c r="E43" s="170">
        <f>'実質公債費比率（分子）の構造'!L$51</f>
        <v>0</v>
      </c>
      <c r="F43" s="170"/>
      <c r="G43" s="170"/>
      <c r="H43" s="170">
        <f>'実質公債費比率（分子）の構造'!M$51</f>
        <v>0</v>
      </c>
      <c r="I43" s="170"/>
      <c r="J43" s="170"/>
      <c r="K43" s="170">
        <f>'実質公債費比率（分子）の構造'!N$51</f>
        <v>0</v>
      </c>
      <c r="L43" s="170"/>
      <c r="M43" s="170"/>
      <c r="N43" s="170">
        <f>'実質公債費比率（分子）の構造'!O$51</f>
        <v>0</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21</v>
      </c>
      <c r="C45" s="170"/>
      <c r="D45" s="170"/>
      <c r="E45" s="170">
        <f>'実質公債費比率（分子）の構造'!L$49</f>
        <v>19</v>
      </c>
      <c r="F45" s="170"/>
      <c r="G45" s="170"/>
      <c r="H45" s="170">
        <f>'実質公債費比率（分子）の構造'!M$49</f>
        <v>12</v>
      </c>
      <c r="I45" s="170"/>
      <c r="J45" s="170"/>
      <c r="K45" s="170">
        <f>'実質公債費比率（分子）の構造'!N$49</f>
        <v>12</v>
      </c>
      <c r="L45" s="170"/>
      <c r="M45" s="170"/>
      <c r="N45" s="170">
        <f>'実質公債費比率（分子）の構造'!O$49</f>
        <v>12</v>
      </c>
      <c r="O45" s="170"/>
      <c r="P45" s="170"/>
    </row>
    <row r="46" spans="1:16" x14ac:dyDescent="0.2">
      <c r="A46" s="170" t="s">
        <v>64</v>
      </c>
      <c r="B46" s="170">
        <f>'実質公債費比率（分子）の構造'!K$48</f>
        <v>20</v>
      </c>
      <c r="C46" s="170"/>
      <c r="D46" s="170"/>
      <c r="E46" s="170">
        <f>'実質公債費比率（分子）の構造'!L$48</f>
        <v>26</v>
      </c>
      <c r="F46" s="170"/>
      <c r="G46" s="170"/>
      <c r="H46" s="170">
        <f>'実質公債費比率（分子）の構造'!M$48</f>
        <v>26</v>
      </c>
      <c r="I46" s="170"/>
      <c r="J46" s="170"/>
      <c r="K46" s="170">
        <f>'実質公債費比率（分子）の構造'!N$48</f>
        <v>27</v>
      </c>
      <c r="L46" s="170"/>
      <c r="M46" s="170"/>
      <c r="N46" s="170">
        <f>'実質公債費比率（分子）の構造'!O$48</f>
        <v>43</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242</v>
      </c>
      <c r="C49" s="170"/>
      <c r="D49" s="170"/>
      <c r="E49" s="170">
        <f>'実質公債費比率（分子）の構造'!L$45</f>
        <v>257</v>
      </c>
      <c r="F49" s="170"/>
      <c r="G49" s="170"/>
      <c r="H49" s="170">
        <f>'実質公債費比率（分子）の構造'!M$45</f>
        <v>292</v>
      </c>
      <c r="I49" s="170"/>
      <c r="J49" s="170"/>
      <c r="K49" s="170">
        <f>'実質公債費比率（分子）の構造'!N$45</f>
        <v>389</v>
      </c>
      <c r="L49" s="170"/>
      <c r="M49" s="170"/>
      <c r="N49" s="170">
        <f>'実質公債費比率（分子）の構造'!O$45</f>
        <v>433</v>
      </c>
      <c r="O49" s="170"/>
      <c r="P49" s="170"/>
    </row>
    <row r="50" spans="1:16" x14ac:dyDescent="0.2">
      <c r="A50" s="170" t="s">
        <v>67</v>
      </c>
      <c r="B50" s="170" t="e">
        <f>NA()</f>
        <v>#N/A</v>
      </c>
      <c r="C50" s="170">
        <f>IF(ISNUMBER('実質公債費比率（分子）の構造'!K$53),'実質公債費比率（分子）の構造'!K$53,NA())</f>
        <v>88</v>
      </c>
      <c r="D50" s="170" t="e">
        <f>NA()</f>
        <v>#N/A</v>
      </c>
      <c r="E50" s="170" t="e">
        <f>NA()</f>
        <v>#N/A</v>
      </c>
      <c r="F50" s="170">
        <f>IF(ISNUMBER('実質公債費比率（分子）の構造'!L$53),'実質公債費比率（分子）の構造'!L$53,NA())</f>
        <v>94</v>
      </c>
      <c r="G50" s="170" t="e">
        <f>NA()</f>
        <v>#N/A</v>
      </c>
      <c r="H50" s="170" t="e">
        <f>NA()</f>
        <v>#N/A</v>
      </c>
      <c r="I50" s="170">
        <f>IF(ISNUMBER('実質公債費比率（分子）の構造'!M$53),'実質公債費比率（分子）の構造'!M$53,NA())</f>
        <v>102</v>
      </c>
      <c r="J50" s="170" t="e">
        <f>NA()</f>
        <v>#N/A</v>
      </c>
      <c r="K50" s="170" t="e">
        <f>NA()</f>
        <v>#N/A</v>
      </c>
      <c r="L50" s="170">
        <f>IF(ISNUMBER('実質公債費比率（分子）の構造'!N$53),'実質公債費比率（分子）の構造'!N$53,NA())</f>
        <v>162</v>
      </c>
      <c r="M50" s="170" t="e">
        <f>NA()</f>
        <v>#N/A</v>
      </c>
      <c r="N50" s="170" t="e">
        <f>NA()</f>
        <v>#N/A</v>
      </c>
      <c r="O50" s="170">
        <f>IF(ISNUMBER('実質公債費比率（分子）の構造'!O$53),'実質公債費比率（分子）の構造'!O$53,NA())</f>
        <v>222</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2535</v>
      </c>
      <c r="E56" s="169"/>
      <c r="F56" s="169"/>
      <c r="G56" s="169">
        <f>'将来負担比率（分子）の構造'!J$52</f>
        <v>2407</v>
      </c>
      <c r="H56" s="169"/>
      <c r="I56" s="169"/>
      <c r="J56" s="169">
        <f>'将来負担比率（分子）の構造'!K$52</f>
        <v>2535</v>
      </c>
      <c r="K56" s="169"/>
      <c r="L56" s="169"/>
      <c r="M56" s="169">
        <f>'将来負担比率（分子）の構造'!L$52</f>
        <v>2486</v>
      </c>
      <c r="N56" s="169"/>
      <c r="O56" s="169"/>
      <c r="P56" s="169">
        <f>'将来負担比率（分子）の構造'!M$52</f>
        <v>2283</v>
      </c>
    </row>
    <row r="57" spans="1:16" x14ac:dyDescent="0.2">
      <c r="A57" s="169" t="s">
        <v>42</v>
      </c>
      <c r="B57" s="169"/>
      <c r="C57" s="169"/>
      <c r="D57" s="169">
        <f>'将来負担比率（分子）の構造'!I$51</f>
        <v>4</v>
      </c>
      <c r="E57" s="169"/>
      <c r="F57" s="169"/>
      <c r="G57" s="169">
        <f>'将来負担比率（分子）の構造'!J$51</f>
        <v>3</v>
      </c>
      <c r="H57" s="169"/>
      <c r="I57" s="169"/>
      <c r="J57" s="169">
        <f>'将来負担比率（分子）の構造'!K$51</f>
        <v>3</v>
      </c>
      <c r="K57" s="169"/>
      <c r="L57" s="169"/>
      <c r="M57" s="169">
        <f>'将来負担比率（分子）の構造'!L$51</f>
        <v>3</v>
      </c>
      <c r="N57" s="169"/>
      <c r="O57" s="169"/>
      <c r="P57" s="169">
        <f>'将来負担比率（分子）の構造'!M$51</f>
        <v>2</v>
      </c>
    </row>
    <row r="58" spans="1:16" x14ac:dyDescent="0.2">
      <c r="A58" s="169" t="s">
        <v>41</v>
      </c>
      <c r="B58" s="169"/>
      <c r="C58" s="169"/>
      <c r="D58" s="169">
        <f>'将来負担比率（分子）の構造'!I$50</f>
        <v>2226</v>
      </c>
      <c r="E58" s="169"/>
      <c r="F58" s="169"/>
      <c r="G58" s="169">
        <f>'将来負担比率（分子）の構造'!J$50</f>
        <v>2454</v>
      </c>
      <c r="H58" s="169"/>
      <c r="I58" s="169"/>
      <c r="J58" s="169">
        <f>'将来負担比率（分子）の構造'!K$50</f>
        <v>2978</v>
      </c>
      <c r="K58" s="169"/>
      <c r="L58" s="169"/>
      <c r="M58" s="169">
        <f>'将来負担比率（分子）の構造'!L$50</f>
        <v>3131</v>
      </c>
      <c r="N58" s="169"/>
      <c r="O58" s="169"/>
      <c r="P58" s="169">
        <f>'将来負担比率（分子）の構造'!M$50</f>
        <v>2868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781</v>
      </c>
      <c r="C62" s="169"/>
      <c r="D62" s="169"/>
      <c r="E62" s="169">
        <f>'将来負担比率（分子）の構造'!J$45</f>
        <v>774</v>
      </c>
      <c r="F62" s="169"/>
      <c r="G62" s="169"/>
      <c r="H62" s="169">
        <f>'将来負担比率（分子）の構造'!K$45</f>
        <v>730</v>
      </c>
      <c r="I62" s="169"/>
      <c r="J62" s="169"/>
      <c r="K62" s="169">
        <f>'将来負担比率（分子）の構造'!L$45</f>
        <v>736</v>
      </c>
      <c r="L62" s="169"/>
      <c r="M62" s="169"/>
      <c r="N62" s="169">
        <f>'将来負担比率（分子）の構造'!M$45</f>
        <v>731</v>
      </c>
      <c r="O62" s="169"/>
      <c r="P62" s="169"/>
    </row>
    <row r="63" spans="1:16" x14ac:dyDescent="0.2">
      <c r="A63" s="169" t="s">
        <v>34</v>
      </c>
      <c r="B63" s="169">
        <f>'将来負担比率（分子）の構造'!I$44</f>
        <v>91</v>
      </c>
      <c r="C63" s="169"/>
      <c r="D63" s="169"/>
      <c r="E63" s="169">
        <f>'将来負担比率（分子）の構造'!J$44</f>
        <v>73</v>
      </c>
      <c r="F63" s="169"/>
      <c r="G63" s="169"/>
      <c r="H63" s="169">
        <f>'将来負担比率（分子）の構造'!K$44</f>
        <v>61</v>
      </c>
      <c r="I63" s="169"/>
      <c r="J63" s="169"/>
      <c r="K63" s="169">
        <f>'将来負担比率（分子）の構造'!L$44</f>
        <v>49</v>
      </c>
      <c r="L63" s="169"/>
      <c r="M63" s="169"/>
      <c r="N63" s="169">
        <f>'将来負担比率（分子）の構造'!M$44</f>
        <v>38</v>
      </c>
      <c r="O63" s="169"/>
      <c r="P63" s="169"/>
    </row>
    <row r="64" spans="1:16" x14ac:dyDescent="0.2">
      <c r="A64" s="169" t="s">
        <v>33</v>
      </c>
      <c r="B64" s="169">
        <f>'将来負担比率（分子）の構造'!I$43</f>
        <v>253</v>
      </c>
      <c r="C64" s="169"/>
      <c r="D64" s="169"/>
      <c r="E64" s="169">
        <f>'将来負担比率（分子）の構造'!J$43</f>
        <v>283</v>
      </c>
      <c r="F64" s="169"/>
      <c r="G64" s="169"/>
      <c r="H64" s="169">
        <f>'将来負担比率（分子）の構造'!K$43</f>
        <v>276</v>
      </c>
      <c r="I64" s="169"/>
      <c r="J64" s="169"/>
      <c r="K64" s="169">
        <f>'将来負担比率（分子）の構造'!L$43</f>
        <v>324</v>
      </c>
      <c r="L64" s="169"/>
      <c r="M64" s="169"/>
      <c r="N64" s="169">
        <f>'将来負担比率（分子）の構造'!M$43</f>
        <v>347</v>
      </c>
      <c r="O64" s="169"/>
      <c r="P64" s="169"/>
    </row>
    <row r="65" spans="1:16" x14ac:dyDescent="0.2">
      <c r="A65" s="169" t="s">
        <v>32</v>
      </c>
      <c r="B65" s="169">
        <f>'将来負担比率（分子）の構造'!I$42</f>
        <v>39</v>
      </c>
      <c r="C65" s="169"/>
      <c r="D65" s="169"/>
      <c r="E65" s="169">
        <f>'将来負担比率（分子）の構造'!J$42</f>
        <v>168</v>
      </c>
      <c r="F65" s="169"/>
      <c r="G65" s="169"/>
      <c r="H65" s="169">
        <f>'将来負担比率（分子）の構造'!K$42</f>
        <v>150</v>
      </c>
      <c r="I65" s="169"/>
      <c r="J65" s="169"/>
      <c r="K65" s="169">
        <f>'将来負担比率（分子）の構造'!L$42</f>
        <v>129</v>
      </c>
      <c r="L65" s="169"/>
      <c r="M65" s="169"/>
      <c r="N65" s="169">
        <f>'将来負担比率（分子）の構造'!M$42</f>
        <v>108</v>
      </c>
      <c r="O65" s="169"/>
      <c r="P65" s="169"/>
    </row>
    <row r="66" spans="1:16" x14ac:dyDescent="0.2">
      <c r="A66" s="169" t="s">
        <v>31</v>
      </c>
      <c r="B66" s="169">
        <f>'将来負担比率（分子）の構造'!I$41</f>
        <v>3363</v>
      </c>
      <c r="C66" s="169"/>
      <c r="D66" s="169"/>
      <c r="E66" s="169">
        <f>'将来負担比率（分子）の構造'!J$41</f>
        <v>3306</v>
      </c>
      <c r="F66" s="169"/>
      <c r="G66" s="169"/>
      <c r="H66" s="169">
        <f>'将来負担比率（分子）の構造'!K$41</f>
        <v>3509</v>
      </c>
      <c r="I66" s="169"/>
      <c r="J66" s="169"/>
      <c r="K66" s="169">
        <f>'将来負担比率（分子）の構造'!L$41</f>
        <v>3388</v>
      </c>
      <c r="L66" s="169"/>
      <c r="M66" s="169"/>
      <c r="N66" s="169">
        <f>'将来負担比率（分子）の構造'!M$41</f>
        <v>2966</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489</v>
      </c>
      <c r="C72" s="173">
        <f>基金残高に係る経年分析!G55</f>
        <v>588</v>
      </c>
      <c r="D72" s="173">
        <f>基金残高に係る経年分析!H55</f>
        <v>468</v>
      </c>
    </row>
    <row r="73" spans="1:16" x14ac:dyDescent="0.2">
      <c r="A73" s="172" t="s">
        <v>74</v>
      </c>
      <c r="B73" s="173">
        <f>基金残高に係る経年分析!F56</f>
        <v>334</v>
      </c>
      <c r="C73" s="173">
        <f>基金残高に係る経年分析!G56</f>
        <v>334</v>
      </c>
      <c r="D73" s="173">
        <f>基金残高に係る経年分析!H56</f>
        <v>273</v>
      </c>
    </row>
    <row r="74" spans="1:16" x14ac:dyDescent="0.2">
      <c r="A74" s="172" t="s">
        <v>75</v>
      </c>
      <c r="B74" s="173">
        <f>基金残高に係る経年分析!F57</f>
        <v>2139</v>
      </c>
      <c r="C74" s="173">
        <f>基金残高に係る経年分析!G57</f>
        <v>2177</v>
      </c>
      <c r="D74" s="173">
        <f>基金残高に係る経年分析!H57</f>
        <v>2093</v>
      </c>
    </row>
  </sheetData>
  <sheetProtection algorithmName="SHA-512" hashValue="ZOTQCBGjMTVfOP2AIDuhhF9kIALcoBuSP9Hc8wwDM1h6p0Pa79atg7bpwsWeEes5Fx2Cz9xg4x4lJigJj41yqg==" saltValue="6uzdChP+m5G5rY2XAjLzq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201</v>
      </c>
      <c r="DI1" s="731"/>
      <c r="DJ1" s="731"/>
      <c r="DK1" s="731"/>
      <c r="DL1" s="731"/>
      <c r="DM1" s="731"/>
      <c r="DN1" s="732"/>
      <c r="DO1" s="208"/>
      <c r="DP1" s="730" t="s">
        <v>202</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203</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204</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205</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206</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207</v>
      </c>
      <c r="S4" s="687"/>
      <c r="T4" s="687"/>
      <c r="U4" s="687"/>
      <c r="V4" s="687"/>
      <c r="W4" s="687"/>
      <c r="X4" s="687"/>
      <c r="Y4" s="688"/>
      <c r="Z4" s="686" t="s">
        <v>208</v>
      </c>
      <c r="AA4" s="687"/>
      <c r="AB4" s="687"/>
      <c r="AC4" s="688"/>
      <c r="AD4" s="686" t="s">
        <v>209</v>
      </c>
      <c r="AE4" s="687"/>
      <c r="AF4" s="687"/>
      <c r="AG4" s="687"/>
      <c r="AH4" s="687"/>
      <c r="AI4" s="687"/>
      <c r="AJ4" s="687"/>
      <c r="AK4" s="688"/>
      <c r="AL4" s="686" t="s">
        <v>208</v>
      </c>
      <c r="AM4" s="687"/>
      <c r="AN4" s="687"/>
      <c r="AO4" s="688"/>
      <c r="AP4" s="733" t="s">
        <v>210</v>
      </c>
      <c r="AQ4" s="733"/>
      <c r="AR4" s="733"/>
      <c r="AS4" s="733"/>
      <c r="AT4" s="733"/>
      <c r="AU4" s="733"/>
      <c r="AV4" s="733"/>
      <c r="AW4" s="733"/>
      <c r="AX4" s="733"/>
      <c r="AY4" s="733"/>
      <c r="AZ4" s="733"/>
      <c r="BA4" s="733"/>
      <c r="BB4" s="733"/>
      <c r="BC4" s="733"/>
      <c r="BD4" s="733"/>
      <c r="BE4" s="733"/>
      <c r="BF4" s="733"/>
      <c r="BG4" s="733" t="s">
        <v>211</v>
      </c>
      <c r="BH4" s="733"/>
      <c r="BI4" s="733"/>
      <c r="BJ4" s="733"/>
      <c r="BK4" s="733"/>
      <c r="BL4" s="733"/>
      <c r="BM4" s="733"/>
      <c r="BN4" s="733"/>
      <c r="BO4" s="733" t="s">
        <v>208</v>
      </c>
      <c r="BP4" s="733"/>
      <c r="BQ4" s="733"/>
      <c r="BR4" s="733"/>
      <c r="BS4" s="733" t="s">
        <v>212</v>
      </c>
      <c r="BT4" s="733"/>
      <c r="BU4" s="733"/>
      <c r="BV4" s="733"/>
      <c r="BW4" s="733"/>
      <c r="BX4" s="733"/>
      <c r="BY4" s="733"/>
      <c r="BZ4" s="733"/>
      <c r="CA4" s="733"/>
      <c r="CB4" s="733"/>
      <c r="CD4" s="686" t="s">
        <v>213</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214</v>
      </c>
      <c r="C5" s="693"/>
      <c r="D5" s="693"/>
      <c r="E5" s="693"/>
      <c r="F5" s="693"/>
      <c r="G5" s="693"/>
      <c r="H5" s="693"/>
      <c r="I5" s="693"/>
      <c r="J5" s="693"/>
      <c r="K5" s="693"/>
      <c r="L5" s="693"/>
      <c r="M5" s="693"/>
      <c r="N5" s="693"/>
      <c r="O5" s="693"/>
      <c r="P5" s="693"/>
      <c r="Q5" s="694"/>
      <c r="R5" s="689">
        <v>335558</v>
      </c>
      <c r="S5" s="690"/>
      <c r="T5" s="690"/>
      <c r="U5" s="690"/>
      <c r="V5" s="690"/>
      <c r="W5" s="690"/>
      <c r="X5" s="690"/>
      <c r="Y5" s="715"/>
      <c r="Z5" s="728">
        <v>7.5</v>
      </c>
      <c r="AA5" s="728"/>
      <c r="AB5" s="728"/>
      <c r="AC5" s="728"/>
      <c r="AD5" s="729">
        <v>335558</v>
      </c>
      <c r="AE5" s="729"/>
      <c r="AF5" s="729"/>
      <c r="AG5" s="729"/>
      <c r="AH5" s="729"/>
      <c r="AI5" s="729"/>
      <c r="AJ5" s="729"/>
      <c r="AK5" s="729"/>
      <c r="AL5" s="716">
        <v>18.100000000000001</v>
      </c>
      <c r="AM5" s="698"/>
      <c r="AN5" s="698"/>
      <c r="AO5" s="717"/>
      <c r="AP5" s="692" t="s">
        <v>215</v>
      </c>
      <c r="AQ5" s="693"/>
      <c r="AR5" s="693"/>
      <c r="AS5" s="693"/>
      <c r="AT5" s="693"/>
      <c r="AU5" s="693"/>
      <c r="AV5" s="693"/>
      <c r="AW5" s="693"/>
      <c r="AX5" s="693"/>
      <c r="AY5" s="693"/>
      <c r="AZ5" s="693"/>
      <c r="BA5" s="693"/>
      <c r="BB5" s="693"/>
      <c r="BC5" s="693"/>
      <c r="BD5" s="693"/>
      <c r="BE5" s="693"/>
      <c r="BF5" s="694"/>
      <c r="BG5" s="634">
        <v>332201</v>
      </c>
      <c r="BH5" s="635"/>
      <c r="BI5" s="635"/>
      <c r="BJ5" s="635"/>
      <c r="BK5" s="635"/>
      <c r="BL5" s="635"/>
      <c r="BM5" s="635"/>
      <c r="BN5" s="636"/>
      <c r="BO5" s="672">
        <v>99</v>
      </c>
      <c r="BP5" s="672"/>
      <c r="BQ5" s="672"/>
      <c r="BR5" s="672"/>
      <c r="BS5" s="673" t="s">
        <v>122</v>
      </c>
      <c r="BT5" s="673"/>
      <c r="BU5" s="673"/>
      <c r="BV5" s="673"/>
      <c r="BW5" s="673"/>
      <c r="BX5" s="673"/>
      <c r="BY5" s="673"/>
      <c r="BZ5" s="673"/>
      <c r="CA5" s="673"/>
      <c r="CB5" s="711"/>
      <c r="CD5" s="686" t="s">
        <v>210</v>
      </c>
      <c r="CE5" s="687"/>
      <c r="CF5" s="687"/>
      <c r="CG5" s="687"/>
      <c r="CH5" s="687"/>
      <c r="CI5" s="687"/>
      <c r="CJ5" s="687"/>
      <c r="CK5" s="687"/>
      <c r="CL5" s="687"/>
      <c r="CM5" s="687"/>
      <c r="CN5" s="687"/>
      <c r="CO5" s="687"/>
      <c r="CP5" s="687"/>
      <c r="CQ5" s="688"/>
      <c r="CR5" s="686" t="s">
        <v>216</v>
      </c>
      <c r="CS5" s="687"/>
      <c r="CT5" s="687"/>
      <c r="CU5" s="687"/>
      <c r="CV5" s="687"/>
      <c r="CW5" s="687"/>
      <c r="CX5" s="687"/>
      <c r="CY5" s="688"/>
      <c r="CZ5" s="686" t="s">
        <v>208</v>
      </c>
      <c r="DA5" s="687"/>
      <c r="DB5" s="687"/>
      <c r="DC5" s="688"/>
      <c r="DD5" s="686" t="s">
        <v>217</v>
      </c>
      <c r="DE5" s="687"/>
      <c r="DF5" s="687"/>
      <c r="DG5" s="687"/>
      <c r="DH5" s="687"/>
      <c r="DI5" s="687"/>
      <c r="DJ5" s="687"/>
      <c r="DK5" s="687"/>
      <c r="DL5" s="687"/>
      <c r="DM5" s="687"/>
      <c r="DN5" s="687"/>
      <c r="DO5" s="687"/>
      <c r="DP5" s="688"/>
      <c r="DQ5" s="686" t="s">
        <v>218</v>
      </c>
      <c r="DR5" s="687"/>
      <c r="DS5" s="687"/>
      <c r="DT5" s="687"/>
      <c r="DU5" s="687"/>
      <c r="DV5" s="687"/>
      <c r="DW5" s="687"/>
      <c r="DX5" s="687"/>
      <c r="DY5" s="687"/>
      <c r="DZ5" s="687"/>
      <c r="EA5" s="687"/>
      <c r="EB5" s="687"/>
      <c r="EC5" s="688"/>
    </row>
    <row r="6" spans="2:143" ht="11.25" customHeight="1" x14ac:dyDescent="0.2">
      <c r="B6" s="631" t="s">
        <v>219</v>
      </c>
      <c r="C6" s="632"/>
      <c r="D6" s="632"/>
      <c r="E6" s="632"/>
      <c r="F6" s="632"/>
      <c r="G6" s="632"/>
      <c r="H6" s="632"/>
      <c r="I6" s="632"/>
      <c r="J6" s="632"/>
      <c r="K6" s="632"/>
      <c r="L6" s="632"/>
      <c r="M6" s="632"/>
      <c r="N6" s="632"/>
      <c r="O6" s="632"/>
      <c r="P6" s="632"/>
      <c r="Q6" s="633"/>
      <c r="R6" s="634">
        <v>22488</v>
      </c>
      <c r="S6" s="635"/>
      <c r="T6" s="635"/>
      <c r="U6" s="635"/>
      <c r="V6" s="635"/>
      <c r="W6" s="635"/>
      <c r="X6" s="635"/>
      <c r="Y6" s="636"/>
      <c r="Z6" s="672">
        <v>0.5</v>
      </c>
      <c r="AA6" s="672"/>
      <c r="AB6" s="672"/>
      <c r="AC6" s="672"/>
      <c r="AD6" s="673">
        <v>22488</v>
      </c>
      <c r="AE6" s="673"/>
      <c r="AF6" s="673"/>
      <c r="AG6" s="673"/>
      <c r="AH6" s="673"/>
      <c r="AI6" s="673"/>
      <c r="AJ6" s="673"/>
      <c r="AK6" s="673"/>
      <c r="AL6" s="637">
        <v>1.2</v>
      </c>
      <c r="AM6" s="638"/>
      <c r="AN6" s="638"/>
      <c r="AO6" s="674"/>
      <c r="AP6" s="631" t="s">
        <v>220</v>
      </c>
      <c r="AQ6" s="632"/>
      <c r="AR6" s="632"/>
      <c r="AS6" s="632"/>
      <c r="AT6" s="632"/>
      <c r="AU6" s="632"/>
      <c r="AV6" s="632"/>
      <c r="AW6" s="632"/>
      <c r="AX6" s="632"/>
      <c r="AY6" s="632"/>
      <c r="AZ6" s="632"/>
      <c r="BA6" s="632"/>
      <c r="BB6" s="632"/>
      <c r="BC6" s="632"/>
      <c r="BD6" s="632"/>
      <c r="BE6" s="632"/>
      <c r="BF6" s="633"/>
      <c r="BG6" s="634">
        <v>332201</v>
      </c>
      <c r="BH6" s="635"/>
      <c r="BI6" s="635"/>
      <c r="BJ6" s="635"/>
      <c r="BK6" s="635"/>
      <c r="BL6" s="635"/>
      <c r="BM6" s="635"/>
      <c r="BN6" s="636"/>
      <c r="BO6" s="672">
        <v>99</v>
      </c>
      <c r="BP6" s="672"/>
      <c r="BQ6" s="672"/>
      <c r="BR6" s="672"/>
      <c r="BS6" s="673" t="s">
        <v>122</v>
      </c>
      <c r="BT6" s="673"/>
      <c r="BU6" s="673"/>
      <c r="BV6" s="673"/>
      <c r="BW6" s="673"/>
      <c r="BX6" s="673"/>
      <c r="BY6" s="673"/>
      <c r="BZ6" s="673"/>
      <c r="CA6" s="673"/>
      <c r="CB6" s="711"/>
      <c r="CD6" s="692" t="s">
        <v>221</v>
      </c>
      <c r="CE6" s="693"/>
      <c r="CF6" s="693"/>
      <c r="CG6" s="693"/>
      <c r="CH6" s="693"/>
      <c r="CI6" s="693"/>
      <c r="CJ6" s="693"/>
      <c r="CK6" s="693"/>
      <c r="CL6" s="693"/>
      <c r="CM6" s="693"/>
      <c r="CN6" s="693"/>
      <c r="CO6" s="693"/>
      <c r="CP6" s="693"/>
      <c r="CQ6" s="694"/>
      <c r="CR6" s="634">
        <v>49827</v>
      </c>
      <c r="CS6" s="635"/>
      <c r="CT6" s="635"/>
      <c r="CU6" s="635"/>
      <c r="CV6" s="635"/>
      <c r="CW6" s="635"/>
      <c r="CX6" s="635"/>
      <c r="CY6" s="636"/>
      <c r="CZ6" s="716">
        <v>1.2</v>
      </c>
      <c r="DA6" s="698"/>
      <c r="DB6" s="698"/>
      <c r="DC6" s="718"/>
      <c r="DD6" s="640" t="s">
        <v>122</v>
      </c>
      <c r="DE6" s="635"/>
      <c r="DF6" s="635"/>
      <c r="DG6" s="635"/>
      <c r="DH6" s="635"/>
      <c r="DI6" s="635"/>
      <c r="DJ6" s="635"/>
      <c r="DK6" s="635"/>
      <c r="DL6" s="635"/>
      <c r="DM6" s="635"/>
      <c r="DN6" s="635"/>
      <c r="DO6" s="635"/>
      <c r="DP6" s="636"/>
      <c r="DQ6" s="640">
        <v>49827</v>
      </c>
      <c r="DR6" s="635"/>
      <c r="DS6" s="635"/>
      <c r="DT6" s="635"/>
      <c r="DU6" s="635"/>
      <c r="DV6" s="635"/>
      <c r="DW6" s="635"/>
      <c r="DX6" s="635"/>
      <c r="DY6" s="635"/>
      <c r="DZ6" s="635"/>
      <c r="EA6" s="635"/>
      <c r="EB6" s="635"/>
      <c r="EC6" s="671"/>
    </row>
    <row r="7" spans="2:143" ht="11.25" customHeight="1" x14ac:dyDescent="0.2">
      <c r="B7" s="631" t="s">
        <v>222</v>
      </c>
      <c r="C7" s="632"/>
      <c r="D7" s="632"/>
      <c r="E7" s="632"/>
      <c r="F7" s="632"/>
      <c r="G7" s="632"/>
      <c r="H7" s="632"/>
      <c r="I7" s="632"/>
      <c r="J7" s="632"/>
      <c r="K7" s="632"/>
      <c r="L7" s="632"/>
      <c r="M7" s="632"/>
      <c r="N7" s="632"/>
      <c r="O7" s="632"/>
      <c r="P7" s="632"/>
      <c r="Q7" s="633"/>
      <c r="R7" s="634">
        <v>648</v>
      </c>
      <c r="S7" s="635"/>
      <c r="T7" s="635"/>
      <c r="U7" s="635"/>
      <c r="V7" s="635"/>
      <c r="W7" s="635"/>
      <c r="X7" s="635"/>
      <c r="Y7" s="636"/>
      <c r="Z7" s="672">
        <v>0</v>
      </c>
      <c r="AA7" s="672"/>
      <c r="AB7" s="672"/>
      <c r="AC7" s="672"/>
      <c r="AD7" s="673">
        <v>648</v>
      </c>
      <c r="AE7" s="673"/>
      <c r="AF7" s="673"/>
      <c r="AG7" s="673"/>
      <c r="AH7" s="673"/>
      <c r="AI7" s="673"/>
      <c r="AJ7" s="673"/>
      <c r="AK7" s="673"/>
      <c r="AL7" s="637">
        <v>0</v>
      </c>
      <c r="AM7" s="638"/>
      <c r="AN7" s="638"/>
      <c r="AO7" s="674"/>
      <c r="AP7" s="631" t="s">
        <v>223</v>
      </c>
      <c r="AQ7" s="632"/>
      <c r="AR7" s="632"/>
      <c r="AS7" s="632"/>
      <c r="AT7" s="632"/>
      <c r="AU7" s="632"/>
      <c r="AV7" s="632"/>
      <c r="AW7" s="632"/>
      <c r="AX7" s="632"/>
      <c r="AY7" s="632"/>
      <c r="AZ7" s="632"/>
      <c r="BA7" s="632"/>
      <c r="BB7" s="632"/>
      <c r="BC7" s="632"/>
      <c r="BD7" s="632"/>
      <c r="BE7" s="632"/>
      <c r="BF7" s="633"/>
      <c r="BG7" s="634">
        <v>156768</v>
      </c>
      <c r="BH7" s="635"/>
      <c r="BI7" s="635"/>
      <c r="BJ7" s="635"/>
      <c r="BK7" s="635"/>
      <c r="BL7" s="635"/>
      <c r="BM7" s="635"/>
      <c r="BN7" s="636"/>
      <c r="BO7" s="672">
        <v>46.7</v>
      </c>
      <c r="BP7" s="672"/>
      <c r="BQ7" s="672"/>
      <c r="BR7" s="672"/>
      <c r="BS7" s="673" t="s">
        <v>122</v>
      </c>
      <c r="BT7" s="673"/>
      <c r="BU7" s="673"/>
      <c r="BV7" s="673"/>
      <c r="BW7" s="673"/>
      <c r="BX7" s="673"/>
      <c r="BY7" s="673"/>
      <c r="BZ7" s="673"/>
      <c r="CA7" s="673"/>
      <c r="CB7" s="711"/>
      <c r="CD7" s="631" t="s">
        <v>224</v>
      </c>
      <c r="CE7" s="632"/>
      <c r="CF7" s="632"/>
      <c r="CG7" s="632"/>
      <c r="CH7" s="632"/>
      <c r="CI7" s="632"/>
      <c r="CJ7" s="632"/>
      <c r="CK7" s="632"/>
      <c r="CL7" s="632"/>
      <c r="CM7" s="632"/>
      <c r="CN7" s="632"/>
      <c r="CO7" s="632"/>
      <c r="CP7" s="632"/>
      <c r="CQ7" s="633"/>
      <c r="CR7" s="634">
        <v>765575</v>
      </c>
      <c r="CS7" s="635"/>
      <c r="CT7" s="635"/>
      <c r="CU7" s="635"/>
      <c r="CV7" s="635"/>
      <c r="CW7" s="635"/>
      <c r="CX7" s="635"/>
      <c r="CY7" s="636"/>
      <c r="CZ7" s="672">
        <v>17.8</v>
      </c>
      <c r="DA7" s="672"/>
      <c r="DB7" s="672"/>
      <c r="DC7" s="672"/>
      <c r="DD7" s="640">
        <v>49699</v>
      </c>
      <c r="DE7" s="635"/>
      <c r="DF7" s="635"/>
      <c r="DG7" s="635"/>
      <c r="DH7" s="635"/>
      <c r="DI7" s="635"/>
      <c r="DJ7" s="635"/>
      <c r="DK7" s="635"/>
      <c r="DL7" s="635"/>
      <c r="DM7" s="635"/>
      <c r="DN7" s="635"/>
      <c r="DO7" s="635"/>
      <c r="DP7" s="636"/>
      <c r="DQ7" s="640">
        <v>649843</v>
      </c>
      <c r="DR7" s="635"/>
      <c r="DS7" s="635"/>
      <c r="DT7" s="635"/>
      <c r="DU7" s="635"/>
      <c r="DV7" s="635"/>
      <c r="DW7" s="635"/>
      <c r="DX7" s="635"/>
      <c r="DY7" s="635"/>
      <c r="DZ7" s="635"/>
      <c r="EA7" s="635"/>
      <c r="EB7" s="635"/>
      <c r="EC7" s="671"/>
    </row>
    <row r="8" spans="2:143" ht="11.25" customHeight="1" x14ac:dyDescent="0.2">
      <c r="B8" s="631" t="s">
        <v>225</v>
      </c>
      <c r="C8" s="632"/>
      <c r="D8" s="632"/>
      <c r="E8" s="632"/>
      <c r="F8" s="632"/>
      <c r="G8" s="632"/>
      <c r="H8" s="632"/>
      <c r="I8" s="632"/>
      <c r="J8" s="632"/>
      <c r="K8" s="632"/>
      <c r="L8" s="632"/>
      <c r="M8" s="632"/>
      <c r="N8" s="632"/>
      <c r="O8" s="632"/>
      <c r="P8" s="632"/>
      <c r="Q8" s="633"/>
      <c r="R8" s="634">
        <v>3453</v>
      </c>
      <c r="S8" s="635"/>
      <c r="T8" s="635"/>
      <c r="U8" s="635"/>
      <c r="V8" s="635"/>
      <c r="W8" s="635"/>
      <c r="X8" s="635"/>
      <c r="Y8" s="636"/>
      <c r="Z8" s="672">
        <v>0.1</v>
      </c>
      <c r="AA8" s="672"/>
      <c r="AB8" s="672"/>
      <c r="AC8" s="672"/>
      <c r="AD8" s="673">
        <v>3453</v>
      </c>
      <c r="AE8" s="673"/>
      <c r="AF8" s="673"/>
      <c r="AG8" s="673"/>
      <c r="AH8" s="673"/>
      <c r="AI8" s="673"/>
      <c r="AJ8" s="673"/>
      <c r="AK8" s="673"/>
      <c r="AL8" s="637">
        <v>0.2</v>
      </c>
      <c r="AM8" s="638"/>
      <c r="AN8" s="638"/>
      <c r="AO8" s="674"/>
      <c r="AP8" s="631" t="s">
        <v>226</v>
      </c>
      <c r="AQ8" s="632"/>
      <c r="AR8" s="632"/>
      <c r="AS8" s="632"/>
      <c r="AT8" s="632"/>
      <c r="AU8" s="632"/>
      <c r="AV8" s="632"/>
      <c r="AW8" s="632"/>
      <c r="AX8" s="632"/>
      <c r="AY8" s="632"/>
      <c r="AZ8" s="632"/>
      <c r="BA8" s="632"/>
      <c r="BB8" s="632"/>
      <c r="BC8" s="632"/>
      <c r="BD8" s="632"/>
      <c r="BE8" s="632"/>
      <c r="BF8" s="633"/>
      <c r="BG8" s="634">
        <v>4266</v>
      </c>
      <c r="BH8" s="635"/>
      <c r="BI8" s="635"/>
      <c r="BJ8" s="635"/>
      <c r="BK8" s="635"/>
      <c r="BL8" s="635"/>
      <c r="BM8" s="635"/>
      <c r="BN8" s="636"/>
      <c r="BO8" s="672">
        <v>1.3</v>
      </c>
      <c r="BP8" s="672"/>
      <c r="BQ8" s="672"/>
      <c r="BR8" s="672"/>
      <c r="BS8" s="673" t="s">
        <v>122</v>
      </c>
      <c r="BT8" s="673"/>
      <c r="BU8" s="673"/>
      <c r="BV8" s="673"/>
      <c r="BW8" s="673"/>
      <c r="BX8" s="673"/>
      <c r="BY8" s="673"/>
      <c r="BZ8" s="673"/>
      <c r="CA8" s="673"/>
      <c r="CB8" s="711"/>
      <c r="CD8" s="631" t="s">
        <v>227</v>
      </c>
      <c r="CE8" s="632"/>
      <c r="CF8" s="632"/>
      <c r="CG8" s="632"/>
      <c r="CH8" s="632"/>
      <c r="CI8" s="632"/>
      <c r="CJ8" s="632"/>
      <c r="CK8" s="632"/>
      <c r="CL8" s="632"/>
      <c r="CM8" s="632"/>
      <c r="CN8" s="632"/>
      <c r="CO8" s="632"/>
      <c r="CP8" s="632"/>
      <c r="CQ8" s="633"/>
      <c r="CR8" s="634">
        <v>612423</v>
      </c>
      <c r="CS8" s="635"/>
      <c r="CT8" s="635"/>
      <c r="CU8" s="635"/>
      <c r="CV8" s="635"/>
      <c r="CW8" s="635"/>
      <c r="CX8" s="635"/>
      <c r="CY8" s="636"/>
      <c r="CZ8" s="672">
        <v>14.2</v>
      </c>
      <c r="DA8" s="672"/>
      <c r="DB8" s="672"/>
      <c r="DC8" s="672"/>
      <c r="DD8" s="640">
        <v>33608</v>
      </c>
      <c r="DE8" s="635"/>
      <c r="DF8" s="635"/>
      <c r="DG8" s="635"/>
      <c r="DH8" s="635"/>
      <c r="DI8" s="635"/>
      <c r="DJ8" s="635"/>
      <c r="DK8" s="635"/>
      <c r="DL8" s="635"/>
      <c r="DM8" s="635"/>
      <c r="DN8" s="635"/>
      <c r="DO8" s="635"/>
      <c r="DP8" s="636"/>
      <c r="DQ8" s="640">
        <v>292428</v>
      </c>
      <c r="DR8" s="635"/>
      <c r="DS8" s="635"/>
      <c r="DT8" s="635"/>
      <c r="DU8" s="635"/>
      <c r="DV8" s="635"/>
      <c r="DW8" s="635"/>
      <c r="DX8" s="635"/>
      <c r="DY8" s="635"/>
      <c r="DZ8" s="635"/>
      <c r="EA8" s="635"/>
      <c r="EB8" s="635"/>
      <c r="EC8" s="671"/>
    </row>
    <row r="9" spans="2:143" ht="11.25" customHeight="1" x14ac:dyDescent="0.2">
      <c r="B9" s="631" t="s">
        <v>228</v>
      </c>
      <c r="C9" s="632"/>
      <c r="D9" s="632"/>
      <c r="E9" s="632"/>
      <c r="F9" s="632"/>
      <c r="G9" s="632"/>
      <c r="H9" s="632"/>
      <c r="I9" s="632"/>
      <c r="J9" s="632"/>
      <c r="K9" s="632"/>
      <c r="L9" s="632"/>
      <c r="M9" s="632"/>
      <c r="N9" s="632"/>
      <c r="O9" s="632"/>
      <c r="P9" s="632"/>
      <c r="Q9" s="633"/>
      <c r="R9" s="634">
        <v>3706</v>
      </c>
      <c r="S9" s="635"/>
      <c r="T9" s="635"/>
      <c r="U9" s="635"/>
      <c r="V9" s="635"/>
      <c r="W9" s="635"/>
      <c r="X9" s="635"/>
      <c r="Y9" s="636"/>
      <c r="Z9" s="672">
        <v>0.1</v>
      </c>
      <c r="AA9" s="672"/>
      <c r="AB9" s="672"/>
      <c r="AC9" s="672"/>
      <c r="AD9" s="673">
        <v>3706</v>
      </c>
      <c r="AE9" s="673"/>
      <c r="AF9" s="673"/>
      <c r="AG9" s="673"/>
      <c r="AH9" s="673"/>
      <c r="AI9" s="673"/>
      <c r="AJ9" s="673"/>
      <c r="AK9" s="673"/>
      <c r="AL9" s="637">
        <v>0.2</v>
      </c>
      <c r="AM9" s="638"/>
      <c r="AN9" s="638"/>
      <c r="AO9" s="674"/>
      <c r="AP9" s="631" t="s">
        <v>229</v>
      </c>
      <c r="AQ9" s="632"/>
      <c r="AR9" s="632"/>
      <c r="AS9" s="632"/>
      <c r="AT9" s="632"/>
      <c r="AU9" s="632"/>
      <c r="AV9" s="632"/>
      <c r="AW9" s="632"/>
      <c r="AX9" s="632"/>
      <c r="AY9" s="632"/>
      <c r="AZ9" s="632"/>
      <c r="BA9" s="632"/>
      <c r="BB9" s="632"/>
      <c r="BC9" s="632"/>
      <c r="BD9" s="632"/>
      <c r="BE9" s="632"/>
      <c r="BF9" s="633"/>
      <c r="BG9" s="634">
        <v>144982</v>
      </c>
      <c r="BH9" s="635"/>
      <c r="BI9" s="635"/>
      <c r="BJ9" s="635"/>
      <c r="BK9" s="635"/>
      <c r="BL9" s="635"/>
      <c r="BM9" s="635"/>
      <c r="BN9" s="636"/>
      <c r="BO9" s="672">
        <v>43.2</v>
      </c>
      <c r="BP9" s="672"/>
      <c r="BQ9" s="672"/>
      <c r="BR9" s="672"/>
      <c r="BS9" s="673" t="s">
        <v>122</v>
      </c>
      <c r="BT9" s="673"/>
      <c r="BU9" s="673"/>
      <c r="BV9" s="673"/>
      <c r="BW9" s="673"/>
      <c r="BX9" s="673"/>
      <c r="BY9" s="673"/>
      <c r="BZ9" s="673"/>
      <c r="CA9" s="673"/>
      <c r="CB9" s="711"/>
      <c r="CD9" s="631" t="s">
        <v>230</v>
      </c>
      <c r="CE9" s="632"/>
      <c r="CF9" s="632"/>
      <c r="CG9" s="632"/>
      <c r="CH9" s="632"/>
      <c r="CI9" s="632"/>
      <c r="CJ9" s="632"/>
      <c r="CK9" s="632"/>
      <c r="CL9" s="632"/>
      <c r="CM9" s="632"/>
      <c r="CN9" s="632"/>
      <c r="CO9" s="632"/>
      <c r="CP9" s="632"/>
      <c r="CQ9" s="633"/>
      <c r="CR9" s="634">
        <v>841176</v>
      </c>
      <c r="CS9" s="635"/>
      <c r="CT9" s="635"/>
      <c r="CU9" s="635"/>
      <c r="CV9" s="635"/>
      <c r="CW9" s="635"/>
      <c r="CX9" s="635"/>
      <c r="CY9" s="636"/>
      <c r="CZ9" s="672">
        <v>19.5</v>
      </c>
      <c r="DA9" s="672"/>
      <c r="DB9" s="672"/>
      <c r="DC9" s="672"/>
      <c r="DD9" s="640">
        <v>198996</v>
      </c>
      <c r="DE9" s="635"/>
      <c r="DF9" s="635"/>
      <c r="DG9" s="635"/>
      <c r="DH9" s="635"/>
      <c r="DI9" s="635"/>
      <c r="DJ9" s="635"/>
      <c r="DK9" s="635"/>
      <c r="DL9" s="635"/>
      <c r="DM9" s="635"/>
      <c r="DN9" s="635"/>
      <c r="DO9" s="635"/>
      <c r="DP9" s="636"/>
      <c r="DQ9" s="640">
        <v>418930</v>
      </c>
      <c r="DR9" s="635"/>
      <c r="DS9" s="635"/>
      <c r="DT9" s="635"/>
      <c r="DU9" s="635"/>
      <c r="DV9" s="635"/>
      <c r="DW9" s="635"/>
      <c r="DX9" s="635"/>
      <c r="DY9" s="635"/>
      <c r="DZ9" s="635"/>
      <c r="EA9" s="635"/>
      <c r="EB9" s="635"/>
      <c r="EC9" s="671"/>
    </row>
    <row r="10" spans="2:143" ht="11.25" customHeight="1" x14ac:dyDescent="0.2">
      <c r="B10" s="631" t="s">
        <v>231</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232</v>
      </c>
      <c r="AQ10" s="632"/>
      <c r="AR10" s="632"/>
      <c r="AS10" s="632"/>
      <c r="AT10" s="632"/>
      <c r="AU10" s="632"/>
      <c r="AV10" s="632"/>
      <c r="AW10" s="632"/>
      <c r="AX10" s="632"/>
      <c r="AY10" s="632"/>
      <c r="AZ10" s="632"/>
      <c r="BA10" s="632"/>
      <c r="BB10" s="632"/>
      <c r="BC10" s="632"/>
      <c r="BD10" s="632"/>
      <c r="BE10" s="632"/>
      <c r="BF10" s="633"/>
      <c r="BG10" s="634">
        <v>5769</v>
      </c>
      <c r="BH10" s="635"/>
      <c r="BI10" s="635"/>
      <c r="BJ10" s="635"/>
      <c r="BK10" s="635"/>
      <c r="BL10" s="635"/>
      <c r="BM10" s="635"/>
      <c r="BN10" s="636"/>
      <c r="BO10" s="672">
        <v>1.7</v>
      </c>
      <c r="BP10" s="672"/>
      <c r="BQ10" s="672"/>
      <c r="BR10" s="672"/>
      <c r="BS10" s="673" t="s">
        <v>122</v>
      </c>
      <c r="BT10" s="673"/>
      <c r="BU10" s="673"/>
      <c r="BV10" s="673"/>
      <c r="BW10" s="673"/>
      <c r="BX10" s="673"/>
      <c r="BY10" s="673"/>
      <c r="BZ10" s="673"/>
      <c r="CA10" s="673"/>
      <c r="CB10" s="711"/>
      <c r="CD10" s="631" t="s">
        <v>233</v>
      </c>
      <c r="CE10" s="632"/>
      <c r="CF10" s="632"/>
      <c r="CG10" s="632"/>
      <c r="CH10" s="632"/>
      <c r="CI10" s="632"/>
      <c r="CJ10" s="632"/>
      <c r="CK10" s="632"/>
      <c r="CL10" s="632"/>
      <c r="CM10" s="632"/>
      <c r="CN10" s="632"/>
      <c r="CO10" s="632"/>
      <c r="CP10" s="632"/>
      <c r="CQ10" s="633"/>
      <c r="CR10" s="634">
        <v>59528</v>
      </c>
      <c r="CS10" s="635"/>
      <c r="CT10" s="635"/>
      <c r="CU10" s="635"/>
      <c r="CV10" s="635"/>
      <c r="CW10" s="635"/>
      <c r="CX10" s="635"/>
      <c r="CY10" s="636"/>
      <c r="CZ10" s="672">
        <v>1.4</v>
      </c>
      <c r="DA10" s="672"/>
      <c r="DB10" s="672"/>
      <c r="DC10" s="672"/>
      <c r="DD10" s="640" t="s">
        <v>122</v>
      </c>
      <c r="DE10" s="635"/>
      <c r="DF10" s="635"/>
      <c r="DG10" s="635"/>
      <c r="DH10" s="635"/>
      <c r="DI10" s="635"/>
      <c r="DJ10" s="635"/>
      <c r="DK10" s="635"/>
      <c r="DL10" s="635"/>
      <c r="DM10" s="635"/>
      <c r="DN10" s="635"/>
      <c r="DO10" s="635"/>
      <c r="DP10" s="636"/>
      <c r="DQ10" s="640">
        <v>37622</v>
      </c>
      <c r="DR10" s="635"/>
      <c r="DS10" s="635"/>
      <c r="DT10" s="635"/>
      <c r="DU10" s="635"/>
      <c r="DV10" s="635"/>
      <c r="DW10" s="635"/>
      <c r="DX10" s="635"/>
      <c r="DY10" s="635"/>
      <c r="DZ10" s="635"/>
      <c r="EA10" s="635"/>
      <c r="EB10" s="635"/>
      <c r="EC10" s="671"/>
    </row>
    <row r="11" spans="2:143" ht="11.25" customHeight="1" x14ac:dyDescent="0.2">
      <c r="B11" s="631" t="s">
        <v>234</v>
      </c>
      <c r="C11" s="632"/>
      <c r="D11" s="632"/>
      <c r="E11" s="632"/>
      <c r="F11" s="632"/>
      <c r="G11" s="632"/>
      <c r="H11" s="632"/>
      <c r="I11" s="632"/>
      <c r="J11" s="632"/>
      <c r="K11" s="632"/>
      <c r="L11" s="632"/>
      <c r="M11" s="632"/>
      <c r="N11" s="632"/>
      <c r="O11" s="632"/>
      <c r="P11" s="632"/>
      <c r="Q11" s="633"/>
      <c r="R11" s="634">
        <v>58095</v>
      </c>
      <c r="S11" s="635"/>
      <c r="T11" s="635"/>
      <c r="U11" s="635"/>
      <c r="V11" s="635"/>
      <c r="W11" s="635"/>
      <c r="X11" s="635"/>
      <c r="Y11" s="636"/>
      <c r="Z11" s="637">
        <v>1.3</v>
      </c>
      <c r="AA11" s="638"/>
      <c r="AB11" s="638"/>
      <c r="AC11" s="639"/>
      <c r="AD11" s="640">
        <v>58095</v>
      </c>
      <c r="AE11" s="635"/>
      <c r="AF11" s="635"/>
      <c r="AG11" s="635"/>
      <c r="AH11" s="635"/>
      <c r="AI11" s="635"/>
      <c r="AJ11" s="635"/>
      <c r="AK11" s="636"/>
      <c r="AL11" s="637">
        <v>3.1</v>
      </c>
      <c r="AM11" s="638"/>
      <c r="AN11" s="638"/>
      <c r="AO11" s="674"/>
      <c r="AP11" s="631" t="s">
        <v>235</v>
      </c>
      <c r="AQ11" s="632"/>
      <c r="AR11" s="632"/>
      <c r="AS11" s="632"/>
      <c r="AT11" s="632"/>
      <c r="AU11" s="632"/>
      <c r="AV11" s="632"/>
      <c r="AW11" s="632"/>
      <c r="AX11" s="632"/>
      <c r="AY11" s="632"/>
      <c r="AZ11" s="632"/>
      <c r="BA11" s="632"/>
      <c r="BB11" s="632"/>
      <c r="BC11" s="632"/>
      <c r="BD11" s="632"/>
      <c r="BE11" s="632"/>
      <c r="BF11" s="633"/>
      <c r="BG11" s="634">
        <v>1751</v>
      </c>
      <c r="BH11" s="635"/>
      <c r="BI11" s="635"/>
      <c r="BJ11" s="635"/>
      <c r="BK11" s="635"/>
      <c r="BL11" s="635"/>
      <c r="BM11" s="635"/>
      <c r="BN11" s="636"/>
      <c r="BO11" s="672">
        <v>0.5</v>
      </c>
      <c r="BP11" s="672"/>
      <c r="BQ11" s="672"/>
      <c r="BR11" s="672"/>
      <c r="BS11" s="673" t="s">
        <v>122</v>
      </c>
      <c r="BT11" s="673"/>
      <c r="BU11" s="673"/>
      <c r="BV11" s="673"/>
      <c r="BW11" s="673"/>
      <c r="BX11" s="673"/>
      <c r="BY11" s="673"/>
      <c r="BZ11" s="673"/>
      <c r="CA11" s="673"/>
      <c r="CB11" s="711"/>
      <c r="CD11" s="631" t="s">
        <v>236</v>
      </c>
      <c r="CE11" s="632"/>
      <c r="CF11" s="632"/>
      <c r="CG11" s="632"/>
      <c r="CH11" s="632"/>
      <c r="CI11" s="632"/>
      <c r="CJ11" s="632"/>
      <c r="CK11" s="632"/>
      <c r="CL11" s="632"/>
      <c r="CM11" s="632"/>
      <c r="CN11" s="632"/>
      <c r="CO11" s="632"/>
      <c r="CP11" s="632"/>
      <c r="CQ11" s="633"/>
      <c r="CR11" s="634">
        <v>241556</v>
      </c>
      <c r="CS11" s="635"/>
      <c r="CT11" s="635"/>
      <c r="CU11" s="635"/>
      <c r="CV11" s="635"/>
      <c r="CW11" s="635"/>
      <c r="CX11" s="635"/>
      <c r="CY11" s="636"/>
      <c r="CZ11" s="672">
        <v>5.6</v>
      </c>
      <c r="DA11" s="672"/>
      <c r="DB11" s="672"/>
      <c r="DC11" s="672"/>
      <c r="DD11" s="640">
        <v>175793</v>
      </c>
      <c r="DE11" s="635"/>
      <c r="DF11" s="635"/>
      <c r="DG11" s="635"/>
      <c r="DH11" s="635"/>
      <c r="DI11" s="635"/>
      <c r="DJ11" s="635"/>
      <c r="DK11" s="635"/>
      <c r="DL11" s="635"/>
      <c r="DM11" s="635"/>
      <c r="DN11" s="635"/>
      <c r="DO11" s="635"/>
      <c r="DP11" s="636"/>
      <c r="DQ11" s="640">
        <v>76012</v>
      </c>
      <c r="DR11" s="635"/>
      <c r="DS11" s="635"/>
      <c r="DT11" s="635"/>
      <c r="DU11" s="635"/>
      <c r="DV11" s="635"/>
      <c r="DW11" s="635"/>
      <c r="DX11" s="635"/>
      <c r="DY11" s="635"/>
      <c r="DZ11" s="635"/>
      <c r="EA11" s="635"/>
      <c r="EB11" s="635"/>
      <c r="EC11" s="671"/>
    </row>
    <row r="12" spans="2:143" ht="11.25" customHeight="1" x14ac:dyDescent="0.2">
      <c r="B12" s="631" t="s">
        <v>237</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238</v>
      </c>
      <c r="AQ12" s="632"/>
      <c r="AR12" s="632"/>
      <c r="AS12" s="632"/>
      <c r="AT12" s="632"/>
      <c r="AU12" s="632"/>
      <c r="AV12" s="632"/>
      <c r="AW12" s="632"/>
      <c r="AX12" s="632"/>
      <c r="AY12" s="632"/>
      <c r="AZ12" s="632"/>
      <c r="BA12" s="632"/>
      <c r="BB12" s="632"/>
      <c r="BC12" s="632"/>
      <c r="BD12" s="632"/>
      <c r="BE12" s="632"/>
      <c r="BF12" s="633"/>
      <c r="BG12" s="634">
        <v>134195</v>
      </c>
      <c r="BH12" s="635"/>
      <c r="BI12" s="635"/>
      <c r="BJ12" s="635"/>
      <c r="BK12" s="635"/>
      <c r="BL12" s="635"/>
      <c r="BM12" s="635"/>
      <c r="BN12" s="636"/>
      <c r="BO12" s="672">
        <v>40</v>
      </c>
      <c r="BP12" s="672"/>
      <c r="BQ12" s="672"/>
      <c r="BR12" s="672"/>
      <c r="BS12" s="673" t="s">
        <v>122</v>
      </c>
      <c r="BT12" s="673"/>
      <c r="BU12" s="673"/>
      <c r="BV12" s="673"/>
      <c r="BW12" s="673"/>
      <c r="BX12" s="673"/>
      <c r="BY12" s="673"/>
      <c r="BZ12" s="673"/>
      <c r="CA12" s="673"/>
      <c r="CB12" s="711"/>
      <c r="CD12" s="631" t="s">
        <v>239</v>
      </c>
      <c r="CE12" s="632"/>
      <c r="CF12" s="632"/>
      <c r="CG12" s="632"/>
      <c r="CH12" s="632"/>
      <c r="CI12" s="632"/>
      <c r="CJ12" s="632"/>
      <c r="CK12" s="632"/>
      <c r="CL12" s="632"/>
      <c r="CM12" s="632"/>
      <c r="CN12" s="632"/>
      <c r="CO12" s="632"/>
      <c r="CP12" s="632"/>
      <c r="CQ12" s="633"/>
      <c r="CR12" s="634">
        <v>349551</v>
      </c>
      <c r="CS12" s="635"/>
      <c r="CT12" s="635"/>
      <c r="CU12" s="635"/>
      <c r="CV12" s="635"/>
      <c r="CW12" s="635"/>
      <c r="CX12" s="635"/>
      <c r="CY12" s="636"/>
      <c r="CZ12" s="672">
        <v>8.1</v>
      </c>
      <c r="DA12" s="672"/>
      <c r="DB12" s="672"/>
      <c r="DC12" s="672"/>
      <c r="DD12" s="640">
        <v>109482</v>
      </c>
      <c r="DE12" s="635"/>
      <c r="DF12" s="635"/>
      <c r="DG12" s="635"/>
      <c r="DH12" s="635"/>
      <c r="DI12" s="635"/>
      <c r="DJ12" s="635"/>
      <c r="DK12" s="635"/>
      <c r="DL12" s="635"/>
      <c r="DM12" s="635"/>
      <c r="DN12" s="635"/>
      <c r="DO12" s="635"/>
      <c r="DP12" s="636"/>
      <c r="DQ12" s="640">
        <v>94070</v>
      </c>
      <c r="DR12" s="635"/>
      <c r="DS12" s="635"/>
      <c r="DT12" s="635"/>
      <c r="DU12" s="635"/>
      <c r="DV12" s="635"/>
      <c r="DW12" s="635"/>
      <c r="DX12" s="635"/>
      <c r="DY12" s="635"/>
      <c r="DZ12" s="635"/>
      <c r="EA12" s="635"/>
      <c r="EB12" s="635"/>
      <c r="EC12" s="671"/>
    </row>
    <row r="13" spans="2:143" ht="11.25" customHeight="1" x14ac:dyDescent="0.2">
      <c r="B13" s="631" t="s">
        <v>240</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241</v>
      </c>
      <c r="AQ13" s="632"/>
      <c r="AR13" s="632"/>
      <c r="AS13" s="632"/>
      <c r="AT13" s="632"/>
      <c r="AU13" s="632"/>
      <c r="AV13" s="632"/>
      <c r="AW13" s="632"/>
      <c r="AX13" s="632"/>
      <c r="AY13" s="632"/>
      <c r="AZ13" s="632"/>
      <c r="BA13" s="632"/>
      <c r="BB13" s="632"/>
      <c r="BC13" s="632"/>
      <c r="BD13" s="632"/>
      <c r="BE13" s="632"/>
      <c r="BF13" s="633"/>
      <c r="BG13" s="634">
        <v>113909</v>
      </c>
      <c r="BH13" s="635"/>
      <c r="BI13" s="635"/>
      <c r="BJ13" s="635"/>
      <c r="BK13" s="635"/>
      <c r="BL13" s="635"/>
      <c r="BM13" s="635"/>
      <c r="BN13" s="636"/>
      <c r="BO13" s="672">
        <v>33.9</v>
      </c>
      <c r="BP13" s="672"/>
      <c r="BQ13" s="672"/>
      <c r="BR13" s="672"/>
      <c r="BS13" s="673" t="s">
        <v>122</v>
      </c>
      <c r="BT13" s="673"/>
      <c r="BU13" s="673"/>
      <c r="BV13" s="673"/>
      <c r="BW13" s="673"/>
      <c r="BX13" s="673"/>
      <c r="BY13" s="673"/>
      <c r="BZ13" s="673"/>
      <c r="CA13" s="673"/>
      <c r="CB13" s="711"/>
      <c r="CD13" s="631" t="s">
        <v>242</v>
      </c>
      <c r="CE13" s="632"/>
      <c r="CF13" s="632"/>
      <c r="CG13" s="632"/>
      <c r="CH13" s="632"/>
      <c r="CI13" s="632"/>
      <c r="CJ13" s="632"/>
      <c r="CK13" s="632"/>
      <c r="CL13" s="632"/>
      <c r="CM13" s="632"/>
      <c r="CN13" s="632"/>
      <c r="CO13" s="632"/>
      <c r="CP13" s="632"/>
      <c r="CQ13" s="633"/>
      <c r="CR13" s="634">
        <v>242471</v>
      </c>
      <c r="CS13" s="635"/>
      <c r="CT13" s="635"/>
      <c r="CU13" s="635"/>
      <c r="CV13" s="635"/>
      <c r="CW13" s="635"/>
      <c r="CX13" s="635"/>
      <c r="CY13" s="636"/>
      <c r="CZ13" s="672">
        <v>5.6</v>
      </c>
      <c r="DA13" s="672"/>
      <c r="DB13" s="672"/>
      <c r="DC13" s="672"/>
      <c r="DD13" s="640">
        <v>127554</v>
      </c>
      <c r="DE13" s="635"/>
      <c r="DF13" s="635"/>
      <c r="DG13" s="635"/>
      <c r="DH13" s="635"/>
      <c r="DI13" s="635"/>
      <c r="DJ13" s="635"/>
      <c r="DK13" s="635"/>
      <c r="DL13" s="635"/>
      <c r="DM13" s="635"/>
      <c r="DN13" s="635"/>
      <c r="DO13" s="635"/>
      <c r="DP13" s="636"/>
      <c r="DQ13" s="640">
        <v>97601</v>
      </c>
      <c r="DR13" s="635"/>
      <c r="DS13" s="635"/>
      <c r="DT13" s="635"/>
      <c r="DU13" s="635"/>
      <c r="DV13" s="635"/>
      <c r="DW13" s="635"/>
      <c r="DX13" s="635"/>
      <c r="DY13" s="635"/>
      <c r="DZ13" s="635"/>
      <c r="EA13" s="635"/>
      <c r="EB13" s="635"/>
      <c r="EC13" s="671"/>
    </row>
    <row r="14" spans="2:143" ht="11.25" customHeight="1" x14ac:dyDescent="0.2">
      <c r="B14" s="631" t="s">
        <v>243</v>
      </c>
      <c r="C14" s="632"/>
      <c r="D14" s="632"/>
      <c r="E14" s="632"/>
      <c r="F14" s="632"/>
      <c r="G14" s="632"/>
      <c r="H14" s="632"/>
      <c r="I14" s="632"/>
      <c r="J14" s="632"/>
      <c r="K14" s="632"/>
      <c r="L14" s="632"/>
      <c r="M14" s="632"/>
      <c r="N14" s="632"/>
      <c r="O14" s="632"/>
      <c r="P14" s="632"/>
      <c r="Q14" s="633"/>
      <c r="R14" s="634">
        <v>149</v>
      </c>
      <c r="S14" s="635"/>
      <c r="T14" s="635"/>
      <c r="U14" s="635"/>
      <c r="V14" s="635"/>
      <c r="W14" s="635"/>
      <c r="X14" s="635"/>
      <c r="Y14" s="636"/>
      <c r="Z14" s="672">
        <v>0</v>
      </c>
      <c r="AA14" s="672"/>
      <c r="AB14" s="672"/>
      <c r="AC14" s="672"/>
      <c r="AD14" s="673">
        <v>149</v>
      </c>
      <c r="AE14" s="673"/>
      <c r="AF14" s="673"/>
      <c r="AG14" s="673"/>
      <c r="AH14" s="673"/>
      <c r="AI14" s="673"/>
      <c r="AJ14" s="673"/>
      <c r="AK14" s="673"/>
      <c r="AL14" s="637">
        <v>0</v>
      </c>
      <c r="AM14" s="638"/>
      <c r="AN14" s="638"/>
      <c r="AO14" s="674"/>
      <c r="AP14" s="631" t="s">
        <v>244</v>
      </c>
      <c r="AQ14" s="632"/>
      <c r="AR14" s="632"/>
      <c r="AS14" s="632"/>
      <c r="AT14" s="632"/>
      <c r="AU14" s="632"/>
      <c r="AV14" s="632"/>
      <c r="AW14" s="632"/>
      <c r="AX14" s="632"/>
      <c r="AY14" s="632"/>
      <c r="AZ14" s="632"/>
      <c r="BA14" s="632"/>
      <c r="BB14" s="632"/>
      <c r="BC14" s="632"/>
      <c r="BD14" s="632"/>
      <c r="BE14" s="632"/>
      <c r="BF14" s="633"/>
      <c r="BG14" s="634">
        <v>13997</v>
      </c>
      <c r="BH14" s="635"/>
      <c r="BI14" s="635"/>
      <c r="BJ14" s="635"/>
      <c r="BK14" s="635"/>
      <c r="BL14" s="635"/>
      <c r="BM14" s="635"/>
      <c r="BN14" s="636"/>
      <c r="BO14" s="672">
        <v>4.2</v>
      </c>
      <c r="BP14" s="672"/>
      <c r="BQ14" s="672"/>
      <c r="BR14" s="672"/>
      <c r="BS14" s="673" t="s">
        <v>122</v>
      </c>
      <c r="BT14" s="673"/>
      <c r="BU14" s="673"/>
      <c r="BV14" s="673"/>
      <c r="BW14" s="673"/>
      <c r="BX14" s="673"/>
      <c r="BY14" s="673"/>
      <c r="BZ14" s="673"/>
      <c r="CA14" s="673"/>
      <c r="CB14" s="711"/>
      <c r="CD14" s="631" t="s">
        <v>245</v>
      </c>
      <c r="CE14" s="632"/>
      <c r="CF14" s="632"/>
      <c r="CG14" s="632"/>
      <c r="CH14" s="632"/>
      <c r="CI14" s="632"/>
      <c r="CJ14" s="632"/>
      <c r="CK14" s="632"/>
      <c r="CL14" s="632"/>
      <c r="CM14" s="632"/>
      <c r="CN14" s="632"/>
      <c r="CO14" s="632"/>
      <c r="CP14" s="632"/>
      <c r="CQ14" s="633"/>
      <c r="CR14" s="634">
        <v>239685</v>
      </c>
      <c r="CS14" s="635"/>
      <c r="CT14" s="635"/>
      <c r="CU14" s="635"/>
      <c r="CV14" s="635"/>
      <c r="CW14" s="635"/>
      <c r="CX14" s="635"/>
      <c r="CY14" s="636"/>
      <c r="CZ14" s="672">
        <v>5.6</v>
      </c>
      <c r="DA14" s="672"/>
      <c r="DB14" s="672"/>
      <c r="DC14" s="672"/>
      <c r="DD14" s="640">
        <v>38158</v>
      </c>
      <c r="DE14" s="635"/>
      <c r="DF14" s="635"/>
      <c r="DG14" s="635"/>
      <c r="DH14" s="635"/>
      <c r="DI14" s="635"/>
      <c r="DJ14" s="635"/>
      <c r="DK14" s="635"/>
      <c r="DL14" s="635"/>
      <c r="DM14" s="635"/>
      <c r="DN14" s="635"/>
      <c r="DO14" s="635"/>
      <c r="DP14" s="636"/>
      <c r="DQ14" s="640">
        <v>123234</v>
      </c>
      <c r="DR14" s="635"/>
      <c r="DS14" s="635"/>
      <c r="DT14" s="635"/>
      <c r="DU14" s="635"/>
      <c r="DV14" s="635"/>
      <c r="DW14" s="635"/>
      <c r="DX14" s="635"/>
      <c r="DY14" s="635"/>
      <c r="DZ14" s="635"/>
      <c r="EA14" s="635"/>
      <c r="EB14" s="635"/>
      <c r="EC14" s="671"/>
    </row>
    <row r="15" spans="2:143" ht="11.25" customHeight="1" x14ac:dyDescent="0.2">
      <c r="B15" s="631" t="s">
        <v>246</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247</v>
      </c>
      <c r="AQ15" s="632"/>
      <c r="AR15" s="632"/>
      <c r="AS15" s="632"/>
      <c r="AT15" s="632"/>
      <c r="AU15" s="632"/>
      <c r="AV15" s="632"/>
      <c r="AW15" s="632"/>
      <c r="AX15" s="632"/>
      <c r="AY15" s="632"/>
      <c r="AZ15" s="632"/>
      <c r="BA15" s="632"/>
      <c r="BB15" s="632"/>
      <c r="BC15" s="632"/>
      <c r="BD15" s="632"/>
      <c r="BE15" s="632"/>
      <c r="BF15" s="633"/>
      <c r="BG15" s="634">
        <v>27241</v>
      </c>
      <c r="BH15" s="635"/>
      <c r="BI15" s="635"/>
      <c r="BJ15" s="635"/>
      <c r="BK15" s="635"/>
      <c r="BL15" s="635"/>
      <c r="BM15" s="635"/>
      <c r="BN15" s="636"/>
      <c r="BO15" s="672">
        <v>8.1</v>
      </c>
      <c r="BP15" s="672"/>
      <c r="BQ15" s="672"/>
      <c r="BR15" s="672"/>
      <c r="BS15" s="673" t="s">
        <v>122</v>
      </c>
      <c r="BT15" s="673"/>
      <c r="BU15" s="673"/>
      <c r="BV15" s="673"/>
      <c r="BW15" s="673"/>
      <c r="BX15" s="673"/>
      <c r="BY15" s="673"/>
      <c r="BZ15" s="673"/>
      <c r="CA15" s="673"/>
      <c r="CB15" s="711"/>
      <c r="CD15" s="631" t="s">
        <v>248</v>
      </c>
      <c r="CE15" s="632"/>
      <c r="CF15" s="632"/>
      <c r="CG15" s="632"/>
      <c r="CH15" s="632"/>
      <c r="CI15" s="632"/>
      <c r="CJ15" s="632"/>
      <c r="CK15" s="632"/>
      <c r="CL15" s="632"/>
      <c r="CM15" s="632"/>
      <c r="CN15" s="632"/>
      <c r="CO15" s="632"/>
      <c r="CP15" s="632"/>
      <c r="CQ15" s="633"/>
      <c r="CR15" s="634">
        <v>394206</v>
      </c>
      <c r="CS15" s="635"/>
      <c r="CT15" s="635"/>
      <c r="CU15" s="635"/>
      <c r="CV15" s="635"/>
      <c r="CW15" s="635"/>
      <c r="CX15" s="635"/>
      <c r="CY15" s="636"/>
      <c r="CZ15" s="672">
        <v>9.1999999999999993</v>
      </c>
      <c r="DA15" s="672"/>
      <c r="DB15" s="672"/>
      <c r="DC15" s="672"/>
      <c r="DD15" s="640">
        <v>122682</v>
      </c>
      <c r="DE15" s="635"/>
      <c r="DF15" s="635"/>
      <c r="DG15" s="635"/>
      <c r="DH15" s="635"/>
      <c r="DI15" s="635"/>
      <c r="DJ15" s="635"/>
      <c r="DK15" s="635"/>
      <c r="DL15" s="635"/>
      <c r="DM15" s="635"/>
      <c r="DN15" s="635"/>
      <c r="DO15" s="635"/>
      <c r="DP15" s="636"/>
      <c r="DQ15" s="640">
        <v>226753</v>
      </c>
      <c r="DR15" s="635"/>
      <c r="DS15" s="635"/>
      <c r="DT15" s="635"/>
      <c r="DU15" s="635"/>
      <c r="DV15" s="635"/>
      <c r="DW15" s="635"/>
      <c r="DX15" s="635"/>
      <c r="DY15" s="635"/>
      <c r="DZ15" s="635"/>
      <c r="EA15" s="635"/>
      <c r="EB15" s="635"/>
      <c r="EC15" s="671"/>
    </row>
    <row r="16" spans="2:143" ht="11.25" customHeight="1" x14ac:dyDescent="0.2">
      <c r="B16" s="631" t="s">
        <v>249</v>
      </c>
      <c r="C16" s="632"/>
      <c r="D16" s="632"/>
      <c r="E16" s="632"/>
      <c r="F16" s="632"/>
      <c r="G16" s="632"/>
      <c r="H16" s="632"/>
      <c r="I16" s="632"/>
      <c r="J16" s="632"/>
      <c r="K16" s="632"/>
      <c r="L16" s="632"/>
      <c r="M16" s="632"/>
      <c r="N16" s="632"/>
      <c r="O16" s="632"/>
      <c r="P16" s="632"/>
      <c r="Q16" s="633"/>
      <c r="R16" s="634">
        <v>5574</v>
      </c>
      <c r="S16" s="635"/>
      <c r="T16" s="635"/>
      <c r="U16" s="635"/>
      <c r="V16" s="635"/>
      <c r="W16" s="635"/>
      <c r="X16" s="635"/>
      <c r="Y16" s="636"/>
      <c r="Z16" s="672">
        <v>0.1</v>
      </c>
      <c r="AA16" s="672"/>
      <c r="AB16" s="672"/>
      <c r="AC16" s="672"/>
      <c r="AD16" s="673">
        <v>5574</v>
      </c>
      <c r="AE16" s="673"/>
      <c r="AF16" s="673"/>
      <c r="AG16" s="673"/>
      <c r="AH16" s="673"/>
      <c r="AI16" s="673"/>
      <c r="AJ16" s="673"/>
      <c r="AK16" s="673"/>
      <c r="AL16" s="637">
        <v>0.3</v>
      </c>
      <c r="AM16" s="638"/>
      <c r="AN16" s="638"/>
      <c r="AO16" s="674"/>
      <c r="AP16" s="631" t="s">
        <v>250</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1"/>
      <c r="CD16" s="631" t="s">
        <v>251</v>
      </c>
      <c r="CE16" s="632"/>
      <c r="CF16" s="632"/>
      <c r="CG16" s="632"/>
      <c r="CH16" s="632"/>
      <c r="CI16" s="632"/>
      <c r="CJ16" s="632"/>
      <c r="CK16" s="632"/>
      <c r="CL16" s="632"/>
      <c r="CM16" s="632"/>
      <c r="CN16" s="632"/>
      <c r="CO16" s="632"/>
      <c r="CP16" s="632"/>
      <c r="CQ16" s="633"/>
      <c r="CR16" s="634">
        <v>14763</v>
      </c>
      <c r="CS16" s="635"/>
      <c r="CT16" s="635"/>
      <c r="CU16" s="635"/>
      <c r="CV16" s="635"/>
      <c r="CW16" s="635"/>
      <c r="CX16" s="635"/>
      <c r="CY16" s="636"/>
      <c r="CZ16" s="672">
        <v>0.3</v>
      </c>
      <c r="DA16" s="672"/>
      <c r="DB16" s="672"/>
      <c r="DC16" s="672"/>
      <c r="DD16" s="640" t="s">
        <v>122</v>
      </c>
      <c r="DE16" s="635"/>
      <c r="DF16" s="635"/>
      <c r="DG16" s="635"/>
      <c r="DH16" s="635"/>
      <c r="DI16" s="635"/>
      <c r="DJ16" s="635"/>
      <c r="DK16" s="635"/>
      <c r="DL16" s="635"/>
      <c r="DM16" s="635"/>
      <c r="DN16" s="635"/>
      <c r="DO16" s="635"/>
      <c r="DP16" s="636"/>
      <c r="DQ16" s="640">
        <v>628</v>
      </c>
      <c r="DR16" s="635"/>
      <c r="DS16" s="635"/>
      <c r="DT16" s="635"/>
      <c r="DU16" s="635"/>
      <c r="DV16" s="635"/>
      <c r="DW16" s="635"/>
      <c r="DX16" s="635"/>
      <c r="DY16" s="635"/>
      <c r="DZ16" s="635"/>
      <c r="EA16" s="635"/>
      <c r="EB16" s="635"/>
      <c r="EC16" s="671"/>
    </row>
    <row r="17" spans="2:133" ht="11.25" customHeight="1" x14ac:dyDescent="0.2">
      <c r="B17" s="631" t="s">
        <v>252</v>
      </c>
      <c r="C17" s="632"/>
      <c r="D17" s="632"/>
      <c r="E17" s="632"/>
      <c r="F17" s="632"/>
      <c r="G17" s="632"/>
      <c r="H17" s="632"/>
      <c r="I17" s="632"/>
      <c r="J17" s="632"/>
      <c r="K17" s="632"/>
      <c r="L17" s="632"/>
      <c r="M17" s="632"/>
      <c r="N17" s="632"/>
      <c r="O17" s="632"/>
      <c r="P17" s="632"/>
      <c r="Q17" s="633"/>
      <c r="R17" s="634">
        <v>14359</v>
      </c>
      <c r="S17" s="635"/>
      <c r="T17" s="635"/>
      <c r="U17" s="635"/>
      <c r="V17" s="635"/>
      <c r="W17" s="635"/>
      <c r="X17" s="635"/>
      <c r="Y17" s="636"/>
      <c r="Z17" s="672">
        <v>0.3</v>
      </c>
      <c r="AA17" s="672"/>
      <c r="AB17" s="672"/>
      <c r="AC17" s="672"/>
      <c r="AD17" s="673">
        <v>14359</v>
      </c>
      <c r="AE17" s="673"/>
      <c r="AF17" s="673"/>
      <c r="AG17" s="673"/>
      <c r="AH17" s="673"/>
      <c r="AI17" s="673"/>
      <c r="AJ17" s="673"/>
      <c r="AK17" s="673"/>
      <c r="AL17" s="637">
        <v>0.8</v>
      </c>
      <c r="AM17" s="638"/>
      <c r="AN17" s="638"/>
      <c r="AO17" s="674"/>
      <c r="AP17" s="631" t="s">
        <v>253</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1"/>
      <c r="CD17" s="631" t="s">
        <v>254</v>
      </c>
      <c r="CE17" s="632"/>
      <c r="CF17" s="632"/>
      <c r="CG17" s="632"/>
      <c r="CH17" s="632"/>
      <c r="CI17" s="632"/>
      <c r="CJ17" s="632"/>
      <c r="CK17" s="632"/>
      <c r="CL17" s="632"/>
      <c r="CM17" s="632"/>
      <c r="CN17" s="632"/>
      <c r="CO17" s="632"/>
      <c r="CP17" s="632"/>
      <c r="CQ17" s="633"/>
      <c r="CR17" s="634">
        <v>433369</v>
      </c>
      <c r="CS17" s="635"/>
      <c r="CT17" s="635"/>
      <c r="CU17" s="635"/>
      <c r="CV17" s="635"/>
      <c r="CW17" s="635"/>
      <c r="CX17" s="635"/>
      <c r="CY17" s="636"/>
      <c r="CZ17" s="672">
        <v>10.1</v>
      </c>
      <c r="DA17" s="672"/>
      <c r="DB17" s="672"/>
      <c r="DC17" s="672"/>
      <c r="DD17" s="640" t="s">
        <v>122</v>
      </c>
      <c r="DE17" s="635"/>
      <c r="DF17" s="635"/>
      <c r="DG17" s="635"/>
      <c r="DH17" s="635"/>
      <c r="DI17" s="635"/>
      <c r="DJ17" s="635"/>
      <c r="DK17" s="635"/>
      <c r="DL17" s="635"/>
      <c r="DM17" s="635"/>
      <c r="DN17" s="635"/>
      <c r="DO17" s="635"/>
      <c r="DP17" s="636"/>
      <c r="DQ17" s="640">
        <v>432895</v>
      </c>
      <c r="DR17" s="635"/>
      <c r="DS17" s="635"/>
      <c r="DT17" s="635"/>
      <c r="DU17" s="635"/>
      <c r="DV17" s="635"/>
      <c r="DW17" s="635"/>
      <c r="DX17" s="635"/>
      <c r="DY17" s="635"/>
      <c r="DZ17" s="635"/>
      <c r="EA17" s="635"/>
      <c r="EB17" s="635"/>
      <c r="EC17" s="671"/>
    </row>
    <row r="18" spans="2:133" ht="11.25" customHeight="1" x14ac:dyDescent="0.2">
      <c r="B18" s="631" t="s">
        <v>255</v>
      </c>
      <c r="C18" s="632"/>
      <c r="D18" s="632"/>
      <c r="E18" s="632"/>
      <c r="F18" s="632"/>
      <c r="G18" s="632"/>
      <c r="H18" s="632"/>
      <c r="I18" s="632"/>
      <c r="J18" s="632"/>
      <c r="K18" s="632"/>
      <c r="L18" s="632"/>
      <c r="M18" s="632"/>
      <c r="N18" s="632"/>
      <c r="O18" s="632"/>
      <c r="P18" s="632"/>
      <c r="Q18" s="633"/>
      <c r="R18" s="634">
        <v>325</v>
      </c>
      <c r="S18" s="635"/>
      <c r="T18" s="635"/>
      <c r="U18" s="635"/>
      <c r="V18" s="635"/>
      <c r="W18" s="635"/>
      <c r="X18" s="635"/>
      <c r="Y18" s="636"/>
      <c r="Z18" s="672">
        <v>0</v>
      </c>
      <c r="AA18" s="672"/>
      <c r="AB18" s="672"/>
      <c r="AC18" s="672"/>
      <c r="AD18" s="673">
        <v>325</v>
      </c>
      <c r="AE18" s="673"/>
      <c r="AF18" s="673"/>
      <c r="AG18" s="673"/>
      <c r="AH18" s="673"/>
      <c r="AI18" s="673"/>
      <c r="AJ18" s="673"/>
      <c r="AK18" s="673"/>
      <c r="AL18" s="637">
        <v>0</v>
      </c>
      <c r="AM18" s="638"/>
      <c r="AN18" s="638"/>
      <c r="AO18" s="674"/>
      <c r="AP18" s="631" t="s">
        <v>256</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1"/>
      <c r="CD18" s="631" t="s">
        <v>257</v>
      </c>
      <c r="CE18" s="632"/>
      <c r="CF18" s="632"/>
      <c r="CG18" s="632"/>
      <c r="CH18" s="632"/>
      <c r="CI18" s="632"/>
      <c r="CJ18" s="632"/>
      <c r="CK18" s="632"/>
      <c r="CL18" s="632"/>
      <c r="CM18" s="632"/>
      <c r="CN18" s="632"/>
      <c r="CO18" s="632"/>
      <c r="CP18" s="632"/>
      <c r="CQ18" s="633"/>
      <c r="CR18" s="634">
        <v>62450</v>
      </c>
      <c r="CS18" s="635"/>
      <c r="CT18" s="635"/>
      <c r="CU18" s="635"/>
      <c r="CV18" s="635"/>
      <c r="CW18" s="635"/>
      <c r="CX18" s="635"/>
      <c r="CY18" s="636"/>
      <c r="CZ18" s="672">
        <v>1.5</v>
      </c>
      <c r="DA18" s="672"/>
      <c r="DB18" s="672"/>
      <c r="DC18" s="672"/>
      <c r="DD18" s="640" t="s">
        <v>122</v>
      </c>
      <c r="DE18" s="635"/>
      <c r="DF18" s="635"/>
      <c r="DG18" s="635"/>
      <c r="DH18" s="635"/>
      <c r="DI18" s="635"/>
      <c r="DJ18" s="635"/>
      <c r="DK18" s="635"/>
      <c r="DL18" s="635"/>
      <c r="DM18" s="635"/>
      <c r="DN18" s="635"/>
      <c r="DO18" s="635"/>
      <c r="DP18" s="636"/>
      <c r="DQ18" s="640">
        <v>20623</v>
      </c>
      <c r="DR18" s="635"/>
      <c r="DS18" s="635"/>
      <c r="DT18" s="635"/>
      <c r="DU18" s="635"/>
      <c r="DV18" s="635"/>
      <c r="DW18" s="635"/>
      <c r="DX18" s="635"/>
      <c r="DY18" s="635"/>
      <c r="DZ18" s="635"/>
      <c r="EA18" s="635"/>
      <c r="EB18" s="635"/>
      <c r="EC18" s="671"/>
    </row>
    <row r="19" spans="2:133" ht="11.25" customHeight="1" x14ac:dyDescent="0.2">
      <c r="B19" s="631" t="s">
        <v>258</v>
      </c>
      <c r="C19" s="632"/>
      <c r="D19" s="632"/>
      <c r="E19" s="632"/>
      <c r="F19" s="632"/>
      <c r="G19" s="632"/>
      <c r="H19" s="632"/>
      <c r="I19" s="632"/>
      <c r="J19" s="632"/>
      <c r="K19" s="632"/>
      <c r="L19" s="632"/>
      <c r="M19" s="632"/>
      <c r="N19" s="632"/>
      <c r="O19" s="632"/>
      <c r="P19" s="632"/>
      <c r="Q19" s="633"/>
      <c r="R19" s="634">
        <v>325</v>
      </c>
      <c r="S19" s="635"/>
      <c r="T19" s="635"/>
      <c r="U19" s="635"/>
      <c r="V19" s="635"/>
      <c r="W19" s="635"/>
      <c r="X19" s="635"/>
      <c r="Y19" s="636"/>
      <c r="Z19" s="672">
        <v>0</v>
      </c>
      <c r="AA19" s="672"/>
      <c r="AB19" s="672"/>
      <c r="AC19" s="672"/>
      <c r="AD19" s="673">
        <v>325</v>
      </c>
      <c r="AE19" s="673"/>
      <c r="AF19" s="673"/>
      <c r="AG19" s="673"/>
      <c r="AH19" s="673"/>
      <c r="AI19" s="673"/>
      <c r="AJ19" s="673"/>
      <c r="AK19" s="673"/>
      <c r="AL19" s="637">
        <v>0</v>
      </c>
      <c r="AM19" s="638"/>
      <c r="AN19" s="638"/>
      <c r="AO19" s="674"/>
      <c r="AP19" s="631" t="s">
        <v>259</v>
      </c>
      <c r="AQ19" s="632"/>
      <c r="AR19" s="632"/>
      <c r="AS19" s="632"/>
      <c r="AT19" s="632"/>
      <c r="AU19" s="632"/>
      <c r="AV19" s="632"/>
      <c r="AW19" s="632"/>
      <c r="AX19" s="632"/>
      <c r="AY19" s="632"/>
      <c r="AZ19" s="632"/>
      <c r="BA19" s="632"/>
      <c r="BB19" s="632"/>
      <c r="BC19" s="632"/>
      <c r="BD19" s="632"/>
      <c r="BE19" s="632"/>
      <c r="BF19" s="633"/>
      <c r="BG19" s="634">
        <v>3357</v>
      </c>
      <c r="BH19" s="635"/>
      <c r="BI19" s="635"/>
      <c r="BJ19" s="635"/>
      <c r="BK19" s="635"/>
      <c r="BL19" s="635"/>
      <c r="BM19" s="635"/>
      <c r="BN19" s="636"/>
      <c r="BO19" s="672">
        <v>1</v>
      </c>
      <c r="BP19" s="672"/>
      <c r="BQ19" s="672"/>
      <c r="BR19" s="672"/>
      <c r="BS19" s="673" t="s">
        <v>122</v>
      </c>
      <c r="BT19" s="673"/>
      <c r="BU19" s="673"/>
      <c r="BV19" s="673"/>
      <c r="BW19" s="673"/>
      <c r="BX19" s="673"/>
      <c r="BY19" s="673"/>
      <c r="BZ19" s="673"/>
      <c r="CA19" s="673"/>
      <c r="CB19" s="711"/>
      <c r="CD19" s="631" t="s">
        <v>260</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261</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262</v>
      </c>
      <c r="AQ20" s="632"/>
      <c r="AR20" s="632"/>
      <c r="AS20" s="632"/>
      <c r="AT20" s="632"/>
      <c r="AU20" s="632"/>
      <c r="AV20" s="632"/>
      <c r="AW20" s="632"/>
      <c r="AX20" s="632"/>
      <c r="AY20" s="632"/>
      <c r="AZ20" s="632"/>
      <c r="BA20" s="632"/>
      <c r="BB20" s="632"/>
      <c r="BC20" s="632"/>
      <c r="BD20" s="632"/>
      <c r="BE20" s="632"/>
      <c r="BF20" s="633"/>
      <c r="BG20" s="634">
        <v>3357</v>
      </c>
      <c r="BH20" s="635"/>
      <c r="BI20" s="635"/>
      <c r="BJ20" s="635"/>
      <c r="BK20" s="635"/>
      <c r="BL20" s="635"/>
      <c r="BM20" s="635"/>
      <c r="BN20" s="636"/>
      <c r="BO20" s="672">
        <v>1</v>
      </c>
      <c r="BP20" s="672"/>
      <c r="BQ20" s="672"/>
      <c r="BR20" s="672"/>
      <c r="BS20" s="673" t="s">
        <v>122</v>
      </c>
      <c r="BT20" s="673"/>
      <c r="BU20" s="673"/>
      <c r="BV20" s="673"/>
      <c r="BW20" s="673"/>
      <c r="BX20" s="673"/>
      <c r="BY20" s="673"/>
      <c r="BZ20" s="673"/>
      <c r="CA20" s="673"/>
      <c r="CB20" s="711"/>
      <c r="CD20" s="631" t="s">
        <v>263</v>
      </c>
      <c r="CE20" s="632"/>
      <c r="CF20" s="632"/>
      <c r="CG20" s="632"/>
      <c r="CH20" s="632"/>
      <c r="CI20" s="632"/>
      <c r="CJ20" s="632"/>
      <c r="CK20" s="632"/>
      <c r="CL20" s="632"/>
      <c r="CM20" s="632"/>
      <c r="CN20" s="632"/>
      <c r="CO20" s="632"/>
      <c r="CP20" s="632"/>
      <c r="CQ20" s="633"/>
      <c r="CR20" s="634">
        <v>4306580</v>
      </c>
      <c r="CS20" s="635"/>
      <c r="CT20" s="635"/>
      <c r="CU20" s="635"/>
      <c r="CV20" s="635"/>
      <c r="CW20" s="635"/>
      <c r="CX20" s="635"/>
      <c r="CY20" s="636"/>
      <c r="CZ20" s="672">
        <v>100</v>
      </c>
      <c r="DA20" s="672"/>
      <c r="DB20" s="672"/>
      <c r="DC20" s="672"/>
      <c r="DD20" s="640">
        <v>855972</v>
      </c>
      <c r="DE20" s="635"/>
      <c r="DF20" s="635"/>
      <c r="DG20" s="635"/>
      <c r="DH20" s="635"/>
      <c r="DI20" s="635"/>
      <c r="DJ20" s="635"/>
      <c r="DK20" s="635"/>
      <c r="DL20" s="635"/>
      <c r="DM20" s="635"/>
      <c r="DN20" s="635"/>
      <c r="DO20" s="635"/>
      <c r="DP20" s="636"/>
      <c r="DQ20" s="640">
        <v>2520466</v>
      </c>
      <c r="DR20" s="635"/>
      <c r="DS20" s="635"/>
      <c r="DT20" s="635"/>
      <c r="DU20" s="635"/>
      <c r="DV20" s="635"/>
      <c r="DW20" s="635"/>
      <c r="DX20" s="635"/>
      <c r="DY20" s="635"/>
      <c r="DZ20" s="635"/>
      <c r="EA20" s="635"/>
      <c r="EB20" s="635"/>
      <c r="EC20" s="671"/>
    </row>
    <row r="21" spans="2:133" ht="11.25" customHeight="1" x14ac:dyDescent="0.2">
      <c r="B21" s="631" t="s">
        <v>264</v>
      </c>
      <c r="C21" s="632"/>
      <c r="D21" s="632"/>
      <c r="E21" s="632"/>
      <c r="F21" s="632"/>
      <c r="G21" s="632"/>
      <c r="H21" s="632"/>
      <c r="I21" s="632"/>
      <c r="J21" s="632"/>
      <c r="K21" s="632"/>
      <c r="L21" s="632"/>
      <c r="M21" s="632"/>
      <c r="N21" s="632"/>
      <c r="O21" s="632"/>
      <c r="P21" s="632"/>
      <c r="Q21" s="633"/>
      <c r="R21" s="634">
        <v>1615198</v>
      </c>
      <c r="S21" s="635"/>
      <c r="T21" s="635"/>
      <c r="U21" s="635"/>
      <c r="V21" s="635"/>
      <c r="W21" s="635"/>
      <c r="X21" s="635"/>
      <c r="Y21" s="636"/>
      <c r="Z21" s="672">
        <v>36.299999999999997</v>
      </c>
      <c r="AA21" s="672"/>
      <c r="AB21" s="672"/>
      <c r="AC21" s="672"/>
      <c r="AD21" s="673">
        <v>1407643</v>
      </c>
      <c r="AE21" s="673"/>
      <c r="AF21" s="673"/>
      <c r="AG21" s="673"/>
      <c r="AH21" s="673"/>
      <c r="AI21" s="673"/>
      <c r="AJ21" s="673"/>
      <c r="AK21" s="673"/>
      <c r="AL21" s="637">
        <v>76</v>
      </c>
      <c r="AM21" s="638"/>
      <c r="AN21" s="638"/>
      <c r="AO21" s="674"/>
      <c r="AP21" s="631" t="s">
        <v>265</v>
      </c>
      <c r="AQ21" s="712"/>
      <c r="AR21" s="712"/>
      <c r="AS21" s="712"/>
      <c r="AT21" s="712"/>
      <c r="AU21" s="712"/>
      <c r="AV21" s="712"/>
      <c r="AW21" s="712"/>
      <c r="AX21" s="712"/>
      <c r="AY21" s="712"/>
      <c r="AZ21" s="712"/>
      <c r="BA21" s="712"/>
      <c r="BB21" s="712"/>
      <c r="BC21" s="712"/>
      <c r="BD21" s="712"/>
      <c r="BE21" s="712"/>
      <c r="BF21" s="713"/>
      <c r="BG21" s="634">
        <v>3357</v>
      </c>
      <c r="BH21" s="635"/>
      <c r="BI21" s="635"/>
      <c r="BJ21" s="635"/>
      <c r="BK21" s="635"/>
      <c r="BL21" s="635"/>
      <c r="BM21" s="635"/>
      <c r="BN21" s="636"/>
      <c r="BO21" s="672">
        <v>1</v>
      </c>
      <c r="BP21" s="672"/>
      <c r="BQ21" s="672"/>
      <c r="BR21" s="672"/>
      <c r="BS21" s="673" t="s">
        <v>122</v>
      </c>
      <c r="BT21" s="673"/>
      <c r="BU21" s="673"/>
      <c r="BV21" s="673"/>
      <c r="BW21" s="673"/>
      <c r="BX21" s="673"/>
      <c r="BY21" s="673"/>
      <c r="BZ21" s="673"/>
      <c r="CA21" s="673"/>
      <c r="CB21" s="711"/>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266</v>
      </c>
      <c r="C22" s="632"/>
      <c r="D22" s="632"/>
      <c r="E22" s="632"/>
      <c r="F22" s="632"/>
      <c r="G22" s="632"/>
      <c r="H22" s="632"/>
      <c r="I22" s="632"/>
      <c r="J22" s="632"/>
      <c r="K22" s="632"/>
      <c r="L22" s="632"/>
      <c r="M22" s="632"/>
      <c r="N22" s="632"/>
      <c r="O22" s="632"/>
      <c r="P22" s="632"/>
      <c r="Q22" s="633"/>
      <c r="R22" s="634">
        <v>1407643</v>
      </c>
      <c r="S22" s="635"/>
      <c r="T22" s="635"/>
      <c r="U22" s="635"/>
      <c r="V22" s="635"/>
      <c r="W22" s="635"/>
      <c r="X22" s="635"/>
      <c r="Y22" s="636"/>
      <c r="Z22" s="672">
        <v>31.6</v>
      </c>
      <c r="AA22" s="672"/>
      <c r="AB22" s="672"/>
      <c r="AC22" s="672"/>
      <c r="AD22" s="673">
        <v>1407643</v>
      </c>
      <c r="AE22" s="673"/>
      <c r="AF22" s="673"/>
      <c r="AG22" s="673"/>
      <c r="AH22" s="673"/>
      <c r="AI22" s="673"/>
      <c r="AJ22" s="673"/>
      <c r="AK22" s="673"/>
      <c r="AL22" s="637">
        <v>76</v>
      </c>
      <c r="AM22" s="638"/>
      <c r="AN22" s="638"/>
      <c r="AO22" s="674"/>
      <c r="AP22" s="631" t="s">
        <v>267</v>
      </c>
      <c r="AQ22" s="712"/>
      <c r="AR22" s="712"/>
      <c r="AS22" s="712"/>
      <c r="AT22" s="712"/>
      <c r="AU22" s="712"/>
      <c r="AV22" s="712"/>
      <c r="AW22" s="712"/>
      <c r="AX22" s="712"/>
      <c r="AY22" s="712"/>
      <c r="AZ22" s="712"/>
      <c r="BA22" s="712"/>
      <c r="BB22" s="712"/>
      <c r="BC22" s="712"/>
      <c r="BD22" s="712"/>
      <c r="BE22" s="712"/>
      <c r="BF22" s="713"/>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1"/>
      <c r="CD22" s="686" t="s">
        <v>268</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269</v>
      </c>
      <c r="C23" s="632"/>
      <c r="D23" s="632"/>
      <c r="E23" s="632"/>
      <c r="F23" s="632"/>
      <c r="G23" s="632"/>
      <c r="H23" s="632"/>
      <c r="I23" s="632"/>
      <c r="J23" s="632"/>
      <c r="K23" s="632"/>
      <c r="L23" s="632"/>
      <c r="M23" s="632"/>
      <c r="N23" s="632"/>
      <c r="O23" s="632"/>
      <c r="P23" s="632"/>
      <c r="Q23" s="633"/>
      <c r="R23" s="634">
        <v>207555</v>
      </c>
      <c r="S23" s="635"/>
      <c r="T23" s="635"/>
      <c r="U23" s="635"/>
      <c r="V23" s="635"/>
      <c r="W23" s="635"/>
      <c r="X23" s="635"/>
      <c r="Y23" s="636"/>
      <c r="Z23" s="672">
        <v>4.7</v>
      </c>
      <c r="AA23" s="672"/>
      <c r="AB23" s="672"/>
      <c r="AC23" s="672"/>
      <c r="AD23" s="673" t="s">
        <v>122</v>
      </c>
      <c r="AE23" s="673"/>
      <c r="AF23" s="673"/>
      <c r="AG23" s="673"/>
      <c r="AH23" s="673"/>
      <c r="AI23" s="673"/>
      <c r="AJ23" s="673"/>
      <c r="AK23" s="673"/>
      <c r="AL23" s="637" t="s">
        <v>122</v>
      </c>
      <c r="AM23" s="638"/>
      <c r="AN23" s="638"/>
      <c r="AO23" s="674"/>
      <c r="AP23" s="631" t="s">
        <v>270</v>
      </c>
      <c r="AQ23" s="712"/>
      <c r="AR23" s="712"/>
      <c r="AS23" s="712"/>
      <c r="AT23" s="712"/>
      <c r="AU23" s="712"/>
      <c r="AV23" s="712"/>
      <c r="AW23" s="712"/>
      <c r="AX23" s="712"/>
      <c r="AY23" s="712"/>
      <c r="AZ23" s="712"/>
      <c r="BA23" s="712"/>
      <c r="BB23" s="712"/>
      <c r="BC23" s="712"/>
      <c r="BD23" s="712"/>
      <c r="BE23" s="712"/>
      <c r="BF23" s="713"/>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1"/>
      <c r="CD23" s="686" t="s">
        <v>210</v>
      </c>
      <c r="CE23" s="687"/>
      <c r="CF23" s="687"/>
      <c r="CG23" s="687"/>
      <c r="CH23" s="687"/>
      <c r="CI23" s="687"/>
      <c r="CJ23" s="687"/>
      <c r="CK23" s="687"/>
      <c r="CL23" s="687"/>
      <c r="CM23" s="687"/>
      <c r="CN23" s="687"/>
      <c r="CO23" s="687"/>
      <c r="CP23" s="687"/>
      <c r="CQ23" s="688"/>
      <c r="CR23" s="686" t="s">
        <v>271</v>
      </c>
      <c r="CS23" s="687"/>
      <c r="CT23" s="687"/>
      <c r="CU23" s="687"/>
      <c r="CV23" s="687"/>
      <c r="CW23" s="687"/>
      <c r="CX23" s="687"/>
      <c r="CY23" s="688"/>
      <c r="CZ23" s="686" t="s">
        <v>272</v>
      </c>
      <c r="DA23" s="687"/>
      <c r="DB23" s="687"/>
      <c r="DC23" s="688"/>
      <c r="DD23" s="686" t="s">
        <v>273</v>
      </c>
      <c r="DE23" s="687"/>
      <c r="DF23" s="687"/>
      <c r="DG23" s="687"/>
      <c r="DH23" s="687"/>
      <c r="DI23" s="687"/>
      <c r="DJ23" s="687"/>
      <c r="DK23" s="688"/>
      <c r="DL23" s="724" t="s">
        <v>274</v>
      </c>
      <c r="DM23" s="725"/>
      <c r="DN23" s="725"/>
      <c r="DO23" s="725"/>
      <c r="DP23" s="725"/>
      <c r="DQ23" s="725"/>
      <c r="DR23" s="725"/>
      <c r="DS23" s="725"/>
      <c r="DT23" s="725"/>
      <c r="DU23" s="725"/>
      <c r="DV23" s="726"/>
      <c r="DW23" s="686" t="s">
        <v>275</v>
      </c>
      <c r="DX23" s="687"/>
      <c r="DY23" s="687"/>
      <c r="DZ23" s="687"/>
      <c r="EA23" s="687"/>
      <c r="EB23" s="687"/>
      <c r="EC23" s="688"/>
    </row>
    <row r="24" spans="2:133" ht="11.25" customHeight="1" x14ac:dyDescent="0.2">
      <c r="B24" s="631" t="s">
        <v>276</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277</v>
      </c>
      <c r="AQ24" s="712"/>
      <c r="AR24" s="712"/>
      <c r="AS24" s="712"/>
      <c r="AT24" s="712"/>
      <c r="AU24" s="712"/>
      <c r="AV24" s="712"/>
      <c r="AW24" s="712"/>
      <c r="AX24" s="712"/>
      <c r="AY24" s="712"/>
      <c r="AZ24" s="712"/>
      <c r="BA24" s="712"/>
      <c r="BB24" s="712"/>
      <c r="BC24" s="712"/>
      <c r="BD24" s="712"/>
      <c r="BE24" s="712"/>
      <c r="BF24" s="713"/>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1"/>
      <c r="CD24" s="692" t="s">
        <v>278</v>
      </c>
      <c r="CE24" s="693"/>
      <c r="CF24" s="693"/>
      <c r="CG24" s="693"/>
      <c r="CH24" s="693"/>
      <c r="CI24" s="693"/>
      <c r="CJ24" s="693"/>
      <c r="CK24" s="693"/>
      <c r="CL24" s="693"/>
      <c r="CM24" s="693"/>
      <c r="CN24" s="693"/>
      <c r="CO24" s="693"/>
      <c r="CP24" s="693"/>
      <c r="CQ24" s="694"/>
      <c r="CR24" s="689">
        <v>1223971</v>
      </c>
      <c r="CS24" s="690"/>
      <c r="CT24" s="690"/>
      <c r="CU24" s="690"/>
      <c r="CV24" s="690"/>
      <c r="CW24" s="690"/>
      <c r="CX24" s="690"/>
      <c r="CY24" s="715"/>
      <c r="CZ24" s="716">
        <v>28.4</v>
      </c>
      <c r="DA24" s="698"/>
      <c r="DB24" s="698"/>
      <c r="DC24" s="718"/>
      <c r="DD24" s="714">
        <v>1033722</v>
      </c>
      <c r="DE24" s="690"/>
      <c r="DF24" s="690"/>
      <c r="DG24" s="690"/>
      <c r="DH24" s="690"/>
      <c r="DI24" s="690"/>
      <c r="DJ24" s="690"/>
      <c r="DK24" s="715"/>
      <c r="DL24" s="714">
        <v>990314</v>
      </c>
      <c r="DM24" s="690"/>
      <c r="DN24" s="690"/>
      <c r="DO24" s="690"/>
      <c r="DP24" s="690"/>
      <c r="DQ24" s="690"/>
      <c r="DR24" s="690"/>
      <c r="DS24" s="690"/>
      <c r="DT24" s="690"/>
      <c r="DU24" s="690"/>
      <c r="DV24" s="715"/>
      <c r="DW24" s="716">
        <v>53.2</v>
      </c>
      <c r="DX24" s="698"/>
      <c r="DY24" s="698"/>
      <c r="DZ24" s="698"/>
      <c r="EA24" s="698"/>
      <c r="EB24" s="698"/>
      <c r="EC24" s="717"/>
    </row>
    <row r="25" spans="2:133" ht="11.25" customHeight="1" x14ac:dyDescent="0.2">
      <c r="B25" s="631" t="s">
        <v>279</v>
      </c>
      <c r="C25" s="632"/>
      <c r="D25" s="632"/>
      <c r="E25" s="632"/>
      <c r="F25" s="632"/>
      <c r="G25" s="632"/>
      <c r="H25" s="632"/>
      <c r="I25" s="632"/>
      <c r="J25" s="632"/>
      <c r="K25" s="632"/>
      <c r="L25" s="632"/>
      <c r="M25" s="632"/>
      <c r="N25" s="632"/>
      <c r="O25" s="632"/>
      <c r="P25" s="632"/>
      <c r="Q25" s="633"/>
      <c r="R25" s="634">
        <v>2059553</v>
      </c>
      <c r="S25" s="635"/>
      <c r="T25" s="635"/>
      <c r="U25" s="635"/>
      <c r="V25" s="635"/>
      <c r="W25" s="635"/>
      <c r="X25" s="635"/>
      <c r="Y25" s="636"/>
      <c r="Z25" s="672">
        <v>46.3</v>
      </c>
      <c r="AA25" s="672"/>
      <c r="AB25" s="672"/>
      <c r="AC25" s="672"/>
      <c r="AD25" s="673">
        <v>1851998</v>
      </c>
      <c r="AE25" s="673"/>
      <c r="AF25" s="673"/>
      <c r="AG25" s="673"/>
      <c r="AH25" s="673"/>
      <c r="AI25" s="673"/>
      <c r="AJ25" s="673"/>
      <c r="AK25" s="673"/>
      <c r="AL25" s="637">
        <v>99.9</v>
      </c>
      <c r="AM25" s="638"/>
      <c r="AN25" s="638"/>
      <c r="AO25" s="674"/>
      <c r="AP25" s="631" t="s">
        <v>280</v>
      </c>
      <c r="AQ25" s="712"/>
      <c r="AR25" s="712"/>
      <c r="AS25" s="712"/>
      <c r="AT25" s="712"/>
      <c r="AU25" s="712"/>
      <c r="AV25" s="712"/>
      <c r="AW25" s="712"/>
      <c r="AX25" s="712"/>
      <c r="AY25" s="712"/>
      <c r="AZ25" s="712"/>
      <c r="BA25" s="712"/>
      <c r="BB25" s="712"/>
      <c r="BC25" s="712"/>
      <c r="BD25" s="712"/>
      <c r="BE25" s="712"/>
      <c r="BF25" s="713"/>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1"/>
      <c r="CD25" s="631" t="s">
        <v>281</v>
      </c>
      <c r="CE25" s="632"/>
      <c r="CF25" s="632"/>
      <c r="CG25" s="632"/>
      <c r="CH25" s="632"/>
      <c r="CI25" s="632"/>
      <c r="CJ25" s="632"/>
      <c r="CK25" s="632"/>
      <c r="CL25" s="632"/>
      <c r="CM25" s="632"/>
      <c r="CN25" s="632"/>
      <c r="CO25" s="632"/>
      <c r="CP25" s="632"/>
      <c r="CQ25" s="633"/>
      <c r="CR25" s="634">
        <v>637009</v>
      </c>
      <c r="CS25" s="647"/>
      <c r="CT25" s="647"/>
      <c r="CU25" s="647"/>
      <c r="CV25" s="647"/>
      <c r="CW25" s="647"/>
      <c r="CX25" s="647"/>
      <c r="CY25" s="648"/>
      <c r="CZ25" s="637">
        <v>14.8</v>
      </c>
      <c r="DA25" s="649"/>
      <c r="DB25" s="649"/>
      <c r="DC25" s="650"/>
      <c r="DD25" s="640">
        <v>534115</v>
      </c>
      <c r="DE25" s="647"/>
      <c r="DF25" s="647"/>
      <c r="DG25" s="647"/>
      <c r="DH25" s="647"/>
      <c r="DI25" s="647"/>
      <c r="DJ25" s="647"/>
      <c r="DK25" s="648"/>
      <c r="DL25" s="640">
        <v>530147</v>
      </c>
      <c r="DM25" s="647"/>
      <c r="DN25" s="647"/>
      <c r="DO25" s="647"/>
      <c r="DP25" s="647"/>
      <c r="DQ25" s="647"/>
      <c r="DR25" s="647"/>
      <c r="DS25" s="647"/>
      <c r="DT25" s="647"/>
      <c r="DU25" s="647"/>
      <c r="DV25" s="648"/>
      <c r="DW25" s="637">
        <v>28.5</v>
      </c>
      <c r="DX25" s="649"/>
      <c r="DY25" s="649"/>
      <c r="DZ25" s="649"/>
      <c r="EA25" s="649"/>
      <c r="EB25" s="649"/>
      <c r="EC25" s="661"/>
    </row>
    <row r="26" spans="2:133" ht="11.25" customHeight="1" x14ac:dyDescent="0.2">
      <c r="B26" s="631" t="s">
        <v>282</v>
      </c>
      <c r="C26" s="632"/>
      <c r="D26" s="632"/>
      <c r="E26" s="632"/>
      <c r="F26" s="632"/>
      <c r="G26" s="632"/>
      <c r="H26" s="632"/>
      <c r="I26" s="632"/>
      <c r="J26" s="632"/>
      <c r="K26" s="632"/>
      <c r="L26" s="632"/>
      <c r="M26" s="632"/>
      <c r="N26" s="632"/>
      <c r="O26" s="632"/>
      <c r="P26" s="632"/>
      <c r="Q26" s="633"/>
      <c r="R26" s="634">
        <v>1070</v>
      </c>
      <c r="S26" s="635"/>
      <c r="T26" s="635"/>
      <c r="U26" s="635"/>
      <c r="V26" s="635"/>
      <c r="W26" s="635"/>
      <c r="X26" s="635"/>
      <c r="Y26" s="636"/>
      <c r="Z26" s="672">
        <v>0</v>
      </c>
      <c r="AA26" s="672"/>
      <c r="AB26" s="672"/>
      <c r="AC26" s="672"/>
      <c r="AD26" s="673">
        <v>1070</v>
      </c>
      <c r="AE26" s="673"/>
      <c r="AF26" s="673"/>
      <c r="AG26" s="673"/>
      <c r="AH26" s="673"/>
      <c r="AI26" s="673"/>
      <c r="AJ26" s="673"/>
      <c r="AK26" s="673"/>
      <c r="AL26" s="637">
        <v>0.1</v>
      </c>
      <c r="AM26" s="638"/>
      <c r="AN26" s="638"/>
      <c r="AO26" s="674"/>
      <c r="AP26" s="631" t="s">
        <v>283</v>
      </c>
      <c r="AQ26" s="712"/>
      <c r="AR26" s="712"/>
      <c r="AS26" s="712"/>
      <c r="AT26" s="712"/>
      <c r="AU26" s="712"/>
      <c r="AV26" s="712"/>
      <c r="AW26" s="712"/>
      <c r="AX26" s="712"/>
      <c r="AY26" s="712"/>
      <c r="AZ26" s="712"/>
      <c r="BA26" s="712"/>
      <c r="BB26" s="712"/>
      <c r="BC26" s="712"/>
      <c r="BD26" s="712"/>
      <c r="BE26" s="712"/>
      <c r="BF26" s="713"/>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1"/>
      <c r="CD26" s="631" t="s">
        <v>284</v>
      </c>
      <c r="CE26" s="632"/>
      <c r="CF26" s="632"/>
      <c r="CG26" s="632"/>
      <c r="CH26" s="632"/>
      <c r="CI26" s="632"/>
      <c r="CJ26" s="632"/>
      <c r="CK26" s="632"/>
      <c r="CL26" s="632"/>
      <c r="CM26" s="632"/>
      <c r="CN26" s="632"/>
      <c r="CO26" s="632"/>
      <c r="CP26" s="632"/>
      <c r="CQ26" s="633"/>
      <c r="CR26" s="634">
        <v>381125</v>
      </c>
      <c r="CS26" s="635"/>
      <c r="CT26" s="635"/>
      <c r="CU26" s="635"/>
      <c r="CV26" s="635"/>
      <c r="CW26" s="635"/>
      <c r="CX26" s="635"/>
      <c r="CY26" s="636"/>
      <c r="CZ26" s="637">
        <v>8.8000000000000007</v>
      </c>
      <c r="DA26" s="649"/>
      <c r="DB26" s="649"/>
      <c r="DC26" s="650"/>
      <c r="DD26" s="640">
        <v>294031</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285</v>
      </c>
      <c r="C27" s="632"/>
      <c r="D27" s="632"/>
      <c r="E27" s="632"/>
      <c r="F27" s="632"/>
      <c r="G27" s="632"/>
      <c r="H27" s="632"/>
      <c r="I27" s="632"/>
      <c r="J27" s="632"/>
      <c r="K27" s="632"/>
      <c r="L27" s="632"/>
      <c r="M27" s="632"/>
      <c r="N27" s="632"/>
      <c r="O27" s="632"/>
      <c r="P27" s="632"/>
      <c r="Q27" s="633"/>
      <c r="R27" s="634">
        <v>409</v>
      </c>
      <c r="S27" s="635"/>
      <c r="T27" s="635"/>
      <c r="U27" s="635"/>
      <c r="V27" s="635"/>
      <c r="W27" s="635"/>
      <c r="X27" s="635"/>
      <c r="Y27" s="636"/>
      <c r="Z27" s="672">
        <v>0</v>
      </c>
      <c r="AA27" s="672"/>
      <c r="AB27" s="672"/>
      <c r="AC27" s="672"/>
      <c r="AD27" s="673" t="s">
        <v>122</v>
      </c>
      <c r="AE27" s="673"/>
      <c r="AF27" s="673"/>
      <c r="AG27" s="673"/>
      <c r="AH27" s="673"/>
      <c r="AI27" s="673"/>
      <c r="AJ27" s="673"/>
      <c r="AK27" s="673"/>
      <c r="AL27" s="637" t="s">
        <v>122</v>
      </c>
      <c r="AM27" s="638"/>
      <c r="AN27" s="638"/>
      <c r="AO27" s="674"/>
      <c r="AP27" s="631" t="s">
        <v>286</v>
      </c>
      <c r="AQ27" s="632"/>
      <c r="AR27" s="632"/>
      <c r="AS27" s="632"/>
      <c r="AT27" s="632"/>
      <c r="AU27" s="632"/>
      <c r="AV27" s="632"/>
      <c r="AW27" s="632"/>
      <c r="AX27" s="632"/>
      <c r="AY27" s="632"/>
      <c r="AZ27" s="632"/>
      <c r="BA27" s="632"/>
      <c r="BB27" s="632"/>
      <c r="BC27" s="632"/>
      <c r="BD27" s="632"/>
      <c r="BE27" s="632"/>
      <c r="BF27" s="633"/>
      <c r="BG27" s="634">
        <v>335558</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1"/>
      <c r="CD27" s="631" t="s">
        <v>287</v>
      </c>
      <c r="CE27" s="632"/>
      <c r="CF27" s="632"/>
      <c r="CG27" s="632"/>
      <c r="CH27" s="632"/>
      <c r="CI27" s="632"/>
      <c r="CJ27" s="632"/>
      <c r="CK27" s="632"/>
      <c r="CL27" s="632"/>
      <c r="CM27" s="632"/>
      <c r="CN27" s="632"/>
      <c r="CO27" s="632"/>
      <c r="CP27" s="632"/>
      <c r="CQ27" s="633"/>
      <c r="CR27" s="634">
        <v>153593</v>
      </c>
      <c r="CS27" s="647"/>
      <c r="CT27" s="647"/>
      <c r="CU27" s="647"/>
      <c r="CV27" s="647"/>
      <c r="CW27" s="647"/>
      <c r="CX27" s="647"/>
      <c r="CY27" s="648"/>
      <c r="CZ27" s="637">
        <v>3.6</v>
      </c>
      <c r="DA27" s="649"/>
      <c r="DB27" s="649"/>
      <c r="DC27" s="650"/>
      <c r="DD27" s="640">
        <v>66712</v>
      </c>
      <c r="DE27" s="647"/>
      <c r="DF27" s="647"/>
      <c r="DG27" s="647"/>
      <c r="DH27" s="647"/>
      <c r="DI27" s="647"/>
      <c r="DJ27" s="647"/>
      <c r="DK27" s="648"/>
      <c r="DL27" s="640">
        <v>27272</v>
      </c>
      <c r="DM27" s="647"/>
      <c r="DN27" s="647"/>
      <c r="DO27" s="647"/>
      <c r="DP27" s="647"/>
      <c r="DQ27" s="647"/>
      <c r="DR27" s="647"/>
      <c r="DS27" s="647"/>
      <c r="DT27" s="647"/>
      <c r="DU27" s="647"/>
      <c r="DV27" s="648"/>
      <c r="DW27" s="637">
        <v>1.5</v>
      </c>
      <c r="DX27" s="649"/>
      <c r="DY27" s="649"/>
      <c r="DZ27" s="649"/>
      <c r="EA27" s="649"/>
      <c r="EB27" s="649"/>
      <c r="EC27" s="661"/>
    </row>
    <row r="28" spans="2:133" ht="11.25" customHeight="1" x14ac:dyDescent="0.2">
      <c r="B28" s="631" t="s">
        <v>288</v>
      </c>
      <c r="C28" s="632"/>
      <c r="D28" s="632"/>
      <c r="E28" s="632"/>
      <c r="F28" s="632"/>
      <c r="G28" s="632"/>
      <c r="H28" s="632"/>
      <c r="I28" s="632"/>
      <c r="J28" s="632"/>
      <c r="K28" s="632"/>
      <c r="L28" s="632"/>
      <c r="M28" s="632"/>
      <c r="N28" s="632"/>
      <c r="O28" s="632"/>
      <c r="P28" s="632"/>
      <c r="Q28" s="633"/>
      <c r="R28" s="634">
        <v>52480</v>
      </c>
      <c r="S28" s="635"/>
      <c r="T28" s="635"/>
      <c r="U28" s="635"/>
      <c r="V28" s="635"/>
      <c r="W28" s="635"/>
      <c r="X28" s="635"/>
      <c r="Y28" s="636"/>
      <c r="Z28" s="672">
        <v>1.2</v>
      </c>
      <c r="AA28" s="672"/>
      <c r="AB28" s="672"/>
      <c r="AC28" s="672"/>
      <c r="AD28" s="673" t="s">
        <v>122</v>
      </c>
      <c r="AE28" s="673"/>
      <c r="AF28" s="673"/>
      <c r="AG28" s="673"/>
      <c r="AH28" s="673"/>
      <c r="AI28" s="673"/>
      <c r="AJ28" s="673"/>
      <c r="AK28" s="673"/>
      <c r="AL28" s="637" t="s">
        <v>122</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289</v>
      </c>
      <c r="CE28" s="632"/>
      <c r="CF28" s="632"/>
      <c r="CG28" s="632"/>
      <c r="CH28" s="632"/>
      <c r="CI28" s="632"/>
      <c r="CJ28" s="632"/>
      <c r="CK28" s="632"/>
      <c r="CL28" s="632"/>
      <c r="CM28" s="632"/>
      <c r="CN28" s="632"/>
      <c r="CO28" s="632"/>
      <c r="CP28" s="632"/>
      <c r="CQ28" s="633"/>
      <c r="CR28" s="634">
        <v>433369</v>
      </c>
      <c r="CS28" s="635"/>
      <c r="CT28" s="635"/>
      <c r="CU28" s="635"/>
      <c r="CV28" s="635"/>
      <c r="CW28" s="635"/>
      <c r="CX28" s="635"/>
      <c r="CY28" s="636"/>
      <c r="CZ28" s="637">
        <v>10.1</v>
      </c>
      <c r="DA28" s="649"/>
      <c r="DB28" s="649"/>
      <c r="DC28" s="650"/>
      <c r="DD28" s="640">
        <v>432895</v>
      </c>
      <c r="DE28" s="635"/>
      <c r="DF28" s="635"/>
      <c r="DG28" s="635"/>
      <c r="DH28" s="635"/>
      <c r="DI28" s="635"/>
      <c r="DJ28" s="635"/>
      <c r="DK28" s="636"/>
      <c r="DL28" s="640">
        <v>432895</v>
      </c>
      <c r="DM28" s="635"/>
      <c r="DN28" s="635"/>
      <c r="DO28" s="635"/>
      <c r="DP28" s="635"/>
      <c r="DQ28" s="635"/>
      <c r="DR28" s="635"/>
      <c r="DS28" s="635"/>
      <c r="DT28" s="635"/>
      <c r="DU28" s="635"/>
      <c r="DV28" s="636"/>
      <c r="DW28" s="637">
        <v>23.3</v>
      </c>
      <c r="DX28" s="649"/>
      <c r="DY28" s="649"/>
      <c r="DZ28" s="649"/>
      <c r="EA28" s="649"/>
      <c r="EB28" s="649"/>
      <c r="EC28" s="661"/>
    </row>
    <row r="29" spans="2:133" ht="11.25" customHeight="1" x14ac:dyDescent="0.2">
      <c r="B29" s="631" t="s">
        <v>290</v>
      </c>
      <c r="C29" s="632"/>
      <c r="D29" s="632"/>
      <c r="E29" s="632"/>
      <c r="F29" s="632"/>
      <c r="G29" s="632"/>
      <c r="H29" s="632"/>
      <c r="I29" s="632"/>
      <c r="J29" s="632"/>
      <c r="K29" s="632"/>
      <c r="L29" s="632"/>
      <c r="M29" s="632"/>
      <c r="N29" s="632"/>
      <c r="O29" s="632"/>
      <c r="P29" s="632"/>
      <c r="Q29" s="633"/>
      <c r="R29" s="634">
        <v>49825</v>
      </c>
      <c r="S29" s="635"/>
      <c r="T29" s="635"/>
      <c r="U29" s="635"/>
      <c r="V29" s="635"/>
      <c r="W29" s="635"/>
      <c r="X29" s="635"/>
      <c r="Y29" s="636"/>
      <c r="Z29" s="672">
        <v>1.1000000000000001</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1"/>
      <c r="CD29" s="653" t="s">
        <v>291</v>
      </c>
      <c r="CE29" s="654"/>
      <c r="CF29" s="631" t="s">
        <v>66</v>
      </c>
      <c r="CG29" s="632"/>
      <c r="CH29" s="632"/>
      <c r="CI29" s="632"/>
      <c r="CJ29" s="632"/>
      <c r="CK29" s="632"/>
      <c r="CL29" s="632"/>
      <c r="CM29" s="632"/>
      <c r="CN29" s="632"/>
      <c r="CO29" s="632"/>
      <c r="CP29" s="632"/>
      <c r="CQ29" s="633"/>
      <c r="CR29" s="634">
        <v>433205</v>
      </c>
      <c r="CS29" s="647"/>
      <c r="CT29" s="647"/>
      <c r="CU29" s="647"/>
      <c r="CV29" s="647"/>
      <c r="CW29" s="647"/>
      <c r="CX29" s="647"/>
      <c r="CY29" s="648"/>
      <c r="CZ29" s="637">
        <v>10.1</v>
      </c>
      <c r="DA29" s="649"/>
      <c r="DB29" s="649"/>
      <c r="DC29" s="650"/>
      <c r="DD29" s="640">
        <v>432731</v>
      </c>
      <c r="DE29" s="647"/>
      <c r="DF29" s="647"/>
      <c r="DG29" s="647"/>
      <c r="DH29" s="647"/>
      <c r="DI29" s="647"/>
      <c r="DJ29" s="647"/>
      <c r="DK29" s="648"/>
      <c r="DL29" s="640">
        <v>432731</v>
      </c>
      <c r="DM29" s="647"/>
      <c r="DN29" s="647"/>
      <c r="DO29" s="647"/>
      <c r="DP29" s="647"/>
      <c r="DQ29" s="647"/>
      <c r="DR29" s="647"/>
      <c r="DS29" s="647"/>
      <c r="DT29" s="647"/>
      <c r="DU29" s="647"/>
      <c r="DV29" s="648"/>
      <c r="DW29" s="637">
        <v>23.3</v>
      </c>
      <c r="DX29" s="649"/>
      <c r="DY29" s="649"/>
      <c r="DZ29" s="649"/>
      <c r="EA29" s="649"/>
      <c r="EB29" s="649"/>
      <c r="EC29" s="661"/>
    </row>
    <row r="30" spans="2:133" ht="11.25" customHeight="1" x14ac:dyDescent="0.2">
      <c r="B30" s="631" t="s">
        <v>292</v>
      </c>
      <c r="C30" s="632"/>
      <c r="D30" s="632"/>
      <c r="E30" s="632"/>
      <c r="F30" s="632"/>
      <c r="G30" s="632"/>
      <c r="H30" s="632"/>
      <c r="I30" s="632"/>
      <c r="J30" s="632"/>
      <c r="K30" s="632"/>
      <c r="L30" s="632"/>
      <c r="M30" s="632"/>
      <c r="N30" s="632"/>
      <c r="O30" s="632"/>
      <c r="P30" s="632"/>
      <c r="Q30" s="633"/>
      <c r="R30" s="634">
        <v>221079</v>
      </c>
      <c r="S30" s="635"/>
      <c r="T30" s="635"/>
      <c r="U30" s="635"/>
      <c r="V30" s="635"/>
      <c r="W30" s="635"/>
      <c r="X30" s="635"/>
      <c r="Y30" s="636"/>
      <c r="Z30" s="672">
        <v>5</v>
      </c>
      <c r="AA30" s="672"/>
      <c r="AB30" s="672"/>
      <c r="AC30" s="672"/>
      <c r="AD30" s="673" t="s">
        <v>122</v>
      </c>
      <c r="AE30" s="673"/>
      <c r="AF30" s="673"/>
      <c r="AG30" s="673"/>
      <c r="AH30" s="673"/>
      <c r="AI30" s="673"/>
      <c r="AJ30" s="673"/>
      <c r="AK30" s="673"/>
      <c r="AL30" s="637" t="s">
        <v>122</v>
      </c>
      <c r="AM30" s="638"/>
      <c r="AN30" s="638"/>
      <c r="AO30" s="674"/>
      <c r="AP30" s="686" t="s">
        <v>210</v>
      </c>
      <c r="AQ30" s="687"/>
      <c r="AR30" s="687"/>
      <c r="AS30" s="687"/>
      <c r="AT30" s="687"/>
      <c r="AU30" s="687"/>
      <c r="AV30" s="687"/>
      <c r="AW30" s="687"/>
      <c r="AX30" s="687"/>
      <c r="AY30" s="687"/>
      <c r="AZ30" s="687"/>
      <c r="BA30" s="687"/>
      <c r="BB30" s="687"/>
      <c r="BC30" s="687"/>
      <c r="BD30" s="687"/>
      <c r="BE30" s="687"/>
      <c r="BF30" s="688"/>
      <c r="BG30" s="686" t="s">
        <v>293</v>
      </c>
      <c r="BH30" s="709"/>
      <c r="BI30" s="709"/>
      <c r="BJ30" s="709"/>
      <c r="BK30" s="709"/>
      <c r="BL30" s="709"/>
      <c r="BM30" s="709"/>
      <c r="BN30" s="709"/>
      <c r="BO30" s="709"/>
      <c r="BP30" s="709"/>
      <c r="BQ30" s="710"/>
      <c r="BR30" s="686" t="s">
        <v>294</v>
      </c>
      <c r="BS30" s="709"/>
      <c r="BT30" s="709"/>
      <c r="BU30" s="709"/>
      <c r="BV30" s="709"/>
      <c r="BW30" s="709"/>
      <c r="BX30" s="709"/>
      <c r="BY30" s="709"/>
      <c r="BZ30" s="709"/>
      <c r="CA30" s="709"/>
      <c r="CB30" s="710"/>
      <c r="CD30" s="655"/>
      <c r="CE30" s="656"/>
      <c r="CF30" s="631" t="s">
        <v>295</v>
      </c>
      <c r="CG30" s="632"/>
      <c r="CH30" s="632"/>
      <c r="CI30" s="632"/>
      <c r="CJ30" s="632"/>
      <c r="CK30" s="632"/>
      <c r="CL30" s="632"/>
      <c r="CM30" s="632"/>
      <c r="CN30" s="632"/>
      <c r="CO30" s="632"/>
      <c r="CP30" s="632"/>
      <c r="CQ30" s="633"/>
      <c r="CR30" s="634">
        <v>429357</v>
      </c>
      <c r="CS30" s="635"/>
      <c r="CT30" s="635"/>
      <c r="CU30" s="635"/>
      <c r="CV30" s="635"/>
      <c r="CW30" s="635"/>
      <c r="CX30" s="635"/>
      <c r="CY30" s="636"/>
      <c r="CZ30" s="637">
        <v>10</v>
      </c>
      <c r="DA30" s="649"/>
      <c r="DB30" s="649"/>
      <c r="DC30" s="650"/>
      <c r="DD30" s="640">
        <v>428934</v>
      </c>
      <c r="DE30" s="635"/>
      <c r="DF30" s="635"/>
      <c r="DG30" s="635"/>
      <c r="DH30" s="635"/>
      <c r="DI30" s="635"/>
      <c r="DJ30" s="635"/>
      <c r="DK30" s="636"/>
      <c r="DL30" s="640">
        <v>428934</v>
      </c>
      <c r="DM30" s="635"/>
      <c r="DN30" s="635"/>
      <c r="DO30" s="635"/>
      <c r="DP30" s="635"/>
      <c r="DQ30" s="635"/>
      <c r="DR30" s="635"/>
      <c r="DS30" s="635"/>
      <c r="DT30" s="635"/>
      <c r="DU30" s="635"/>
      <c r="DV30" s="636"/>
      <c r="DW30" s="637">
        <v>23.1</v>
      </c>
      <c r="DX30" s="649"/>
      <c r="DY30" s="649"/>
      <c r="DZ30" s="649"/>
      <c r="EA30" s="649"/>
      <c r="EB30" s="649"/>
      <c r="EC30" s="661"/>
    </row>
    <row r="31" spans="2:133" ht="11.25" customHeight="1" x14ac:dyDescent="0.2">
      <c r="B31" s="701" t="s">
        <v>296</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4" t="s">
        <v>297</v>
      </c>
      <c r="AQ31" s="705"/>
      <c r="AR31" s="705"/>
      <c r="AS31" s="705"/>
      <c r="AT31" s="706" t="s">
        <v>298</v>
      </c>
      <c r="AU31" s="212"/>
      <c r="AV31" s="212"/>
      <c r="AW31" s="212"/>
      <c r="AX31" s="692" t="s">
        <v>176</v>
      </c>
      <c r="AY31" s="693"/>
      <c r="AZ31" s="693"/>
      <c r="BA31" s="693"/>
      <c r="BB31" s="693"/>
      <c r="BC31" s="693"/>
      <c r="BD31" s="693"/>
      <c r="BE31" s="693"/>
      <c r="BF31" s="694"/>
      <c r="BG31" s="696">
        <v>97.5</v>
      </c>
      <c r="BH31" s="697"/>
      <c r="BI31" s="697"/>
      <c r="BJ31" s="697"/>
      <c r="BK31" s="697"/>
      <c r="BL31" s="697"/>
      <c r="BM31" s="698">
        <v>94.4</v>
      </c>
      <c r="BN31" s="697"/>
      <c r="BO31" s="697"/>
      <c r="BP31" s="697"/>
      <c r="BQ31" s="699"/>
      <c r="BR31" s="696">
        <v>97.3</v>
      </c>
      <c r="BS31" s="697"/>
      <c r="BT31" s="697"/>
      <c r="BU31" s="697"/>
      <c r="BV31" s="697"/>
      <c r="BW31" s="697"/>
      <c r="BX31" s="698">
        <v>96.2</v>
      </c>
      <c r="BY31" s="697"/>
      <c r="BZ31" s="697"/>
      <c r="CA31" s="697"/>
      <c r="CB31" s="699"/>
      <c r="CD31" s="655"/>
      <c r="CE31" s="656"/>
      <c r="CF31" s="631" t="s">
        <v>299</v>
      </c>
      <c r="CG31" s="632"/>
      <c r="CH31" s="632"/>
      <c r="CI31" s="632"/>
      <c r="CJ31" s="632"/>
      <c r="CK31" s="632"/>
      <c r="CL31" s="632"/>
      <c r="CM31" s="632"/>
      <c r="CN31" s="632"/>
      <c r="CO31" s="632"/>
      <c r="CP31" s="632"/>
      <c r="CQ31" s="633"/>
      <c r="CR31" s="634">
        <v>3848</v>
      </c>
      <c r="CS31" s="647"/>
      <c r="CT31" s="647"/>
      <c r="CU31" s="647"/>
      <c r="CV31" s="647"/>
      <c r="CW31" s="647"/>
      <c r="CX31" s="647"/>
      <c r="CY31" s="648"/>
      <c r="CZ31" s="637">
        <v>0.1</v>
      </c>
      <c r="DA31" s="649"/>
      <c r="DB31" s="649"/>
      <c r="DC31" s="650"/>
      <c r="DD31" s="640">
        <v>3797</v>
      </c>
      <c r="DE31" s="647"/>
      <c r="DF31" s="647"/>
      <c r="DG31" s="647"/>
      <c r="DH31" s="647"/>
      <c r="DI31" s="647"/>
      <c r="DJ31" s="647"/>
      <c r="DK31" s="648"/>
      <c r="DL31" s="640">
        <v>3797</v>
      </c>
      <c r="DM31" s="647"/>
      <c r="DN31" s="647"/>
      <c r="DO31" s="647"/>
      <c r="DP31" s="647"/>
      <c r="DQ31" s="647"/>
      <c r="DR31" s="647"/>
      <c r="DS31" s="647"/>
      <c r="DT31" s="647"/>
      <c r="DU31" s="647"/>
      <c r="DV31" s="648"/>
      <c r="DW31" s="637">
        <v>0.2</v>
      </c>
      <c r="DX31" s="649"/>
      <c r="DY31" s="649"/>
      <c r="DZ31" s="649"/>
      <c r="EA31" s="649"/>
      <c r="EB31" s="649"/>
      <c r="EC31" s="661"/>
    </row>
    <row r="32" spans="2:133" ht="11.25" customHeight="1" x14ac:dyDescent="0.2">
      <c r="B32" s="631" t="s">
        <v>300</v>
      </c>
      <c r="C32" s="632"/>
      <c r="D32" s="632"/>
      <c r="E32" s="632"/>
      <c r="F32" s="632"/>
      <c r="G32" s="632"/>
      <c r="H32" s="632"/>
      <c r="I32" s="632"/>
      <c r="J32" s="632"/>
      <c r="K32" s="632"/>
      <c r="L32" s="632"/>
      <c r="M32" s="632"/>
      <c r="N32" s="632"/>
      <c r="O32" s="632"/>
      <c r="P32" s="632"/>
      <c r="Q32" s="633"/>
      <c r="R32" s="634">
        <v>1470573</v>
      </c>
      <c r="S32" s="635"/>
      <c r="T32" s="635"/>
      <c r="U32" s="635"/>
      <c r="V32" s="635"/>
      <c r="W32" s="635"/>
      <c r="X32" s="635"/>
      <c r="Y32" s="636"/>
      <c r="Z32" s="672">
        <v>33</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7"/>
      <c r="AU32" s="208" t="s">
        <v>301</v>
      </c>
      <c r="AX32" s="631" t="s">
        <v>302</v>
      </c>
      <c r="AY32" s="632"/>
      <c r="AZ32" s="632"/>
      <c r="BA32" s="632"/>
      <c r="BB32" s="632"/>
      <c r="BC32" s="632"/>
      <c r="BD32" s="632"/>
      <c r="BE32" s="632"/>
      <c r="BF32" s="633"/>
      <c r="BG32" s="700">
        <v>96.3</v>
      </c>
      <c r="BH32" s="647"/>
      <c r="BI32" s="647"/>
      <c r="BJ32" s="647"/>
      <c r="BK32" s="647"/>
      <c r="BL32" s="647"/>
      <c r="BM32" s="638">
        <v>92.2</v>
      </c>
      <c r="BN32" s="647"/>
      <c r="BO32" s="647"/>
      <c r="BP32" s="647"/>
      <c r="BQ32" s="670"/>
      <c r="BR32" s="700">
        <v>95.9</v>
      </c>
      <c r="BS32" s="647"/>
      <c r="BT32" s="647"/>
      <c r="BU32" s="647"/>
      <c r="BV32" s="647"/>
      <c r="BW32" s="647"/>
      <c r="BX32" s="638">
        <v>95.4</v>
      </c>
      <c r="BY32" s="647"/>
      <c r="BZ32" s="647"/>
      <c r="CA32" s="647"/>
      <c r="CB32" s="670"/>
      <c r="CD32" s="657"/>
      <c r="CE32" s="658"/>
      <c r="CF32" s="631" t="s">
        <v>303</v>
      </c>
      <c r="CG32" s="632"/>
      <c r="CH32" s="632"/>
      <c r="CI32" s="632"/>
      <c r="CJ32" s="632"/>
      <c r="CK32" s="632"/>
      <c r="CL32" s="632"/>
      <c r="CM32" s="632"/>
      <c r="CN32" s="632"/>
      <c r="CO32" s="632"/>
      <c r="CP32" s="632"/>
      <c r="CQ32" s="633"/>
      <c r="CR32" s="634">
        <v>164</v>
      </c>
      <c r="CS32" s="635"/>
      <c r="CT32" s="635"/>
      <c r="CU32" s="635"/>
      <c r="CV32" s="635"/>
      <c r="CW32" s="635"/>
      <c r="CX32" s="635"/>
      <c r="CY32" s="636"/>
      <c r="CZ32" s="637">
        <v>0</v>
      </c>
      <c r="DA32" s="649"/>
      <c r="DB32" s="649"/>
      <c r="DC32" s="650"/>
      <c r="DD32" s="640">
        <v>164</v>
      </c>
      <c r="DE32" s="635"/>
      <c r="DF32" s="635"/>
      <c r="DG32" s="635"/>
      <c r="DH32" s="635"/>
      <c r="DI32" s="635"/>
      <c r="DJ32" s="635"/>
      <c r="DK32" s="636"/>
      <c r="DL32" s="640">
        <v>164</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304</v>
      </c>
      <c r="C33" s="632"/>
      <c r="D33" s="632"/>
      <c r="E33" s="632"/>
      <c r="F33" s="632"/>
      <c r="G33" s="632"/>
      <c r="H33" s="632"/>
      <c r="I33" s="632"/>
      <c r="J33" s="632"/>
      <c r="K33" s="632"/>
      <c r="L33" s="632"/>
      <c r="M33" s="632"/>
      <c r="N33" s="632"/>
      <c r="O33" s="632"/>
      <c r="P33" s="632"/>
      <c r="Q33" s="633"/>
      <c r="R33" s="634">
        <v>23500</v>
      </c>
      <c r="S33" s="635"/>
      <c r="T33" s="635"/>
      <c r="U33" s="635"/>
      <c r="V33" s="635"/>
      <c r="W33" s="635"/>
      <c r="X33" s="635"/>
      <c r="Y33" s="636"/>
      <c r="Z33" s="672">
        <v>0.5</v>
      </c>
      <c r="AA33" s="672"/>
      <c r="AB33" s="672"/>
      <c r="AC33" s="672"/>
      <c r="AD33" s="673" t="s">
        <v>122</v>
      </c>
      <c r="AE33" s="673"/>
      <c r="AF33" s="673"/>
      <c r="AG33" s="673"/>
      <c r="AH33" s="673"/>
      <c r="AI33" s="673"/>
      <c r="AJ33" s="673"/>
      <c r="AK33" s="673"/>
      <c r="AL33" s="637" t="s">
        <v>122</v>
      </c>
      <c r="AM33" s="638"/>
      <c r="AN33" s="638"/>
      <c r="AO33" s="674"/>
      <c r="AP33" s="677"/>
      <c r="AQ33" s="678"/>
      <c r="AR33" s="678"/>
      <c r="AS33" s="678"/>
      <c r="AT33" s="708"/>
      <c r="AU33" s="213"/>
      <c r="AV33" s="213"/>
      <c r="AW33" s="213"/>
      <c r="AX33" s="615" t="s">
        <v>305</v>
      </c>
      <c r="AY33" s="616"/>
      <c r="AZ33" s="616"/>
      <c r="BA33" s="616"/>
      <c r="BB33" s="616"/>
      <c r="BC33" s="616"/>
      <c r="BD33" s="616"/>
      <c r="BE33" s="616"/>
      <c r="BF33" s="617"/>
      <c r="BG33" s="695">
        <v>98</v>
      </c>
      <c r="BH33" s="619"/>
      <c r="BI33" s="619"/>
      <c r="BJ33" s="619"/>
      <c r="BK33" s="619"/>
      <c r="BL33" s="619"/>
      <c r="BM33" s="665">
        <v>94.9</v>
      </c>
      <c r="BN33" s="619"/>
      <c r="BO33" s="619"/>
      <c r="BP33" s="619"/>
      <c r="BQ33" s="682"/>
      <c r="BR33" s="695">
        <v>98.4</v>
      </c>
      <c r="BS33" s="619"/>
      <c r="BT33" s="619"/>
      <c r="BU33" s="619"/>
      <c r="BV33" s="619"/>
      <c r="BW33" s="619"/>
      <c r="BX33" s="665">
        <v>95.8</v>
      </c>
      <c r="BY33" s="619"/>
      <c r="BZ33" s="619"/>
      <c r="CA33" s="619"/>
      <c r="CB33" s="682"/>
      <c r="CD33" s="631" t="s">
        <v>306</v>
      </c>
      <c r="CE33" s="632"/>
      <c r="CF33" s="632"/>
      <c r="CG33" s="632"/>
      <c r="CH33" s="632"/>
      <c r="CI33" s="632"/>
      <c r="CJ33" s="632"/>
      <c r="CK33" s="632"/>
      <c r="CL33" s="632"/>
      <c r="CM33" s="632"/>
      <c r="CN33" s="632"/>
      <c r="CO33" s="632"/>
      <c r="CP33" s="632"/>
      <c r="CQ33" s="633"/>
      <c r="CR33" s="634">
        <v>2211874</v>
      </c>
      <c r="CS33" s="647"/>
      <c r="CT33" s="647"/>
      <c r="CU33" s="647"/>
      <c r="CV33" s="647"/>
      <c r="CW33" s="647"/>
      <c r="CX33" s="647"/>
      <c r="CY33" s="648"/>
      <c r="CZ33" s="637">
        <v>51.4</v>
      </c>
      <c r="DA33" s="649"/>
      <c r="DB33" s="649"/>
      <c r="DC33" s="650"/>
      <c r="DD33" s="640">
        <v>1290477</v>
      </c>
      <c r="DE33" s="647"/>
      <c r="DF33" s="647"/>
      <c r="DG33" s="647"/>
      <c r="DH33" s="647"/>
      <c r="DI33" s="647"/>
      <c r="DJ33" s="647"/>
      <c r="DK33" s="648"/>
      <c r="DL33" s="640">
        <v>757041</v>
      </c>
      <c r="DM33" s="647"/>
      <c r="DN33" s="647"/>
      <c r="DO33" s="647"/>
      <c r="DP33" s="647"/>
      <c r="DQ33" s="647"/>
      <c r="DR33" s="647"/>
      <c r="DS33" s="647"/>
      <c r="DT33" s="647"/>
      <c r="DU33" s="647"/>
      <c r="DV33" s="648"/>
      <c r="DW33" s="637">
        <v>40.700000000000003</v>
      </c>
      <c r="DX33" s="649"/>
      <c r="DY33" s="649"/>
      <c r="DZ33" s="649"/>
      <c r="EA33" s="649"/>
      <c r="EB33" s="649"/>
      <c r="EC33" s="661"/>
    </row>
    <row r="34" spans="2:133" ht="11.25" customHeight="1" x14ac:dyDescent="0.2">
      <c r="B34" s="631" t="s">
        <v>307</v>
      </c>
      <c r="C34" s="632"/>
      <c r="D34" s="632"/>
      <c r="E34" s="632"/>
      <c r="F34" s="632"/>
      <c r="G34" s="632"/>
      <c r="H34" s="632"/>
      <c r="I34" s="632"/>
      <c r="J34" s="632"/>
      <c r="K34" s="632"/>
      <c r="L34" s="632"/>
      <c r="M34" s="632"/>
      <c r="N34" s="632"/>
      <c r="O34" s="632"/>
      <c r="P34" s="632"/>
      <c r="Q34" s="633"/>
      <c r="R34" s="634">
        <v>1646</v>
      </c>
      <c r="S34" s="635"/>
      <c r="T34" s="635"/>
      <c r="U34" s="635"/>
      <c r="V34" s="635"/>
      <c r="W34" s="635"/>
      <c r="X34" s="635"/>
      <c r="Y34" s="636"/>
      <c r="Z34" s="672">
        <v>0</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308</v>
      </c>
      <c r="CE34" s="632"/>
      <c r="CF34" s="632"/>
      <c r="CG34" s="632"/>
      <c r="CH34" s="632"/>
      <c r="CI34" s="632"/>
      <c r="CJ34" s="632"/>
      <c r="CK34" s="632"/>
      <c r="CL34" s="632"/>
      <c r="CM34" s="632"/>
      <c r="CN34" s="632"/>
      <c r="CO34" s="632"/>
      <c r="CP34" s="632"/>
      <c r="CQ34" s="633"/>
      <c r="CR34" s="634">
        <v>1248106</v>
      </c>
      <c r="CS34" s="635"/>
      <c r="CT34" s="635"/>
      <c r="CU34" s="635"/>
      <c r="CV34" s="635"/>
      <c r="CW34" s="635"/>
      <c r="CX34" s="635"/>
      <c r="CY34" s="636"/>
      <c r="CZ34" s="637">
        <v>29</v>
      </c>
      <c r="DA34" s="649"/>
      <c r="DB34" s="649"/>
      <c r="DC34" s="650"/>
      <c r="DD34" s="640">
        <v>673827</v>
      </c>
      <c r="DE34" s="635"/>
      <c r="DF34" s="635"/>
      <c r="DG34" s="635"/>
      <c r="DH34" s="635"/>
      <c r="DI34" s="635"/>
      <c r="DJ34" s="635"/>
      <c r="DK34" s="636"/>
      <c r="DL34" s="640">
        <v>495044</v>
      </c>
      <c r="DM34" s="635"/>
      <c r="DN34" s="635"/>
      <c r="DO34" s="635"/>
      <c r="DP34" s="635"/>
      <c r="DQ34" s="635"/>
      <c r="DR34" s="635"/>
      <c r="DS34" s="635"/>
      <c r="DT34" s="635"/>
      <c r="DU34" s="635"/>
      <c r="DV34" s="636"/>
      <c r="DW34" s="637">
        <v>26.6</v>
      </c>
      <c r="DX34" s="649"/>
      <c r="DY34" s="649"/>
      <c r="DZ34" s="649"/>
      <c r="EA34" s="649"/>
      <c r="EB34" s="649"/>
      <c r="EC34" s="661"/>
    </row>
    <row r="35" spans="2:133" ht="11.25" customHeight="1" x14ac:dyDescent="0.2">
      <c r="B35" s="631" t="s">
        <v>309</v>
      </c>
      <c r="C35" s="632"/>
      <c r="D35" s="632"/>
      <c r="E35" s="632"/>
      <c r="F35" s="632"/>
      <c r="G35" s="632"/>
      <c r="H35" s="632"/>
      <c r="I35" s="632"/>
      <c r="J35" s="632"/>
      <c r="K35" s="632"/>
      <c r="L35" s="632"/>
      <c r="M35" s="632"/>
      <c r="N35" s="632"/>
      <c r="O35" s="632"/>
      <c r="P35" s="632"/>
      <c r="Q35" s="633"/>
      <c r="R35" s="634">
        <v>355645</v>
      </c>
      <c r="S35" s="635"/>
      <c r="T35" s="635"/>
      <c r="U35" s="635"/>
      <c r="V35" s="635"/>
      <c r="W35" s="635"/>
      <c r="X35" s="635"/>
      <c r="Y35" s="636"/>
      <c r="Z35" s="672">
        <v>8</v>
      </c>
      <c r="AA35" s="672"/>
      <c r="AB35" s="672"/>
      <c r="AC35" s="672"/>
      <c r="AD35" s="673" t="s">
        <v>122</v>
      </c>
      <c r="AE35" s="673"/>
      <c r="AF35" s="673"/>
      <c r="AG35" s="673"/>
      <c r="AH35" s="673"/>
      <c r="AI35" s="673"/>
      <c r="AJ35" s="673"/>
      <c r="AK35" s="673"/>
      <c r="AL35" s="637" t="s">
        <v>122</v>
      </c>
      <c r="AM35" s="638"/>
      <c r="AN35" s="638"/>
      <c r="AO35" s="674"/>
      <c r="AP35" s="216"/>
      <c r="AQ35" s="686" t="s">
        <v>310</v>
      </c>
      <c r="AR35" s="687"/>
      <c r="AS35" s="687"/>
      <c r="AT35" s="687"/>
      <c r="AU35" s="687"/>
      <c r="AV35" s="687"/>
      <c r="AW35" s="687"/>
      <c r="AX35" s="687"/>
      <c r="AY35" s="687"/>
      <c r="AZ35" s="687"/>
      <c r="BA35" s="687"/>
      <c r="BB35" s="687"/>
      <c r="BC35" s="687"/>
      <c r="BD35" s="687"/>
      <c r="BE35" s="687"/>
      <c r="BF35" s="688"/>
      <c r="BG35" s="686" t="s">
        <v>311</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312</v>
      </c>
      <c r="CE35" s="632"/>
      <c r="CF35" s="632"/>
      <c r="CG35" s="632"/>
      <c r="CH35" s="632"/>
      <c r="CI35" s="632"/>
      <c r="CJ35" s="632"/>
      <c r="CK35" s="632"/>
      <c r="CL35" s="632"/>
      <c r="CM35" s="632"/>
      <c r="CN35" s="632"/>
      <c r="CO35" s="632"/>
      <c r="CP35" s="632"/>
      <c r="CQ35" s="633"/>
      <c r="CR35" s="634">
        <v>59982</v>
      </c>
      <c r="CS35" s="647"/>
      <c r="CT35" s="647"/>
      <c r="CU35" s="647"/>
      <c r="CV35" s="647"/>
      <c r="CW35" s="647"/>
      <c r="CX35" s="647"/>
      <c r="CY35" s="648"/>
      <c r="CZ35" s="637">
        <v>1.4</v>
      </c>
      <c r="DA35" s="649"/>
      <c r="DB35" s="649"/>
      <c r="DC35" s="650"/>
      <c r="DD35" s="640">
        <v>59958</v>
      </c>
      <c r="DE35" s="647"/>
      <c r="DF35" s="647"/>
      <c r="DG35" s="647"/>
      <c r="DH35" s="647"/>
      <c r="DI35" s="647"/>
      <c r="DJ35" s="647"/>
      <c r="DK35" s="648"/>
      <c r="DL35" s="640">
        <v>59958</v>
      </c>
      <c r="DM35" s="647"/>
      <c r="DN35" s="647"/>
      <c r="DO35" s="647"/>
      <c r="DP35" s="647"/>
      <c r="DQ35" s="647"/>
      <c r="DR35" s="647"/>
      <c r="DS35" s="647"/>
      <c r="DT35" s="647"/>
      <c r="DU35" s="647"/>
      <c r="DV35" s="648"/>
      <c r="DW35" s="637">
        <v>3.2</v>
      </c>
      <c r="DX35" s="649"/>
      <c r="DY35" s="649"/>
      <c r="DZ35" s="649"/>
      <c r="EA35" s="649"/>
      <c r="EB35" s="649"/>
      <c r="EC35" s="661"/>
    </row>
    <row r="36" spans="2:133" ht="11.25" customHeight="1" x14ac:dyDescent="0.2">
      <c r="B36" s="631" t="s">
        <v>313</v>
      </c>
      <c r="C36" s="632"/>
      <c r="D36" s="632"/>
      <c r="E36" s="632"/>
      <c r="F36" s="632"/>
      <c r="G36" s="632"/>
      <c r="H36" s="632"/>
      <c r="I36" s="632"/>
      <c r="J36" s="632"/>
      <c r="K36" s="632"/>
      <c r="L36" s="632"/>
      <c r="M36" s="632"/>
      <c r="N36" s="632"/>
      <c r="O36" s="632"/>
      <c r="P36" s="632"/>
      <c r="Q36" s="633"/>
      <c r="R36" s="634">
        <v>174308</v>
      </c>
      <c r="S36" s="635"/>
      <c r="T36" s="635"/>
      <c r="U36" s="635"/>
      <c r="V36" s="635"/>
      <c r="W36" s="635"/>
      <c r="X36" s="635"/>
      <c r="Y36" s="636"/>
      <c r="Z36" s="672">
        <v>3.9</v>
      </c>
      <c r="AA36" s="672"/>
      <c r="AB36" s="672"/>
      <c r="AC36" s="672"/>
      <c r="AD36" s="673" t="s">
        <v>122</v>
      </c>
      <c r="AE36" s="673"/>
      <c r="AF36" s="673"/>
      <c r="AG36" s="673"/>
      <c r="AH36" s="673"/>
      <c r="AI36" s="673"/>
      <c r="AJ36" s="673"/>
      <c r="AK36" s="673"/>
      <c r="AL36" s="637" t="s">
        <v>122</v>
      </c>
      <c r="AM36" s="638"/>
      <c r="AN36" s="638"/>
      <c r="AO36" s="674"/>
      <c r="AP36" s="216"/>
      <c r="AQ36" s="683" t="s">
        <v>314</v>
      </c>
      <c r="AR36" s="684"/>
      <c r="AS36" s="684"/>
      <c r="AT36" s="684"/>
      <c r="AU36" s="684"/>
      <c r="AV36" s="684"/>
      <c r="AW36" s="684"/>
      <c r="AX36" s="684"/>
      <c r="AY36" s="685"/>
      <c r="AZ36" s="689">
        <v>484242</v>
      </c>
      <c r="BA36" s="690"/>
      <c r="BB36" s="690"/>
      <c r="BC36" s="690"/>
      <c r="BD36" s="690"/>
      <c r="BE36" s="690"/>
      <c r="BF36" s="691"/>
      <c r="BG36" s="692" t="s">
        <v>315</v>
      </c>
      <c r="BH36" s="693"/>
      <c r="BI36" s="693"/>
      <c r="BJ36" s="693"/>
      <c r="BK36" s="693"/>
      <c r="BL36" s="693"/>
      <c r="BM36" s="693"/>
      <c r="BN36" s="693"/>
      <c r="BO36" s="693"/>
      <c r="BP36" s="693"/>
      <c r="BQ36" s="693"/>
      <c r="BR36" s="693"/>
      <c r="BS36" s="693"/>
      <c r="BT36" s="693"/>
      <c r="BU36" s="694"/>
      <c r="BV36" s="689">
        <v>18155</v>
      </c>
      <c r="BW36" s="690"/>
      <c r="BX36" s="690"/>
      <c r="BY36" s="690"/>
      <c r="BZ36" s="690"/>
      <c r="CA36" s="690"/>
      <c r="CB36" s="691"/>
      <c r="CD36" s="631" t="s">
        <v>316</v>
      </c>
      <c r="CE36" s="632"/>
      <c r="CF36" s="632"/>
      <c r="CG36" s="632"/>
      <c r="CH36" s="632"/>
      <c r="CI36" s="632"/>
      <c r="CJ36" s="632"/>
      <c r="CK36" s="632"/>
      <c r="CL36" s="632"/>
      <c r="CM36" s="632"/>
      <c r="CN36" s="632"/>
      <c r="CO36" s="632"/>
      <c r="CP36" s="632"/>
      <c r="CQ36" s="633"/>
      <c r="CR36" s="634">
        <v>387903</v>
      </c>
      <c r="CS36" s="635"/>
      <c r="CT36" s="635"/>
      <c r="CU36" s="635"/>
      <c r="CV36" s="635"/>
      <c r="CW36" s="635"/>
      <c r="CX36" s="635"/>
      <c r="CY36" s="636"/>
      <c r="CZ36" s="637">
        <v>9</v>
      </c>
      <c r="DA36" s="649"/>
      <c r="DB36" s="649"/>
      <c r="DC36" s="650"/>
      <c r="DD36" s="640">
        <v>135207</v>
      </c>
      <c r="DE36" s="635"/>
      <c r="DF36" s="635"/>
      <c r="DG36" s="635"/>
      <c r="DH36" s="635"/>
      <c r="DI36" s="635"/>
      <c r="DJ36" s="635"/>
      <c r="DK36" s="636"/>
      <c r="DL36" s="640">
        <v>86242</v>
      </c>
      <c r="DM36" s="635"/>
      <c r="DN36" s="635"/>
      <c r="DO36" s="635"/>
      <c r="DP36" s="635"/>
      <c r="DQ36" s="635"/>
      <c r="DR36" s="635"/>
      <c r="DS36" s="635"/>
      <c r="DT36" s="635"/>
      <c r="DU36" s="635"/>
      <c r="DV36" s="636"/>
      <c r="DW36" s="637">
        <v>4.5999999999999996</v>
      </c>
      <c r="DX36" s="649"/>
      <c r="DY36" s="649"/>
      <c r="DZ36" s="649"/>
      <c r="EA36" s="649"/>
      <c r="EB36" s="649"/>
      <c r="EC36" s="661"/>
    </row>
    <row r="37" spans="2:133" ht="11.25" customHeight="1" x14ac:dyDescent="0.2">
      <c r="B37" s="631" t="s">
        <v>317</v>
      </c>
      <c r="C37" s="632"/>
      <c r="D37" s="632"/>
      <c r="E37" s="632"/>
      <c r="F37" s="632"/>
      <c r="G37" s="632"/>
      <c r="H37" s="632"/>
      <c r="I37" s="632"/>
      <c r="J37" s="632"/>
      <c r="K37" s="632"/>
      <c r="L37" s="632"/>
      <c r="M37" s="632"/>
      <c r="N37" s="632"/>
      <c r="O37" s="632"/>
      <c r="P37" s="632"/>
      <c r="Q37" s="633"/>
      <c r="R37" s="634">
        <v>33440</v>
      </c>
      <c r="S37" s="635"/>
      <c r="T37" s="635"/>
      <c r="U37" s="635"/>
      <c r="V37" s="635"/>
      <c r="W37" s="635"/>
      <c r="X37" s="635"/>
      <c r="Y37" s="636"/>
      <c r="Z37" s="672">
        <v>0.8</v>
      </c>
      <c r="AA37" s="672"/>
      <c r="AB37" s="672"/>
      <c r="AC37" s="672"/>
      <c r="AD37" s="673">
        <v>64</v>
      </c>
      <c r="AE37" s="673"/>
      <c r="AF37" s="673"/>
      <c r="AG37" s="673"/>
      <c r="AH37" s="673"/>
      <c r="AI37" s="673"/>
      <c r="AJ37" s="673"/>
      <c r="AK37" s="673"/>
      <c r="AL37" s="637">
        <v>0</v>
      </c>
      <c r="AM37" s="638"/>
      <c r="AN37" s="638"/>
      <c r="AO37" s="674"/>
      <c r="AQ37" s="667" t="s">
        <v>318</v>
      </c>
      <c r="AR37" s="668"/>
      <c r="AS37" s="668"/>
      <c r="AT37" s="668"/>
      <c r="AU37" s="668"/>
      <c r="AV37" s="668"/>
      <c r="AW37" s="668"/>
      <c r="AX37" s="668"/>
      <c r="AY37" s="669"/>
      <c r="AZ37" s="634">
        <v>167793</v>
      </c>
      <c r="BA37" s="635"/>
      <c r="BB37" s="635"/>
      <c r="BC37" s="635"/>
      <c r="BD37" s="647"/>
      <c r="BE37" s="647"/>
      <c r="BF37" s="670"/>
      <c r="BG37" s="631" t="s">
        <v>319</v>
      </c>
      <c r="BH37" s="632"/>
      <c r="BI37" s="632"/>
      <c r="BJ37" s="632"/>
      <c r="BK37" s="632"/>
      <c r="BL37" s="632"/>
      <c r="BM37" s="632"/>
      <c r="BN37" s="632"/>
      <c r="BO37" s="632"/>
      <c r="BP37" s="632"/>
      <c r="BQ37" s="632"/>
      <c r="BR37" s="632"/>
      <c r="BS37" s="632"/>
      <c r="BT37" s="632"/>
      <c r="BU37" s="633"/>
      <c r="BV37" s="634">
        <v>6856</v>
      </c>
      <c r="BW37" s="635"/>
      <c r="BX37" s="635"/>
      <c r="BY37" s="635"/>
      <c r="BZ37" s="635"/>
      <c r="CA37" s="635"/>
      <c r="CB37" s="671"/>
      <c r="CD37" s="631" t="s">
        <v>320</v>
      </c>
      <c r="CE37" s="632"/>
      <c r="CF37" s="632"/>
      <c r="CG37" s="632"/>
      <c r="CH37" s="632"/>
      <c r="CI37" s="632"/>
      <c r="CJ37" s="632"/>
      <c r="CK37" s="632"/>
      <c r="CL37" s="632"/>
      <c r="CM37" s="632"/>
      <c r="CN37" s="632"/>
      <c r="CO37" s="632"/>
      <c r="CP37" s="632"/>
      <c r="CQ37" s="633"/>
      <c r="CR37" s="634">
        <v>40083</v>
      </c>
      <c r="CS37" s="647"/>
      <c r="CT37" s="647"/>
      <c r="CU37" s="647"/>
      <c r="CV37" s="647"/>
      <c r="CW37" s="647"/>
      <c r="CX37" s="647"/>
      <c r="CY37" s="648"/>
      <c r="CZ37" s="637">
        <v>0.9</v>
      </c>
      <c r="DA37" s="649"/>
      <c r="DB37" s="649"/>
      <c r="DC37" s="650"/>
      <c r="DD37" s="640">
        <v>19014</v>
      </c>
      <c r="DE37" s="647"/>
      <c r="DF37" s="647"/>
      <c r="DG37" s="647"/>
      <c r="DH37" s="647"/>
      <c r="DI37" s="647"/>
      <c r="DJ37" s="647"/>
      <c r="DK37" s="648"/>
      <c r="DL37" s="640">
        <v>19014</v>
      </c>
      <c r="DM37" s="647"/>
      <c r="DN37" s="647"/>
      <c r="DO37" s="647"/>
      <c r="DP37" s="647"/>
      <c r="DQ37" s="647"/>
      <c r="DR37" s="647"/>
      <c r="DS37" s="647"/>
      <c r="DT37" s="647"/>
      <c r="DU37" s="647"/>
      <c r="DV37" s="648"/>
      <c r="DW37" s="637">
        <v>1</v>
      </c>
      <c r="DX37" s="649"/>
      <c r="DY37" s="649"/>
      <c r="DZ37" s="649"/>
      <c r="EA37" s="649"/>
      <c r="EB37" s="649"/>
      <c r="EC37" s="661"/>
    </row>
    <row r="38" spans="2:133" ht="11.25" customHeight="1" x14ac:dyDescent="0.2">
      <c r="B38" s="631" t="s">
        <v>321</v>
      </c>
      <c r="C38" s="632"/>
      <c r="D38" s="632"/>
      <c r="E38" s="632"/>
      <c r="F38" s="632"/>
      <c r="G38" s="632"/>
      <c r="H38" s="632"/>
      <c r="I38" s="632"/>
      <c r="J38" s="632"/>
      <c r="K38" s="632"/>
      <c r="L38" s="632"/>
      <c r="M38" s="632"/>
      <c r="N38" s="632"/>
      <c r="O38" s="632"/>
      <c r="P38" s="632"/>
      <c r="Q38" s="633"/>
      <c r="R38" s="634">
        <v>7662</v>
      </c>
      <c r="S38" s="635"/>
      <c r="T38" s="635"/>
      <c r="U38" s="635"/>
      <c r="V38" s="635"/>
      <c r="W38" s="635"/>
      <c r="X38" s="635"/>
      <c r="Y38" s="636"/>
      <c r="Z38" s="672">
        <v>0.2</v>
      </c>
      <c r="AA38" s="672"/>
      <c r="AB38" s="672"/>
      <c r="AC38" s="672"/>
      <c r="AD38" s="673" t="s">
        <v>122</v>
      </c>
      <c r="AE38" s="673"/>
      <c r="AF38" s="673"/>
      <c r="AG38" s="673"/>
      <c r="AH38" s="673"/>
      <c r="AI38" s="673"/>
      <c r="AJ38" s="673"/>
      <c r="AK38" s="673"/>
      <c r="AL38" s="637" t="s">
        <v>122</v>
      </c>
      <c r="AM38" s="638"/>
      <c r="AN38" s="638"/>
      <c r="AO38" s="674"/>
      <c r="AQ38" s="667" t="s">
        <v>322</v>
      </c>
      <c r="AR38" s="668"/>
      <c r="AS38" s="668"/>
      <c r="AT38" s="668"/>
      <c r="AU38" s="668"/>
      <c r="AV38" s="668"/>
      <c r="AW38" s="668"/>
      <c r="AX38" s="668"/>
      <c r="AY38" s="669"/>
      <c r="AZ38" s="634">
        <v>62450</v>
      </c>
      <c r="BA38" s="635"/>
      <c r="BB38" s="635"/>
      <c r="BC38" s="635"/>
      <c r="BD38" s="647"/>
      <c r="BE38" s="647"/>
      <c r="BF38" s="670"/>
      <c r="BG38" s="631" t="s">
        <v>323</v>
      </c>
      <c r="BH38" s="632"/>
      <c r="BI38" s="632"/>
      <c r="BJ38" s="632"/>
      <c r="BK38" s="632"/>
      <c r="BL38" s="632"/>
      <c r="BM38" s="632"/>
      <c r="BN38" s="632"/>
      <c r="BO38" s="632"/>
      <c r="BP38" s="632"/>
      <c r="BQ38" s="632"/>
      <c r="BR38" s="632"/>
      <c r="BS38" s="632"/>
      <c r="BT38" s="632"/>
      <c r="BU38" s="633"/>
      <c r="BV38" s="634">
        <v>395</v>
      </c>
      <c r="BW38" s="635"/>
      <c r="BX38" s="635"/>
      <c r="BY38" s="635"/>
      <c r="BZ38" s="635"/>
      <c r="CA38" s="635"/>
      <c r="CB38" s="671"/>
      <c r="CD38" s="631" t="s">
        <v>324</v>
      </c>
      <c r="CE38" s="632"/>
      <c r="CF38" s="632"/>
      <c r="CG38" s="632"/>
      <c r="CH38" s="632"/>
      <c r="CI38" s="632"/>
      <c r="CJ38" s="632"/>
      <c r="CK38" s="632"/>
      <c r="CL38" s="632"/>
      <c r="CM38" s="632"/>
      <c r="CN38" s="632"/>
      <c r="CO38" s="632"/>
      <c r="CP38" s="632"/>
      <c r="CQ38" s="633"/>
      <c r="CR38" s="634">
        <v>421792</v>
      </c>
      <c r="CS38" s="635"/>
      <c r="CT38" s="635"/>
      <c r="CU38" s="635"/>
      <c r="CV38" s="635"/>
      <c r="CW38" s="635"/>
      <c r="CX38" s="635"/>
      <c r="CY38" s="636"/>
      <c r="CZ38" s="637">
        <v>9.8000000000000007</v>
      </c>
      <c r="DA38" s="649"/>
      <c r="DB38" s="649"/>
      <c r="DC38" s="650"/>
      <c r="DD38" s="640">
        <v>331091</v>
      </c>
      <c r="DE38" s="635"/>
      <c r="DF38" s="635"/>
      <c r="DG38" s="635"/>
      <c r="DH38" s="635"/>
      <c r="DI38" s="635"/>
      <c r="DJ38" s="635"/>
      <c r="DK38" s="636"/>
      <c r="DL38" s="640">
        <v>115497</v>
      </c>
      <c r="DM38" s="635"/>
      <c r="DN38" s="635"/>
      <c r="DO38" s="635"/>
      <c r="DP38" s="635"/>
      <c r="DQ38" s="635"/>
      <c r="DR38" s="635"/>
      <c r="DS38" s="635"/>
      <c r="DT38" s="635"/>
      <c r="DU38" s="635"/>
      <c r="DV38" s="636"/>
      <c r="DW38" s="637">
        <v>6.2</v>
      </c>
      <c r="DX38" s="649"/>
      <c r="DY38" s="649"/>
      <c r="DZ38" s="649"/>
      <c r="EA38" s="649"/>
      <c r="EB38" s="649"/>
      <c r="EC38" s="661"/>
    </row>
    <row r="39" spans="2:133" ht="11.25" customHeight="1" x14ac:dyDescent="0.2">
      <c r="B39" s="631" t="s">
        <v>325</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326</v>
      </c>
      <c r="AR39" s="668"/>
      <c r="AS39" s="668"/>
      <c r="AT39" s="668"/>
      <c r="AU39" s="668"/>
      <c r="AV39" s="668"/>
      <c r="AW39" s="668"/>
      <c r="AX39" s="668"/>
      <c r="AY39" s="669"/>
      <c r="AZ39" s="634" t="s">
        <v>122</v>
      </c>
      <c r="BA39" s="635"/>
      <c r="BB39" s="635"/>
      <c r="BC39" s="635"/>
      <c r="BD39" s="647"/>
      <c r="BE39" s="647"/>
      <c r="BF39" s="670"/>
      <c r="BG39" s="631" t="s">
        <v>327</v>
      </c>
      <c r="BH39" s="632"/>
      <c r="BI39" s="632"/>
      <c r="BJ39" s="632"/>
      <c r="BK39" s="632"/>
      <c r="BL39" s="632"/>
      <c r="BM39" s="632"/>
      <c r="BN39" s="632"/>
      <c r="BO39" s="632"/>
      <c r="BP39" s="632"/>
      <c r="BQ39" s="632"/>
      <c r="BR39" s="632"/>
      <c r="BS39" s="632"/>
      <c r="BT39" s="632"/>
      <c r="BU39" s="633"/>
      <c r="BV39" s="634">
        <v>516</v>
      </c>
      <c r="BW39" s="635"/>
      <c r="BX39" s="635"/>
      <c r="BY39" s="635"/>
      <c r="BZ39" s="635"/>
      <c r="CA39" s="635"/>
      <c r="CB39" s="671"/>
      <c r="CD39" s="631" t="s">
        <v>328</v>
      </c>
      <c r="CE39" s="632"/>
      <c r="CF39" s="632"/>
      <c r="CG39" s="632"/>
      <c r="CH39" s="632"/>
      <c r="CI39" s="632"/>
      <c r="CJ39" s="632"/>
      <c r="CK39" s="632"/>
      <c r="CL39" s="632"/>
      <c r="CM39" s="632"/>
      <c r="CN39" s="632"/>
      <c r="CO39" s="632"/>
      <c r="CP39" s="632"/>
      <c r="CQ39" s="633"/>
      <c r="CR39" s="634">
        <v>90791</v>
      </c>
      <c r="CS39" s="647"/>
      <c r="CT39" s="647"/>
      <c r="CU39" s="647"/>
      <c r="CV39" s="647"/>
      <c r="CW39" s="647"/>
      <c r="CX39" s="647"/>
      <c r="CY39" s="648"/>
      <c r="CZ39" s="637">
        <v>2.1</v>
      </c>
      <c r="DA39" s="649"/>
      <c r="DB39" s="649"/>
      <c r="DC39" s="650"/>
      <c r="DD39" s="640">
        <v>90094</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329</v>
      </c>
      <c r="C40" s="632"/>
      <c r="D40" s="632"/>
      <c r="E40" s="632"/>
      <c r="F40" s="632"/>
      <c r="G40" s="632"/>
      <c r="H40" s="632"/>
      <c r="I40" s="632"/>
      <c r="J40" s="632"/>
      <c r="K40" s="632"/>
      <c r="L40" s="632"/>
      <c r="M40" s="632"/>
      <c r="N40" s="632"/>
      <c r="O40" s="632"/>
      <c r="P40" s="632"/>
      <c r="Q40" s="633"/>
      <c r="R40" s="634">
        <v>7662</v>
      </c>
      <c r="S40" s="635"/>
      <c r="T40" s="635"/>
      <c r="U40" s="635"/>
      <c r="V40" s="635"/>
      <c r="W40" s="635"/>
      <c r="X40" s="635"/>
      <c r="Y40" s="636"/>
      <c r="Z40" s="672">
        <v>0.2</v>
      </c>
      <c r="AA40" s="672"/>
      <c r="AB40" s="672"/>
      <c r="AC40" s="672"/>
      <c r="AD40" s="673" t="s">
        <v>122</v>
      </c>
      <c r="AE40" s="673"/>
      <c r="AF40" s="673"/>
      <c r="AG40" s="673"/>
      <c r="AH40" s="673"/>
      <c r="AI40" s="673"/>
      <c r="AJ40" s="673"/>
      <c r="AK40" s="673"/>
      <c r="AL40" s="637" t="s">
        <v>122</v>
      </c>
      <c r="AM40" s="638"/>
      <c r="AN40" s="638"/>
      <c r="AO40" s="674"/>
      <c r="AQ40" s="667" t="s">
        <v>330</v>
      </c>
      <c r="AR40" s="668"/>
      <c r="AS40" s="668"/>
      <c r="AT40" s="668"/>
      <c r="AU40" s="668"/>
      <c r="AV40" s="668"/>
      <c r="AW40" s="668"/>
      <c r="AX40" s="668"/>
      <c r="AY40" s="669"/>
      <c r="AZ40" s="634" t="s">
        <v>122</v>
      </c>
      <c r="BA40" s="635"/>
      <c r="BB40" s="635"/>
      <c r="BC40" s="635"/>
      <c r="BD40" s="647"/>
      <c r="BE40" s="647"/>
      <c r="BF40" s="670"/>
      <c r="BG40" s="675" t="s">
        <v>331</v>
      </c>
      <c r="BH40" s="676"/>
      <c r="BI40" s="676"/>
      <c r="BJ40" s="676"/>
      <c r="BK40" s="676"/>
      <c r="BL40" s="217"/>
      <c r="BM40" s="632" t="s">
        <v>332</v>
      </c>
      <c r="BN40" s="632"/>
      <c r="BO40" s="632"/>
      <c r="BP40" s="632"/>
      <c r="BQ40" s="632"/>
      <c r="BR40" s="632"/>
      <c r="BS40" s="632"/>
      <c r="BT40" s="632"/>
      <c r="BU40" s="633"/>
      <c r="BV40" s="634">
        <v>89</v>
      </c>
      <c r="BW40" s="635"/>
      <c r="BX40" s="635"/>
      <c r="BY40" s="635"/>
      <c r="BZ40" s="635"/>
      <c r="CA40" s="635"/>
      <c r="CB40" s="671"/>
      <c r="CD40" s="631" t="s">
        <v>333</v>
      </c>
      <c r="CE40" s="632"/>
      <c r="CF40" s="632"/>
      <c r="CG40" s="632"/>
      <c r="CH40" s="632"/>
      <c r="CI40" s="632"/>
      <c r="CJ40" s="632"/>
      <c r="CK40" s="632"/>
      <c r="CL40" s="632"/>
      <c r="CM40" s="632"/>
      <c r="CN40" s="632"/>
      <c r="CO40" s="632"/>
      <c r="CP40" s="632"/>
      <c r="CQ40" s="633"/>
      <c r="CR40" s="634">
        <v>3300</v>
      </c>
      <c r="CS40" s="635"/>
      <c r="CT40" s="635"/>
      <c r="CU40" s="635"/>
      <c r="CV40" s="635"/>
      <c r="CW40" s="635"/>
      <c r="CX40" s="635"/>
      <c r="CY40" s="636"/>
      <c r="CZ40" s="637">
        <v>0.1</v>
      </c>
      <c r="DA40" s="649"/>
      <c r="DB40" s="649"/>
      <c r="DC40" s="650"/>
      <c r="DD40" s="640">
        <v>300</v>
      </c>
      <c r="DE40" s="635"/>
      <c r="DF40" s="635"/>
      <c r="DG40" s="635"/>
      <c r="DH40" s="635"/>
      <c r="DI40" s="635"/>
      <c r="DJ40" s="635"/>
      <c r="DK40" s="636"/>
      <c r="DL40" s="640">
        <v>300</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334</v>
      </c>
      <c r="C41" s="616"/>
      <c r="D41" s="616"/>
      <c r="E41" s="616"/>
      <c r="F41" s="616"/>
      <c r="G41" s="616"/>
      <c r="H41" s="616"/>
      <c r="I41" s="616"/>
      <c r="J41" s="616"/>
      <c r="K41" s="616"/>
      <c r="L41" s="616"/>
      <c r="M41" s="616"/>
      <c r="N41" s="616"/>
      <c r="O41" s="616"/>
      <c r="P41" s="616"/>
      <c r="Q41" s="617"/>
      <c r="R41" s="618">
        <v>4451190</v>
      </c>
      <c r="S41" s="659"/>
      <c r="T41" s="659"/>
      <c r="U41" s="659"/>
      <c r="V41" s="659"/>
      <c r="W41" s="659"/>
      <c r="X41" s="659"/>
      <c r="Y41" s="662"/>
      <c r="Z41" s="663">
        <v>100</v>
      </c>
      <c r="AA41" s="663"/>
      <c r="AB41" s="663"/>
      <c r="AC41" s="663"/>
      <c r="AD41" s="664">
        <v>1853132</v>
      </c>
      <c r="AE41" s="664"/>
      <c r="AF41" s="664"/>
      <c r="AG41" s="664"/>
      <c r="AH41" s="664"/>
      <c r="AI41" s="664"/>
      <c r="AJ41" s="664"/>
      <c r="AK41" s="664"/>
      <c r="AL41" s="621">
        <v>100</v>
      </c>
      <c r="AM41" s="665"/>
      <c r="AN41" s="665"/>
      <c r="AO41" s="666"/>
      <c r="AQ41" s="667" t="s">
        <v>335</v>
      </c>
      <c r="AR41" s="668"/>
      <c r="AS41" s="668"/>
      <c r="AT41" s="668"/>
      <c r="AU41" s="668"/>
      <c r="AV41" s="668"/>
      <c r="AW41" s="668"/>
      <c r="AX41" s="668"/>
      <c r="AY41" s="669"/>
      <c r="AZ41" s="634">
        <v>157416</v>
      </c>
      <c r="BA41" s="635"/>
      <c r="BB41" s="635"/>
      <c r="BC41" s="635"/>
      <c r="BD41" s="647"/>
      <c r="BE41" s="647"/>
      <c r="BF41" s="670"/>
      <c r="BG41" s="675"/>
      <c r="BH41" s="676"/>
      <c r="BI41" s="676"/>
      <c r="BJ41" s="676"/>
      <c r="BK41" s="676"/>
      <c r="BL41" s="217"/>
      <c r="BM41" s="632" t="s">
        <v>336</v>
      </c>
      <c r="BN41" s="632"/>
      <c r="BO41" s="632"/>
      <c r="BP41" s="632"/>
      <c r="BQ41" s="632"/>
      <c r="BR41" s="632"/>
      <c r="BS41" s="632"/>
      <c r="BT41" s="632"/>
      <c r="BU41" s="633"/>
      <c r="BV41" s="634" t="s">
        <v>122</v>
      </c>
      <c r="BW41" s="635"/>
      <c r="BX41" s="635"/>
      <c r="BY41" s="635"/>
      <c r="BZ41" s="635"/>
      <c r="CA41" s="635"/>
      <c r="CB41" s="671"/>
      <c r="CD41" s="631" t="s">
        <v>337</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338</v>
      </c>
      <c r="AR42" s="680"/>
      <c r="AS42" s="680"/>
      <c r="AT42" s="680"/>
      <c r="AU42" s="680"/>
      <c r="AV42" s="680"/>
      <c r="AW42" s="680"/>
      <c r="AX42" s="680"/>
      <c r="AY42" s="681"/>
      <c r="AZ42" s="618">
        <v>96583</v>
      </c>
      <c r="BA42" s="659"/>
      <c r="BB42" s="659"/>
      <c r="BC42" s="659"/>
      <c r="BD42" s="619"/>
      <c r="BE42" s="619"/>
      <c r="BF42" s="682"/>
      <c r="BG42" s="677"/>
      <c r="BH42" s="678"/>
      <c r="BI42" s="678"/>
      <c r="BJ42" s="678"/>
      <c r="BK42" s="678"/>
      <c r="BL42" s="218"/>
      <c r="BM42" s="616" t="s">
        <v>339</v>
      </c>
      <c r="BN42" s="616"/>
      <c r="BO42" s="616"/>
      <c r="BP42" s="616"/>
      <c r="BQ42" s="616"/>
      <c r="BR42" s="616"/>
      <c r="BS42" s="616"/>
      <c r="BT42" s="616"/>
      <c r="BU42" s="617"/>
      <c r="BV42" s="618">
        <v>503</v>
      </c>
      <c r="BW42" s="659"/>
      <c r="BX42" s="659"/>
      <c r="BY42" s="659"/>
      <c r="BZ42" s="659"/>
      <c r="CA42" s="659"/>
      <c r="CB42" s="660"/>
      <c r="CD42" s="631" t="s">
        <v>340</v>
      </c>
      <c r="CE42" s="632"/>
      <c r="CF42" s="632"/>
      <c r="CG42" s="632"/>
      <c r="CH42" s="632"/>
      <c r="CI42" s="632"/>
      <c r="CJ42" s="632"/>
      <c r="CK42" s="632"/>
      <c r="CL42" s="632"/>
      <c r="CM42" s="632"/>
      <c r="CN42" s="632"/>
      <c r="CO42" s="632"/>
      <c r="CP42" s="632"/>
      <c r="CQ42" s="633"/>
      <c r="CR42" s="634">
        <v>870735</v>
      </c>
      <c r="CS42" s="647"/>
      <c r="CT42" s="647"/>
      <c r="CU42" s="647"/>
      <c r="CV42" s="647"/>
      <c r="CW42" s="647"/>
      <c r="CX42" s="647"/>
      <c r="CY42" s="648"/>
      <c r="CZ42" s="637">
        <v>20.2</v>
      </c>
      <c r="DA42" s="649"/>
      <c r="DB42" s="649"/>
      <c r="DC42" s="650"/>
      <c r="DD42" s="640">
        <v>196267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341</v>
      </c>
      <c r="CD43" s="631" t="s">
        <v>342</v>
      </c>
      <c r="CE43" s="632"/>
      <c r="CF43" s="632"/>
      <c r="CG43" s="632"/>
      <c r="CH43" s="632"/>
      <c r="CI43" s="632"/>
      <c r="CJ43" s="632"/>
      <c r="CK43" s="632"/>
      <c r="CL43" s="632"/>
      <c r="CM43" s="632"/>
      <c r="CN43" s="632"/>
      <c r="CO43" s="632"/>
      <c r="CP43" s="632"/>
      <c r="CQ43" s="633"/>
      <c r="CR43" s="634">
        <v>33911</v>
      </c>
      <c r="CS43" s="647"/>
      <c r="CT43" s="647"/>
      <c r="CU43" s="647"/>
      <c r="CV43" s="647"/>
      <c r="CW43" s="647"/>
      <c r="CX43" s="647"/>
      <c r="CY43" s="648"/>
      <c r="CZ43" s="637">
        <v>0.8</v>
      </c>
      <c r="DA43" s="649"/>
      <c r="DB43" s="649"/>
      <c r="DC43" s="650"/>
      <c r="DD43" s="640">
        <v>33911</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343</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291</v>
      </c>
      <c r="CE44" s="654"/>
      <c r="CF44" s="631" t="s">
        <v>344</v>
      </c>
      <c r="CG44" s="632"/>
      <c r="CH44" s="632"/>
      <c r="CI44" s="632"/>
      <c r="CJ44" s="632"/>
      <c r="CK44" s="632"/>
      <c r="CL44" s="632"/>
      <c r="CM44" s="632"/>
      <c r="CN44" s="632"/>
      <c r="CO44" s="632"/>
      <c r="CP44" s="632"/>
      <c r="CQ44" s="633"/>
      <c r="CR44" s="634">
        <v>855972</v>
      </c>
      <c r="CS44" s="635"/>
      <c r="CT44" s="635"/>
      <c r="CU44" s="635"/>
      <c r="CV44" s="635"/>
      <c r="CW44" s="635"/>
      <c r="CX44" s="635"/>
      <c r="CY44" s="636"/>
      <c r="CZ44" s="637">
        <v>19.899999999999999</v>
      </c>
      <c r="DA44" s="638"/>
      <c r="DB44" s="638"/>
      <c r="DC44" s="639"/>
      <c r="DD44" s="640">
        <v>195639</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345</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346</v>
      </c>
      <c r="CG45" s="632"/>
      <c r="CH45" s="632"/>
      <c r="CI45" s="632"/>
      <c r="CJ45" s="632"/>
      <c r="CK45" s="632"/>
      <c r="CL45" s="632"/>
      <c r="CM45" s="632"/>
      <c r="CN45" s="632"/>
      <c r="CO45" s="632"/>
      <c r="CP45" s="632"/>
      <c r="CQ45" s="633"/>
      <c r="CR45" s="634">
        <v>114984</v>
      </c>
      <c r="CS45" s="647"/>
      <c r="CT45" s="647"/>
      <c r="CU45" s="647"/>
      <c r="CV45" s="647"/>
      <c r="CW45" s="647"/>
      <c r="CX45" s="647"/>
      <c r="CY45" s="648"/>
      <c r="CZ45" s="637">
        <v>2.7</v>
      </c>
      <c r="DA45" s="649"/>
      <c r="DB45" s="649"/>
      <c r="DC45" s="650"/>
      <c r="DD45" s="640">
        <v>19364</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347</v>
      </c>
      <c r="CG46" s="632"/>
      <c r="CH46" s="632"/>
      <c r="CI46" s="632"/>
      <c r="CJ46" s="632"/>
      <c r="CK46" s="632"/>
      <c r="CL46" s="632"/>
      <c r="CM46" s="632"/>
      <c r="CN46" s="632"/>
      <c r="CO46" s="632"/>
      <c r="CP46" s="632"/>
      <c r="CQ46" s="633"/>
      <c r="CR46" s="634">
        <v>740988</v>
      </c>
      <c r="CS46" s="635"/>
      <c r="CT46" s="635"/>
      <c r="CU46" s="635"/>
      <c r="CV46" s="635"/>
      <c r="CW46" s="635"/>
      <c r="CX46" s="635"/>
      <c r="CY46" s="636"/>
      <c r="CZ46" s="637">
        <v>17.2</v>
      </c>
      <c r="DA46" s="638"/>
      <c r="DB46" s="638"/>
      <c r="DC46" s="639"/>
      <c r="DD46" s="640">
        <v>176275</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348</v>
      </c>
      <c r="CG47" s="632"/>
      <c r="CH47" s="632"/>
      <c r="CI47" s="632"/>
      <c r="CJ47" s="632"/>
      <c r="CK47" s="632"/>
      <c r="CL47" s="632"/>
      <c r="CM47" s="632"/>
      <c r="CN47" s="632"/>
      <c r="CO47" s="632"/>
      <c r="CP47" s="632"/>
      <c r="CQ47" s="633"/>
      <c r="CR47" s="634">
        <v>14763</v>
      </c>
      <c r="CS47" s="647"/>
      <c r="CT47" s="647"/>
      <c r="CU47" s="647"/>
      <c r="CV47" s="647"/>
      <c r="CW47" s="647"/>
      <c r="CX47" s="647"/>
      <c r="CY47" s="648"/>
      <c r="CZ47" s="637">
        <v>0.3</v>
      </c>
      <c r="DA47" s="649"/>
      <c r="DB47" s="649"/>
      <c r="DC47" s="650"/>
      <c r="DD47" s="640">
        <v>628</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349</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350</v>
      </c>
      <c r="CE49" s="616"/>
      <c r="CF49" s="616"/>
      <c r="CG49" s="616"/>
      <c r="CH49" s="616"/>
      <c r="CI49" s="616"/>
      <c r="CJ49" s="616"/>
      <c r="CK49" s="616"/>
      <c r="CL49" s="616"/>
      <c r="CM49" s="616"/>
      <c r="CN49" s="616"/>
      <c r="CO49" s="616"/>
      <c r="CP49" s="616"/>
      <c r="CQ49" s="617"/>
      <c r="CR49" s="618">
        <v>4306580</v>
      </c>
      <c r="CS49" s="619"/>
      <c r="CT49" s="619"/>
      <c r="CU49" s="619"/>
      <c r="CV49" s="619"/>
      <c r="CW49" s="619"/>
      <c r="CX49" s="619"/>
      <c r="CY49" s="620"/>
      <c r="CZ49" s="621">
        <v>100</v>
      </c>
      <c r="DA49" s="622"/>
      <c r="DB49" s="622"/>
      <c r="DC49" s="623"/>
      <c r="DD49" s="624">
        <v>2520466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LQ7NfKlmy0+7nzOHROW+YeH3kpHuWyXdYKS8+G/Xh1yY+/pUODk32gjJPeovAWHaxTNodx3YnNi6THzsJtPnIg==" saltValue="3JCgTuSrCP76HM6CuDsms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7" t="s">
        <v>351</v>
      </c>
      <c r="B2" s="1107"/>
      <c r="C2" s="1107"/>
      <c r="D2" s="1107"/>
      <c r="E2" s="1107"/>
      <c r="F2" s="1107"/>
      <c r="G2" s="1107"/>
      <c r="H2" s="1107"/>
      <c r="I2" s="1107"/>
      <c r="J2" s="1107"/>
      <c r="K2" s="1107"/>
      <c r="L2" s="1107"/>
      <c r="M2" s="1107"/>
      <c r="N2" s="1107"/>
      <c r="O2" s="1107"/>
      <c r="P2" s="1107"/>
      <c r="Q2" s="1107"/>
      <c r="R2" s="1107"/>
      <c r="S2" s="1107"/>
      <c r="T2" s="1107"/>
      <c r="U2" s="1107"/>
      <c r="V2" s="1107"/>
      <c r="W2" s="1107"/>
      <c r="X2" s="1107"/>
      <c r="Y2" s="1107"/>
      <c r="Z2" s="1107"/>
      <c r="AA2" s="1107"/>
      <c r="AB2" s="1107"/>
      <c r="AC2" s="1107"/>
      <c r="AD2" s="1107"/>
      <c r="AE2" s="1107"/>
      <c r="AF2" s="1107"/>
      <c r="AG2" s="1107"/>
      <c r="AH2" s="1107"/>
      <c r="AI2" s="1107"/>
      <c r="AJ2" s="1107"/>
      <c r="AK2" s="1107"/>
      <c r="AL2" s="1107"/>
      <c r="AM2" s="1107"/>
      <c r="AN2" s="1107"/>
      <c r="AO2" s="1107"/>
      <c r="AP2" s="1107"/>
      <c r="AQ2" s="1107"/>
      <c r="AR2" s="1107"/>
      <c r="AS2" s="1107"/>
      <c r="AT2" s="1107"/>
      <c r="AU2" s="1107"/>
      <c r="AV2" s="1107"/>
      <c r="AW2" s="1107"/>
      <c r="AX2" s="1107"/>
      <c r="AY2" s="1107"/>
      <c r="AZ2" s="1107"/>
      <c r="BA2" s="1107"/>
      <c r="BB2" s="1107"/>
      <c r="BC2" s="1107"/>
      <c r="BD2" s="1107"/>
      <c r="BE2" s="1107"/>
      <c r="BF2" s="1107"/>
      <c r="BG2" s="1107"/>
      <c r="BH2" s="1107"/>
      <c r="BI2" s="110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8" t="s">
        <v>352</v>
      </c>
      <c r="DK2" s="1109"/>
      <c r="DL2" s="1109"/>
      <c r="DM2" s="1109"/>
      <c r="DN2" s="1109"/>
      <c r="DO2" s="1110"/>
      <c r="DP2" s="222"/>
      <c r="DQ2" s="1108" t="s">
        <v>353</v>
      </c>
      <c r="DR2" s="1109"/>
      <c r="DS2" s="1109"/>
      <c r="DT2" s="1109"/>
      <c r="DU2" s="1109"/>
      <c r="DV2" s="1109"/>
      <c r="DW2" s="1109"/>
      <c r="DX2" s="1109"/>
      <c r="DY2" s="1109"/>
      <c r="DZ2" s="111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69" t="s">
        <v>354</v>
      </c>
      <c r="B4" s="1069"/>
      <c r="C4" s="1069"/>
      <c r="D4" s="1069"/>
      <c r="E4" s="1069"/>
      <c r="F4" s="1069"/>
      <c r="G4" s="1069"/>
      <c r="H4" s="1069"/>
      <c r="I4" s="1069"/>
      <c r="J4" s="1069"/>
      <c r="K4" s="1069"/>
      <c r="L4" s="1069"/>
      <c r="M4" s="1069"/>
      <c r="N4" s="1069"/>
      <c r="O4" s="1069"/>
      <c r="P4" s="1069"/>
      <c r="Q4" s="1069"/>
      <c r="R4" s="1069"/>
      <c r="S4" s="1069"/>
      <c r="T4" s="1069"/>
      <c r="U4" s="1069"/>
      <c r="V4" s="1069"/>
      <c r="W4" s="1069"/>
      <c r="X4" s="1069"/>
      <c r="Y4" s="1069"/>
      <c r="Z4" s="1069"/>
      <c r="AA4" s="1069"/>
      <c r="AB4" s="1069"/>
      <c r="AC4" s="1069"/>
      <c r="AD4" s="1069"/>
      <c r="AE4" s="1069"/>
      <c r="AF4" s="1069"/>
      <c r="AG4" s="1069"/>
      <c r="AH4" s="1069"/>
      <c r="AI4" s="1069"/>
      <c r="AJ4" s="1069"/>
      <c r="AK4" s="1069"/>
      <c r="AL4" s="1069"/>
      <c r="AM4" s="1069"/>
      <c r="AN4" s="1069"/>
      <c r="AO4" s="1069"/>
      <c r="AP4" s="1069"/>
      <c r="AQ4" s="1069"/>
      <c r="AR4" s="1069"/>
      <c r="AS4" s="1069"/>
      <c r="AT4" s="1069"/>
      <c r="AU4" s="1069"/>
      <c r="AV4" s="1069"/>
      <c r="AW4" s="1069"/>
      <c r="AX4" s="1069"/>
      <c r="AY4" s="1069"/>
      <c r="AZ4" s="226"/>
      <c r="BA4" s="226"/>
      <c r="BB4" s="226"/>
      <c r="BC4" s="226"/>
      <c r="BD4" s="226"/>
      <c r="BE4" s="227"/>
      <c r="BF4" s="227"/>
      <c r="BG4" s="227"/>
      <c r="BH4" s="227"/>
      <c r="BI4" s="227"/>
      <c r="BJ4" s="227"/>
      <c r="BK4" s="227"/>
      <c r="BL4" s="227"/>
      <c r="BM4" s="227"/>
      <c r="BN4" s="227"/>
      <c r="BO4" s="227"/>
      <c r="BP4" s="227"/>
      <c r="BQ4" s="743" t="s">
        <v>355</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5" t="s">
        <v>356</v>
      </c>
      <c r="B5" s="1006"/>
      <c r="C5" s="1006"/>
      <c r="D5" s="1006"/>
      <c r="E5" s="1006"/>
      <c r="F5" s="1006"/>
      <c r="G5" s="1006"/>
      <c r="H5" s="1006"/>
      <c r="I5" s="1006"/>
      <c r="J5" s="1006"/>
      <c r="K5" s="1006"/>
      <c r="L5" s="1006"/>
      <c r="M5" s="1006"/>
      <c r="N5" s="1006"/>
      <c r="O5" s="1006"/>
      <c r="P5" s="1007"/>
      <c r="Q5" s="1011" t="s">
        <v>357</v>
      </c>
      <c r="R5" s="1012"/>
      <c r="S5" s="1012"/>
      <c r="T5" s="1012"/>
      <c r="U5" s="1013"/>
      <c r="V5" s="1011" t="s">
        <v>358</v>
      </c>
      <c r="W5" s="1012"/>
      <c r="X5" s="1012"/>
      <c r="Y5" s="1012"/>
      <c r="Z5" s="1013"/>
      <c r="AA5" s="1011" t="s">
        <v>359</v>
      </c>
      <c r="AB5" s="1012"/>
      <c r="AC5" s="1012"/>
      <c r="AD5" s="1012"/>
      <c r="AE5" s="1012"/>
      <c r="AF5" s="1111" t="s">
        <v>360</v>
      </c>
      <c r="AG5" s="1012"/>
      <c r="AH5" s="1012"/>
      <c r="AI5" s="1012"/>
      <c r="AJ5" s="1025"/>
      <c r="AK5" s="1012" t="s">
        <v>361</v>
      </c>
      <c r="AL5" s="1012"/>
      <c r="AM5" s="1012"/>
      <c r="AN5" s="1012"/>
      <c r="AO5" s="1013"/>
      <c r="AP5" s="1011" t="s">
        <v>362</v>
      </c>
      <c r="AQ5" s="1012"/>
      <c r="AR5" s="1012"/>
      <c r="AS5" s="1012"/>
      <c r="AT5" s="1013"/>
      <c r="AU5" s="1011" t="s">
        <v>363</v>
      </c>
      <c r="AV5" s="1012"/>
      <c r="AW5" s="1012"/>
      <c r="AX5" s="1012"/>
      <c r="AY5" s="1025"/>
      <c r="AZ5" s="226"/>
      <c r="BA5" s="226"/>
      <c r="BB5" s="226"/>
      <c r="BC5" s="226"/>
      <c r="BD5" s="226"/>
      <c r="BE5" s="227"/>
      <c r="BF5" s="227"/>
      <c r="BG5" s="227"/>
      <c r="BH5" s="227"/>
      <c r="BI5" s="227"/>
      <c r="BJ5" s="227"/>
      <c r="BK5" s="227"/>
      <c r="BL5" s="227"/>
      <c r="BM5" s="227"/>
      <c r="BN5" s="227"/>
      <c r="BO5" s="227"/>
      <c r="BP5" s="227"/>
      <c r="BQ5" s="1005" t="s">
        <v>364</v>
      </c>
      <c r="BR5" s="1006"/>
      <c r="BS5" s="1006"/>
      <c r="BT5" s="1006"/>
      <c r="BU5" s="1006"/>
      <c r="BV5" s="1006"/>
      <c r="BW5" s="1006"/>
      <c r="BX5" s="1006"/>
      <c r="BY5" s="1006"/>
      <c r="BZ5" s="1006"/>
      <c r="CA5" s="1006"/>
      <c r="CB5" s="1006"/>
      <c r="CC5" s="1006"/>
      <c r="CD5" s="1006"/>
      <c r="CE5" s="1006"/>
      <c r="CF5" s="1006"/>
      <c r="CG5" s="1007"/>
      <c r="CH5" s="1011" t="s">
        <v>365</v>
      </c>
      <c r="CI5" s="1012"/>
      <c r="CJ5" s="1012"/>
      <c r="CK5" s="1012"/>
      <c r="CL5" s="1013"/>
      <c r="CM5" s="1011" t="s">
        <v>366</v>
      </c>
      <c r="CN5" s="1012"/>
      <c r="CO5" s="1012"/>
      <c r="CP5" s="1012"/>
      <c r="CQ5" s="1013"/>
      <c r="CR5" s="1011" t="s">
        <v>367</v>
      </c>
      <c r="CS5" s="1012"/>
      <c r="CT5" s="1012"/>
      <c r="CU5" s="1012"/>
      <c r="CV5" s="1013"/>
      <c r="CW5" s="1011" t="s">
        <v>368</v>
      </c>
      <c r="CX5" s="1012"/>
      <c r="CY5" s="1012"/>
      <c r="CZ5" s="1012"/>
      <c r="DA5" s="1013"/>
      <c r="DB5" s="1011" t="s">
        <v>369</v>
      </c>
      <c r="DC5" s="1012"/>
      <c r="DD5" s="1012"/>
      <c r="DE5" s="1012"/>
      <c r="DF5" s="1013"/>
      <c r="DG5" s="1101" t="s">
        <v>370</v>
      </c>
      <c r="DH5" s="1102"/>
      <c r="DI5" s="1102"/>
      <c r="DJ5" s="1102"/>
      <c r="DK5" s="1103"/>
      <c r="DL5" s="1101" t="s">
        <v>371</v>
      </c>
      <c r="DM5" s="1102"/>
      <c r="DN5" s="1102"/>
      <c r="DO5" s="1102"/>
      <c r="DP5" s="1103"/>
      <c r="DQ5" s="1011" t="s">
        <v>372</v>
      </c>
      <c r="DR5" s="1012"/>
      <c r="DS5" s="1012"/>
      <c r="DT5" s="1012"/>
      <c r="DU5" s="1013"/>
      <c r="DV5" s="1011" t="s">
        <v>363</v>
      </c>
      <c r="DW5" s="1012"/>
      <c r="DX5" s="1012"/>
      <c r="DY5" s="1012"/>
      <c r="DZ5" s="1025"/>
      <c r="EA5" s="228"/>
    </row>
    <row r="6" spans="1:131" s="229" customFormat="1" ht="26.25" customHeight="1" thickBot="1" x14ac:dyDescent="0.25">
      <c r="A6" s="1008"/>
      <c r="B6" s="1009"/>
      <c r="C6" s="1009"/>
      <c r="D6" s="1009"/>
      <c r="E6" s="1009"/>
      <c r="F6" s="1009"/>
      <c r="G6" s="1009"/>
      <c r="H6" s="1009"/>
      <c r="I6" s="1009"/>
      <c r="J6" s="1009"/>
      <c r="K6" s="1009"/>
      <c r="L6" s="1009"/>
      <c r="M6" s="1009"/>
      <c r="N6" s="1009"/>
      <c r="O6" s="1009"/>
      <c r="P6" s="1010"/>
      <c r="Q6" s="1014"/>
      <c r="R6" s="1015"/>
      <c r="S6" s="1015"/>
      <c r="T6" s="1015"/>
      <c r="U6" s="1016"/>
      <c r="V6" s="1014"/>
      <c r="W6" s="1015"/>
      <c r="X6" s="1015"/>
      <c r="Y6" s="1015"/>
      <c r="Z6" s="1016"/>
      <c r="AA6" s="1014"/>
      <c r="AB6" s="1015"/>
      <c r="AC6" s="1015"/>
      <c r="AD6" s="1015"/>
      <c r="AE6" s="1015"/>
      <c r="AF6" s="1112"/>
      <c r="AG6" s="1015"/>
      <c r="AH6" s="1015"/>
      <c r="AI6" s="1015"/>
      <c r="AJ6" s="1026"/>
      <c r="AK6" s="1015"/>
      <c r="AL6" s="1015"/>
      <c r="AM6" s="1015"/>
      <c r="AN6" s="1015"/>
      <c r="AO6" s="1016"/>
      <c r="AP6" s="1014"/>
      <c r="AQ6" s="1015"/>
      <c r="AR6" s="1015"/>
      <c r="AS6" s="1015"/>
      <c r="AT6" s="1016"/>
      <c r="AU6" s="1014"/>
      <c r="AV6" s="1015"/>
      <c r="AW6" s="1015"/>
      <c r="AX6" s="1015"/>
      <c r="AY6" s="1026"/>
      <c r="AZ6" s="226"/>
      <c r="BA6" s="226"/>
      <c r="BB6" s="226"/>
      <c r="BC6" s="226"/>
      <c r="BD6" s="226"/>
      <c r="BE6" s="227"/>
      <c r="BF6" s="227"/>
      <c r="BG6" s="227"/>
      <c r="BH6" s="227"/>
      <c r="BI6" s="227"/>
      <c r="BJ6" s="227"/>
      <c r="BK6" s="227"/>
      <c r="BL6" s="227"/>
      <c r="BM6" s="227"/>
      <c r="BN6" s="227"/>
      <c r="BO6" s="227"/>
      <c r="BP6" s="227"/>
      <c r="BQ6" s="1008"/>
      <c r="BR6" s="1009"/>
      <c r="BS6" s="1009"/>
      <c r="BT6" s="1009"/>
      <c r="BU6" s="1009"/>
      <c r="BV6" s="1009"/>
      <c r="BW6" s="1009"/>
      <c r="BX6" s="1009"/>
      <c r="BY6" s="1009"/>
      <c r="BZ6" s="1009"/>
      <c r="CA6" s="1009"/>
      <c r="CB6" s="1009"/>
      <c r="CC6" s="1009"/>
      <c r="CD6" s="1009"/>
      <c r="CE6" s="1009"/>
      <c r="CF6" s="1009"/>
      <c r="CG6" s="1010"/>
      <c r="CH6" s="1014"/>
      <c r="CI6" s="1015"/>
      <c r="CJ6" s="1015"/>
      <c r="CK6" s="1015"/>
      <c r="CL6" s="1016"/>
      <c r="CM6" s="1014"/>
      <c r="CN6" s="1015"/>
      <c r="CO6" s="1015"/>
      <c r="CP6" s="1015"/>
      <c r="CQ6" s="1016"/>
      <c r="CR6" s="1014"/>
      <c r="CS6" s="1015"/>
      <c r="CT6" s="1015"/>
      <c r="CU6" s="1015"/>
      <c r="CV6" s="1016"/>
      <c r="CW6" s="1014"/>
      <c r="CX6" s="1015"/>
      <c r="CY6" s="1015"/>
      <c r="CZ6" s="1015"/>
      <c r="DA6" s="1016"/>
      <c r="DB6" s="1014"/>
      <c r="DC6" s="1015"/>
      <c r="DD6" s="1015"/>
      <c r="DE6" s="1015"/>
      <c r="DF6" s="1016"/>
      <c r="DG6" s="1104"/>
      <c r="DH6" s="1105"/>
      <c r="DI6" s="1105"/>
      <c r="DJ6" s="1105"/>
      <c r="DK6" s="1106"/>
      <c r="DL6" s="1104"/>
      <c r="DM6" s="1105"/>
      <c r="DN6" s="1105"/>
      <c r="DO6" s="1105"/>
      <c r="DP6" s="1106"/>
      <c r="DQ6" s="1014"/>
      <c r="DR6" s="1015"/>
      <c r="DS6" s="1015"/>
      <c r="DT6" s="1015"/>
      <c r="DU6" s="1016"/>
      <c r="DV6" s="1014"/>
      <c r="DW6" s="1015"/>
      <c r="DX6" s="1015"/>
      <c r="DY6" s="1015"/>
      <c r="DZ6" s="1026"/>
      <c r="EA6" s="228"/>
    </row>
    <row r="7" spans="1:131" s="229" customFormat="1" ht="26.25" customHeight="1" thickTop="1" x14ac:dyDescent="0.2">
      <c r="A7" s="230">
        <v>1</v>
      </c>
      <c r="B7" s="1057" t="s">
        <v>373</v>
      </c>
      <c r="C7" s="1058"/>
      <c r="D7" s="1058"/>
      <c r="E7" s="1058"/>
      <c r="F7" s="1058"/>
      <c r="G7" s="1058"/>
      <c r="H7" s="1058"/>
      <c r="I7" s="1058"/>
      <c r="J7" s="1058"/>
      <c r="K7" s="1058"/>
      <c r="L7" s="1058"/>
      <c r="M7" s="1058"/>
      <c r="N7" s="1058"/>
      <c r="O7" s="1058"/>
      <c r="P7" s="1059"/>
      <c r="Q7" s="1120">
        <v>4451</v>
      </c>
      <c r="R7" s="1121"/>
      <c r="S7" s="1121"/>
      <c r="T7" s="1121"/>
      <c r="U7" s="1121"/>
      <c r="V7" s="1121">
        <v>4307</v>
      </c>
      <c r="W7" s="1121"/>
      <c r="X7" s="1121"/>
      <c r="Y7" s="1121"/>
      <c r="Z7" s="1121"/>
      <c r="AA7" s="1121">
        <v>144</v>
      </c>
      <c r="AB7" s="1121"/>
      <c r="AC7" s="1121"/>
      <c r="AD7" s="1121"/>
      <c r="AE7" s="1122"/>
      <c r="AF7" s="1123">
        <v>125</v>
      </c>
      <c r="AG7" s="1124"/>
      <c r="AH7" s="1124"/>
      <c r="AI7" s="1124"/>
      <c r="AJ7" s="1125"/>
      <c r="AK7" s="1094">
        <v>0</v>
      </c>
      <c r="AL7" s="1095"/>
      <c r="AM7" s="1095"/>
      <c r="AN7" s="1095"/>
      <c r="AO7" s="1095"/>
      <c r="AP7" s="1095">
        <v>2966</v>
      </c>
      <c r="AQ7" s="1095"/>
      <c r="AR7" s="1095"/>
      <c r="AS7" s="1095"/>
      <c r="AT7" s="1095"/>
      <c r="AU7" s="1096"/>
      <c r="AV7" s="1096"/>
      <c r="AW7" s="1096"/>
      <c r="AX7" s="1096"/>
      <c r="AY7" s="1097"/>
      <c r="AZ7" s="226"/>
      <c r="BA7" s="226"/>
      <c r="BB7" s="226"/>
      <c r="BC7" s="226"/>
      <c r="BD7" s="226"/>
      <c r="BE7" s="227"/>
      <c r="BF7" s="227"/>
      <c r="BG7" s="227"/>
      <c r="BH7" s="227"/>
      <c r="BI7" s="227"/>
      <c r="BJ7" s="227"/>
      <c r="BK7" s="227"/>
      <c r="BL7" s="227"/>
      <c r="BM7" s="227"/>
      <c r="BN7" s="227"/>
      <c r="BO7" s="227"/>
      <c r="BP7" s="227"/>
      <c r="BQ7" s="230">
        <v>1</v>
      </c>
      <c r="BR7" s="231"/>
      <c r="BS7" s="1098"/>
      <c r="BT7" s="1099"/>
      <c r="BU7" s="1099"/>
      <c r="BV7" s="1099"/>
      <c r="BW7" s="1099"/>
      <c r="BX7" s="1099"/>
      <c r="BY7" s="1099"/>
      <c r="BZ7" s="1099"/>
      <c r="CA7" s="1099"/>
      <c r="CB7" s="1099"/>
      <c r="CC7" s="1099"/>
      <c r="CD7" s="1099"/>
      <c r="CE7" s="1099"/>
      <c r="CF7" s="1099"/>
      <c r="CG7" s="1100"/>
      <c r="CH7" s="1113"/>
      <c r="CI7" s="1114"/>
      <c r="CJ7" s="1114"/>
      <c r="CK7" s="1114"/>
      <c r="CL7" s="1115"/>
      <c r="CM7" s="1113"/>
      <c r="CN7" s="1114"/>
      <c r="CO7" s="1114"/>
      <c r="CP7" s="1114"/>
      <c r="CQ7" s="1115"/>
      <c r="CR7" s="1113"/>
      <c r="CS7" s="1114"/>
      <c r="CT7" s="1114"/>
      <c r="CU7" s="1114"/>
      <c r="CV7" s="1115"/>
      <c r="CW7" s="1113"/>
      <c r="CX7" s="1114"/>
      <c r="CY7" s="1114"/>
      <c r="CZ7" s="1114"/>
      <c r="DA7" s="1115"/>
      <c r="DB7" s="1113"/>
      <c r="DC7" s="1114"/>
      <c r="DD7" s="1114"/>
      <c r="DE7" s="1114"/>
      <c r="DF7" s="1115"/>
      <c r="DG7" s="1113"/>
      <c r="DH7" s="1114"/>
      <c r="DI7" s="1114"/>
      <c r="DJ7" s="1114"/>
      <c r="DK7" s="1115"/>
      <c r="DL7" s="1113"/>
      <c r="DM7" s="1114"/>
      <c r="DN7" s="1114"/>
      <c r="DO7" s="1114"/>
      <c r="DP7" s="1115"/>
      <c r="DQ7" s="1113"/>
      <c r="DR7" s="1114"/>
      <c r="DS7" s="1114"/>
      <c r="DT7" s="1114"/>
      <c r="DU7" s="1115"/>
      <c r="DV7" s="1098"/>
      <c r="DW7" s="1099"/>
      <c r="DX7" s="1099"/>
      <c r="DY7" s="1099"/>
      <c r="DZ7" s="1116"/>
      <c r="EA7" s="228"/>
    </row>
    <row r="8" spans="1:131" s="229" customFormat="1" ht="26.25" customHeight="1" x14ac:dyDescent="0.2">
      <c r="A8" s="232">
        <v>2</v>
      </c>
      <c r="B8" s="1040"/>
      <c r="C8" s="1041"/>
      <c r="D8" s="1041"/>
      <c r="E8" s="1041"/>
      <c r="F8" s="1041"/>
      <c r="G8" s="1041"/>
      <c r="H8" s="1041"/>
      <c r="I8" s="1041"/>
      <c r="J8" s="1041"/>
      <c r="K8" s="1041"/>
      <c r="L8" s="1041"/>
      <c r="M8" s="1041"/>
      <c r="N8" s="1041"/>
      <c r="O8" s="1041"/>
      <c r="P8" s="1042"/>
      <c r="Q8" s="1048"/>
      <c r="R8" s="1049"/>
      <c r="S8" s="1049"/>
      <c r="T8" s="1049"/>
      <c r="U8" s="1049"/>
      <c r="V8" s="1049"/>
      <c r="W8" s="1049"/>
      <c r="X8" s="1049"/>
      <c r="Y8" s="1049"/>
      <c r="Z8" s="1049"/>
      <c r="AA8" s="1049"/>
      <c r="AB8" s="1049"/>
      <c r="AC8" s="1049"/>
      <c r="AD8" s="1049"/>
      <c r="AE8" s="1050"/>
      <c r="AF8" s="1045"/>
      <c r="AG8" s="1046"/>
      <c r="AH8" s="1046"/>
      <c r="AI8" s="1046"/>
      <c r="AJ8" s="1047"/>
      <c r="AK8" s="1090"/>
      <c r="AL8" s="1091"/>
      <c r="AM8" s="1091"/>
      <c r="AN8" s="1091"/>
      <c r="AO8" s="1091"/>
      <c r="AP8" s="1091"/>
      <c r="AQ8" s="1091"/>
      <c r="AR8" s="1091"/>
      <c r="AS8" s="1091"/>
      <c r="AT8" s="1091"/>
      <c r="AU8" s="1092"/>
      <c r="AV8" s="1092"/>
      <c r="AW8" s="1092"/>
      <c r="AX8" s="1092"/>
      <c r="AY8" s="1093"/>
      <c r="AZ8" s="226"/>
      <c r="BA8" s="226"/>
      <c r="BB8" s="226"/>
      <c r="BC8" s="226"/>
      <c r="BD8" s="226"/>
      <c r="BE8" s="227"/>
      <c r="BF8" s="227"/>
      <c r="BG8" s="227"/>
      <c r="BH8" s="227"/>
      <c r="BI8" s="227"/>
      <c r="BJ8" s="227"/>
      <c r="BK8" s="227"/>
      <c r="BL8" s="227"/>
      <c r="BM8" s="227"/>
      <c r="BN8" s="227"/>
      <c r="BO8" s="227"/>
      <c r="BP8" s="227"/>
      <c r="BQ8" s="232">
        <v>2</v>
      </c>
      <c r="BR8" s="233"/>
      <c r="BS8" s="1002"/>
      <c r="BT8" s="1003"/>
      <c r="BU8" s="1003"/>
      <c r="BV8" s="1003"/>
      <c r="BW8" s="1003"/>
      <c r="BX8" s="1003"/>
      <c r="BY8" s="1003"/>
      <c r="BZ8" s="1003"/>
      <c r="CA8" s="1003"/>
      <c r="CB8" s="1003"/>
      <c r="CC8" s="1003"/>
      <c r="CD8" s="1003"/>
      <c r="CE8" s="1003"/>
      <c r="CF8" s="1003"/>
      <c r="CG8" s="1024"/>
      <c r="CH8" s="999"/>
      <c r="CI8" s="1000"/>
      <c r="CJ8" s="1000"/>
      <c r="CK8" s="1000"/>
      <c r="CL8" s="1001"/>
      <c r="CM8" s="999"/>
      <c r="CN8" s="1000"/>
      <c r="CO8" s="1000"/>
      <c r="CP8" s="1000"/>
      <c r="CQ8" s="1001"/>
      <c r="CR8" s="999"/>
      <c r="CS8" s="1000"/>
      <c r="CT8" s="1000"/>
      <c r="CU8" s="1000"/>
      <c r="CV8" s="1001"/>
      <c r="CW8" s="999"/>
      <c r="CX8" s="1000"/>
      <c r="CY8" s="1000"/>
      <c r="CZ8" s="1000"/>
      <c r="DA8" s="1001"/>
      <c r="DB8" s="999"/>
      <c r="DC8" s="1000"/>
      <c r="DD8" s="1000"/>
      <c r="DE8" s="1000"/>
      <c r="DF8" s="1001"/>
      <c r="DG8" s="999"/>
      <c r="DH8" s="1000"/>
      <c r="DI8" s="1000"/>
      <c r="DJ8" s="1000"/>
      <c r="DK8" s="1001"/>
      <c r="DL8" s="999"/>
      <c r="DM8" s="1000"/>
      <c r="DN8" s="1000"/>
      <c r="DO8" s="1000"/>
      <c r="DP8" s="1001"/>
      <c r="DQ8" s="999"/>
      <c r="DR8" s="1000"/>
      <c r="DS8" s="1000"/>
      <c r="DT8" s="1000"/>
      <c r="DU8" s="1001"/>
      <c r="DV8" s="1002"/>
      <c r="DW8" s="1003"/>
      <c r="DX8" s="1003"/>
      <c r="DY8" s="1003"/>
      <c r="DZ8" s="1004"/>
      <c r="EA8" s="228"/>
    </row>
    <row r="9" spans="1:131" s="229" customFormat="1" ht="26.25" customHeight="1" x14ac:dyDescent="0.2">
      <c r="A9" s="232">
        <v>3</v>
      </c>
      <c r="B9" s="1040"/>
      <c r="C9" s="1041"/>
      <c r="D9" s="1041"/>
      <c r="E9" s="1041"/>
      <c r="F9" s="1041"/>
      <c r="G9" s="1041"/>
      <c r="H9" s="1041"/>
      <c r="I9" s="1041"/>
      <c r="J9" s="1041"/>
      <c r="K9" s="1041"/>
      <c r="L9" s="1041"/>
      <c r="M9" s="1041"/>
      <c r="N9" s="1041"/>
      <c r="O9" s="1041"/>
      <c r="P9" s="1042"/>
      <c r="Q9" s="1048"/>
      <c r="R9" s="1049"/>
      <c r="S9" s="1049"/>
      <c r="T9" s="1049"/>
      <c r="U9" s="1049"/>
      <c r="V9" s="1049"/>
      <c r="W9" s="1049"/>
      <c r="X9" s="1049"/>
      <c r="Y9" s="1049"/>
      <c r="Z9" s="1049"/>
      <c r="AA9" s="1049"/>
      <c r="AB9" s="1049"/>
      <c r="AC9" s="1049"/>
      <c r="AD9" s="1049"/>
      <c r="AE9" s="1050"/>
      <c r="AF9" s="1045"/>
      <c r="AG9" s="1046"/>
      <c r="AH9" s="1046"/>
      <c r="AI9" s="1046"/>
      <c r="AJ9" s="1047"/>
      <c r="AK9" s="1090"/>
      <c r="AL9" s="1091"/>
      <c r="AM9" s="1091"/>
      <c r="AN9" s="1091"/>
      <c r="AO9" s="1091"/>
      <c r="AP9" s="1091"/>
      <c r="AQ9" s="1091"/>
      <c r="AR9" s="1091"/>
      <c r="AS9" s="1091"/>
      <c r="AT9" s="1091"/>
      <c r="AU9" s="1092"/>
      <c r="AV9" s="1092"/>
      <c r="AW9" s="1092"/>
      <c r="AX9" s="1092"/>
      <c r="AY9" s="1093"/>
      <c r="AZ9" s="226"/>
      <c r="BA9" s="226"/>
      <c r="BB9" s="226"/>
      <c r="BC9" s="226"/>
      <c r="BD9" s="226"/>
      <c r="BE9" s="227"/>
      <c r="BF9" s="227"/>
      <c r="BG9" s="227"/>
      <c r="BH9" s="227"/>
      <c r="BI9" s="227"/>
      <c r="BJ9" s="227"/>
      <c r="BK9" s="227"/>
      <c r="BL9" s="227"/>
      <c r="BM9" s="227"/>
      <c r="BN9" s="227"/>
      <c r="BO9" s="227"/>
      <c r="BP9" s="227"/>
      <c r="BQ9" s="232">
        <v>3</v>
      </c>
      <c r="BR9" s="233"/>
      <c r="BS9" s="1002"/>
      <c r="BT9" s="1003"/>
      <c r="BU9" s="1003"/>
      <c r="BV9" s="1003"/>
      <c r="BW9" s="1003"/>
      <c r="BX9" s="1003"/>
      <c r="BY9" s="1003"/>
      <c r="BZ9" s="1003"/>
      <c r="CA9" s="1003"/>
      <c r="CB9" s="1003"/>
      <c r="CC9" s="1003"/>
      <c r="CD9" s="1003"/>
      <c r="CE9" s="1003"/>
      <c r="CF9" s="1003"/>
      <c r="CG9" s="1024"/>
      <c r="CH9" s="999"/>
      <c r="CI9" s="1000"/>
      <c r="CJ9" s="1000"/>
      <c r="CK9" s="1000"/>
      <c r="CL9" s="1001"/>
      <c r="CM9" s="999"/>
      <c r="CN9" s="1000"/>
      <c r="CO9" s="1000"/>
      <c r="CP9" s="1000"/>
      <c r="CQ9" s="1001"/>
      <c r="CR9" s="999"/>
      <c r="CS9" s="1000"/>
      <c r="CT9" s="1000"/>
      <c r="CU9" s="1000"/>
      <c r="CV9" s="1001"/>
      <c r="CW9" s="999"/>
      <c r="CX9" s="1000"/>
      <c r="CY9" s="1000"/>
      <c r="CZ9" s="1000"/>
      <c r="DA9" s="1001"/>
      <c r="DB9" s="999"/>
      <c r="DC9" s="1000"/>
      <c r="DD9" s="1000"/>
      <c r="DE9" s="1000"/>
      <c r="DF9" s="1001"/>
      <c r="DG9" s="999"/>
      <c r="DH9" s="1000"/>
      <c r="DI9" s="1000"/>
      <c r="DJ9" s="1000"/>
      <c r="DK9" s="1001"/>
      <c r="DL9" s="999"/>
      <c r="DM9" s="1000"/>
      <c r="DN9" s="1000"/>
      <c r="DO9" s="1000"/>
      <c r="DP9" s="1001"/>
      <c r="DQ9" s="999"/>
      <c r="DR9" s="1000"/>
      <c r="DS9" s="1000"/>
      <c r="DT9" s="1000"/>
      <c r="DU9" s="1001"/>
      <c r="DV9" s="1002"/>
      <c r="DW9" s="1003"/>
      <c r="DX9" s="1003"/>
      <c r="DY9" s="1003"/>
      <c r="DZ9" s="1004"/>
      <c r="EA9" s="228"/>
    </row>
    <row r="10" spans="1:131" s="229" customFormat="1" ht="26.25" customHeight="1" x14ac:dyDescent="0.2">
      <c r="A10" s="232">
        <v>4</v>
      </c>
      <c r="B10" s="1040"/>
      <c r="C10" s="1041"/>
      <c r="D10" s="1041"/>
      <c r="E10" s="1041"/>
      <c r="F10" s="1041"/>
      <c r="G10" s="1041"/>
      <c r="H10" s="1041"/>
      <c r="I10" s="1041"/>
      <c r="J10" s="1041"/>
      <c r="K10" s="1041"/>
      <c r="L10" s="1041"/>
      <c r="M10" s="1041"/>
      <c r="N10" s="1041"/>
      <c r="O10" s="1041"/>
      <c r="P10" s="1042"/>
      <c r="Q10" s="1048"/>
      <c r="R10" s="1049"/>
      <c r="S10" s="1049"/>
      <c r="T10" s="1049"/>
      <c r="U10" s="1049"/>
      <c r="V10" s="1049"/>
      <c r="W10" s="1049"/>
      <c r="X10" s="1049"/>
      <c r="Y10" s="1049"/>
      <c r="Z10" s="1049"/>
      <c r="AA10" s="1049"/>
      <c r="AB10" s="1049"/>
      <c r="AC10" s="1049"/>
      <c r="AD10" s="1049"/>
      <c r="AE10" s="1050"/>
      <c r="AF10" s="1045"/>
      <c r="AG10" s="1046"/>
      <c r="AH10" s="1046"/>
      <c r="AI10" s="1046"/>
      <c r="AJ10" s="1047"/>
      <c r="AK10" s="1090"/>
      <c r="AL10" s="1091"/>
      <c r="AM10" s="1091"/>
      <c r="AN10" s="1091"/>
      <c r="AO10" s="1091"/>
      <c r="AP10" s="1091"/>
      <c r="AQ10" s="1091"/>
      <c r="AR10" s="1091"/>
      <c r="AS10" s="1091"/>
      <c r="AT10" s="1091"/>
      <c r="AU10" s="1092"/>
      <c r="AV10" s="1092"/>
      <c r="AW10" s="1092"/>
      <c r="AX10" s="1092"/>
      <c r="AY10" s="1093"/>
      <c r="AZ10" s="226"/>
      <c r="BA10" s="226"/>
      <c r="BB10" s="226"/>
      <c r="BC10" s="226"/>
      <c r="BD10" s="226"/>
      <c r="BE10" s="227"/>
      <c r="BF10" s="227"/>
      <c r="BG10" s="227"/>
      <c r="BH10" s="227"/>
      <c r="BI10" s="227"/>
      <c r="BJ10" s="227"/>
      <c r="BK10" s="227"/>
      <c r="BL10" s="227"/>
      <c r="BM10" s="227"/>
      <c r="BN10" s="227"/>
      <c r="BO10" s="227"/>
      <c r="BP10" s="227"/>
      <c r="BQ10" s="232">
        <v>4</v>
      </c>
      <c r="BR10" s="233"/>
      <c r="BS10" s="1002"/>
      <c r="BT10" s="1003"/>
      <c r="BU10" s="1003"/>
      <c r="BV10" s="1003"/>
      <c r="BW10" s="1003"/>
      <c r="BX10" s="1003"/>
      <c r="BY10" s="1003"/>
      <c r="BZ10" s="1003"/>
      <c r="CA10" s="1003"/>
      <c r="CB10" s="1003"/>
      <c r="CC10" s="1003"/>
      <c r="CD10" s="1003"/>
      <c r="CE10" s="1003"/>
      <c r="CF10" s="1003"/>
      <c r="CG10" s="1024"/>
      <c r="CH10" s="999"/>
      <c r="CI10" s="1000"/>
      <c r="CJ10" s="1000"/>
      <c r="CK10" s="1000"/>
      <c r="CL10" s="1001"/>
      <c r="CM10" s="999"/>
      <c r="CN10" s="1000"/>
      <c r="CO10" s="1000"/>
      <c r="CP10" s="1000"/>
      <c r="CQ10" s="1001"/>
      <c r="CR10" s="999"/>
      <c r="CS10" s="1000"/>
      <c r="CT10" s="1000"/>
      <c r="CU10" s="1000"/>
      <c r="CV10" s="1001"/>
      <c r="CW10" s="999"/>
      <c r="CX10" s="1000"/>
      <c r="CY10" s="1000"/>
      <c r="CZ10" s="1000"/>
      <c r="DA10" s="1001"/>
      <c r="DB10" s="999"/>
      <c r="DC10" s="1000"/>
      <c r="DD10" s="1000"/>
      <c r="DE10" s="1000"/>
      <c r="DF10" s="1001"/>
      <c r="DG10" s="999"/>
      <c r="DH10" s="1000"/>
      <c r="DI10" s="1000"/>
      <c r="DJ10" s="1000"/>
      <c r="DK10" s="1001"/>
      <c r="DL10" s="999"/>
      <c r="DM10" s="1000"/>
      <c r="DN10" s="1000"/>
      <c r="DO10" s="1000"/>
      <c r="DP10" s="1001"/>
      <c r="DQ10" s="999"/>
      <c r="DR10" s="1000"/>
      <c r="DS10" s="1000"/>
      <c r="DT10" s="1000"/>
      <c r="DU10" s="1001"/>
      <c r="DV10" s="1002"/>
      <c r="DW10" s="1003"/>
      <c r="DX10" s="1003"/>
      <c r="DY10" s="1003"/>
      <c r="DZ10" s="1004"/>
      <c r="EA10" s="228"/>
    </row>
    <row r="11" spans="1:131" s="229" customFormat="1" ht="26.25" customHeight="1" x14ac:dyDescent="0.2">
      <c r="A11" s="232">
        <v>5</v>
      </c>
      <c r="B11" s="1040"/>
      <c r="C11" s="1041"/>
      <c r="D11" s="1041"/>
      <c r="E11" s="1041"/>
      <c r="F11" s="1041"/>
      <c r="G11" s="1041"/>
      <c r="H11" s="1041"/>
      <c r="I11" s="1041"/>
      <c r="J11" s="1041"/>
      <c r="K11" s="1041"/>
      <c r="L11" s="1041"/>
      <c r="M11" s="1041"/>
      <c r="N11" s="1041"/>
      <c r="O11" s="1041"/>
      <c r="P11" s="1042"/>
      <c r="Q11" s="1048"/>
      <c r="R11" s="1049"/>
      <c r="S11" s="1049"/>
      <c r="T11" s="1049"/>
      <c r="U11" s="1049"/>
      <c r="V11" s="1049"/>
      <c r="W11" s="1049"/>
      <c r="X11" s="1049"/>
      <c r="Y11" s="1049"/>
      <c r="Z11" s="1049"/>
      <c r="AA11" s="1049"/>
      <c r="AB11" s="1049"/>
      <c r="AC11" s="1049"/>
      <c r="AD11" s="1049"/>
      <c r="AE11" s="1050"/>
      <c r="AF11" s="1045"/>
      <c r="AG11" s="1046"/>
      <c r="AH11" s="1046"/>
      <c r="AI11" s="1046"/>
      <c r="AJ11" s="1047"/>
      <c r="AK11" s="1090"/>
      <c r="AL11" s="1091"/>
      <c r="AM11" s="1091"/>
      <c r="AN11" s="1091"/>
      <c r="AO11" s="1091"/>
      <c r="AP11" s="1091"/>
      <c r="AQ11" s="1091"/>
      <c r="AR11" s="1091"/>
      <c r="AS11" s="1091"/>
      <c r="AT11" s="1091"/>
      <c r="AU11" s="1092"/>
      <c r="AV11" s="1092"/>
      <c r="AW11" s="1092"/>
      <c r="AX11" s="1092"/>
      <c r="AY11" s="1093"/>
      <c r="AZ11" s="226"/>
      <c r="BA11" s="226"/>
      <c r="BB11" s="226"/>
      <c r="BC11" s="226"/>
      <c r="BD11" s="226"/>
      <c r="BE11" s="227"/>
      <c r="BF11" s="227"/>
      <c r="BG11" s="227"/>
      <c r="BH11" s="227"/>
      <c r="BI11" s="227"/>
      <c r="BJ11" s="227"/>
      <c r="BK11" s="227"/>
      <c r="BL11" s="227"/>
      <c r="BM11" s="227"/>
      <c r="BN11" s="227"/>
      <c r="BO11" s="227"/>
      <c r="BP11" s="227"/>
      <c r="BQ11" s="232">
        <v>5</v>
      </c>
      <c r="BR11" s="233"/>
      <c r="BS11" s="1002"/>
      <c r="BT11" s="1003"/>
      <c r="BU11" s="1003"/>
      <c r="BV11" s="1003"/>
      <c r="BW11" s="1003"/>
      <c r="BX11" s="1003"/>
      <c r="BY11" s="1003"/>
      <c r="BZ11" s="1003"/>
      <c r="CA11" s="1003"/>
      <c r="CB11" s="1003"/>
      <c r="CC11" s="1003"/>
      <c r="CD11" s="1003"/>
      <c r="CE11" s="1003"/>
      <c r="CF11" s="1003"/>
      <c r="CG11" s="1024"/>
      <c r="CH11" s="999"/>
      <c r="CI11" s="1000"/>
      <c r="CJ11" s="1000"/>
      <c r="CK11" s="1000"/>
      <c r="CL11" s="1001"/>
      <c r="CM11" s="999"/>
      <c r="CN11" s="1000"/>
      <c r="CO11" s="1000"/>
      <c r="CP11" s="1000"/>
      <c r="CQ11" s="1001"/>
      <c r="CR11" s="999"/>
      <c r="CS11" s="1000"/>
      <c r="CT11" s="1000"/>
      <c r="CU11" s="1000"/>
      <c r="CV11" s="1001"/>
      <c r="CW11" s="999"/>
      <c r="CX11" s="1000"/>
      <c r="CY11" s="1000"/>
      <c r="CZ11" s="1000"/>
      <c r="DA11" s="1001"/>
      <c r="DB11" s="999"/>
      <c r="DC11" s="1000"/>
      <c r="DD11" s="1000"/>
      <c r="DE11" s="1000"/>
      <c r="DF11" s="1001"/>
      <c r="DG11" s="999"/>
      <c r="DH11" s="1000"/>
      <c r="DI11" s="1000"/>
      <c r="DJ11" s="1000"/>
      <c r="DK11" s="1001"/>
      <c r="DL11" s="999"/>
      <c r="DM11" s="1000"/>
      <c r="DN11" s="1000"/>
      <c r="DO11" s="1000"/>
      <c r="DP11" s="1001"/>
      <c r="DQ11" s="999"/>
      <c r="DR11" s="1000"/>
      <c r="DS11" s="1000"/>
      <c r="DT11" s="1000"/>
      <c r="DU11" s="1001"/>
      <c r="DV11" s="1002"/>
      <c r="DW11" s="1003"/>
      <c r="DX11" s="1003"/>
      <c r="DY11" s="1003"/>
      <c r="DZ11" s="1004"/>
      <c r="EA11" s="228"/>
    </row>
    <row r="12" spans="1:131" s="229" customFormat="1" ht="26.25" customHeight="1" x14ac:dyDescent="0.2">
      <c r="A12" s="232">
        <v>6</v>
      </c>
      <c r="B12" s="1040"/>
      <c r="C12" s="1041"/>
      <c r="D12" s="1041"/>
      <c r="E12" s="1041"/>
      <c r="F12" s="1041"/>
      <c r="G12" s="1041"/>
      <c r="H12" s="1041"/>
      <c r="I12" s="1041"/>
      <c r="J12" s="1041"/>
      <c r="K12" s="1041"/>
      <c r="L12" s="1041"/>
      <c r="M12" s="1041"/>
      <c r="N12" s="1041"/>
      <c r="O12" s="1041"/>
      <c r="P12" s="1042"/>
      <c r="Q12" s="1048"/>
      <c r="R12" s="1049"/>
      <c r="S12" s="1049"/>
      <c r="T12" s="1049"/>
      <c r="U12" s="1049"/>
      <c r="V12" s="1049"/>
      <c r="W12" s="1049"/>
      <c r="X12" s="1049"/>
      <c r="Y12" s="1049"/>
      <c r="Z12" s="1049"/>
      <c r="AA12" s="1049"/>
      <c r="AB12" s="1049"/>
      <c r="AC12" s="1049"/>
      <c r="AD12" s="1049"/>
      <c r="AE12" s="1050"/>
      <c r="AF12" s="1045"/>
      <c r="AG12" s="1046"/>
      <c r="AH12" s="1046"/>
      <c r="AI12" s="1046"/>
      <c r="AJ12" s="1047"/>
      <c r="AK12" s="1090"/>
      <c r="AL12" s="1091"/>
      <c r="AM12" s="1091"/>
      <c r="AN12" s="1091"/>
      <c r="AO12" s="1091"/>
      <c r="AP12" s="1091"/>
      <c r="AQ12" s="1091"/>
      <c r="AR12" s="1091"/>
      <c r="AS12" s="1091"/>
      <c r="AT12" s="1091"/>
      <c r="AU12" s="1092"/>
      <c r="AV12" s="1092"/>
      <c r="AW12" s="1092"/>
      <c r="AX12" s="1092"/>
      <c r="AY12" s="1093"/>
      <c r="AZ12" s="226"/>
      <c r="BA12" s="226"/>
      <c r="BB12" s="226"/>
      <c r="BC12" s="226"/>
      <c r="BD12" s="226"/>
      <c r="BE12" s="227"/>
      <c r="BF12" s="227"/>
      <c r="BG12" s="227"/>
      <c r="BH12" s="227"/>
      <c r="BI12" s="227"/>
      <c r="BJ12" s="227"/>
      <c r="BK12" s="227"/>
      <c r="BL12" s="227"/>
      <c r="BM12" s="227"/>
      <c r="BN12" s="227"/>
      <c r="BO12" s="227"/>
      <c r="BP12" s="227"/>
      <c r="BQ12" s="232">
        <v>6</v>
      </c>
      <c r="BR12" s="233"/>
      <c r="BS12" s="1002"/>
      <c r="BT12" s="1003"/>
      <c r="BU12" s="1003"/>
      <c r="BV12" s="1003"/>
      <c r="BW12" s="1003"/>
      <c r="BX12" s="1003"/>
      <c r="BY12" s="1003"/>
      <c r="BZ12" s="1003"/>
      <c r="CA12" s="1003"/>
      <c r="CB12" s="1003"/>
      <c r="CC12" s="1003"/>
      <c r="CD12" s="1003"/>
      <c r="CE12" s="1003"/>
      <c r="CF12" s="1003"/>
      <c r="CG12" s="1024"/>
      <c r="CH12" s="999"/>
      <c r="CI12" s="1000"/>
      <c r="CJ12" s="1000"/>
      <c r="CK12" s="1000"/>
      <c r="CL12" s="1001"/>
      <c r="CM12" s="999"/>
      <c r="CN12" s="1000"/>
      <c r="CO12" s="1000"/>
      <c r="CP12" s="1000"/>
      <c r="CQ12" s="1001"/>
      <c r="CR12" s="999"/>
      <c r="CS12" s="1000"/>
      <c r="CT12" s="1000"/>
      <c r="CU12" s="1000"/>
      <c r="CV12" s="1001"/>
      <c r="CW12" s="999"/>
      <c r="CX12" s="1000"/>
      <c r="CY12" s="1000"/>
      <c r="CZ12" s="1000"/>
      <c r="DA12" s="1001"/>
      <c r="DB12" s="999"/>
      <c r="DC12" s="1000"/>
      <c r="DD12" s="1000"/>
      <c r="DE12" s="1000"/>
      <c r="DF12" s="1001"/>
      <c r="DG12" s="999"/>
      <c r="DH12" s="1000"/>
      <c r="DI12" s="1000"/>
      <c r="DJ12" s="1000"/>
      <c r="DK12" s="1001"/>
      <c r="DL12" s="999"/>
      <c r="DM12" s="1000"/>
      <c r="DN12" s="1000"/>
      <c r="DO12" s="1000"/>
      <c r="DP12" s="1001"/>
      <c r="DQ12" s="999"/>
      <c r="DR12" s="1000"/>
      <c r="DS12" s="1000"/>
      <c r="DT12" s="1000"/>
      <c r="DU12" s="1001"/>
      <c r="DV12" s="1002"/>
      <c r="DW12" s="1003"/>
      <c r="DX12" s="1003"/>
      <c r="DY12" s="1003"/>
      <c r="DZ12" s="1004"/>
      <c r="EA12" s="228"/>
    </row>
    <row r="13" spans="1:131" s="229" customFormat="1" ht="26.25" customHeight="1" x14ac:dyDescent="0.2">
      <c r="A13" s="232">
        <v>7</v>
      </c>
      <c r="B13" s="1040"/>
      <c r="C13" s="1041"/>
      <c r="D13" s="1041"/>
      <c r="E13" s="1041"/>
      <c r="F13" s="1041"/>
      <c r="G13" s="1041"/>
      <c r="H13" s="1041"/>
      <c r="I13" s="1041"/>
      <c r="J13" s="1041"/>
      <c r="K13" s="1041"/>
      <c r="L13" s="1041"/>
      <c r="M13" s="1041"/>
      <c r="N13" s="1041"/>
      <c r="O13" s="1041"/>
      <c r="P13" s="1042"/>
      <c r="Q13" s="1048"/>
      <c r="R13" s="1049"/>
      <c r="S13" s="1049"/>
      <c r="T13" s="1049"/>
      <c r="U13" s="1049"/>
      <c r="V13" s="1049"/>
      <c r="W13" s="1049"/>
      <c r="X13" s="1049"/>
      <c r="Y13" s="1049"/>
      <c r="Z13" s="1049"/>
      <c r="AA13" s="1049"/>
      <c r="AB13" s="1049"/>
      <c r="AC13" s="1049"/>
      <c r="AD13" s="1049"/>
      <c r="AE13" s="1050"/>
      <c r="AF13" s="1045"/>
      <c r="AG13" s="1046"/>
      <c r="AH13" s="1046"/>
      <c r="AI13" s="1046"/>
      <c r="AJ13" s="1047"/>
      <c r="AK13" s="1090"/>
      <c r="AL13" s="1091"/>
      <c r="AM13" s="1091"/>
      <c r="AN13" s="1091"/>
      <c r="AO13" s="1091"/>
      <c r="AP13" s="1091"/>
      <c r="AQ13" s="1091"/>
      <c r="AR13" s="1091"/>
      <c r="AS13" s="1091"/>
      <c r="AT13" s="1091"/>
      <c r="AU13" s="1092"/>
      <c r="AV13" s="1092"/>
      <c r="AW13" s="1092"/>
      <c r="AX13" s="1092"/>
      <c r="AY13" s="1093"/>
      <c r="AZ13" s="226"/>
      <c r="BA13" s="226"/>
      <c r="BB13" s="226"/>
      <c r="BC13" s="226"/>
      <c r="BD13" s="226"/>
      <c r="BE13" s="227"/>
      <c r="BF13" s="227"/>
      <c r="BG13" s="227"/>
      <c r="BH13" s="227"/>
      <c r="BI13" s="227"/>
      <c r="BJ13" s="227"/>
      <c r="BK13" s="227"/>
      <c r="BL13" s="227"/>
      <c r="BM13" s="227"/>
      <c r="BN13" s="227"/>
      <c r="BO13" s="227"/>
      <c r="BP13" s="227"/>
      <c r="BQ13" s="232">
        <v>7</v>
      </c>
      <c r="BR13" s="233"/>
      <c r="BS13" s="1002"/>
      <c r="BT13" s="1003"/>
      <c r="BU13" s="1003"/>
      <c r="BV13" s="1003"/>
      <c r="BW13" s="1003"/>
      <c r="BX13" s="1003"/>
      <c r="BY13" s="1003"/>
      <c r="BZ13" s="1003"/>
      <c r="CA13" s="1003"/>
      <c r="CB13" s="1003"/>
      <c r="CC13" s="1003"/>
      <c r="CD13" s="1003"/>
      <c r="CE13" s="1003"/>
      <c r="CF13" s="1003"/>
      <c r="CG13" s="1024"/>
      <c r="CH13" s="999"/>
      <c r="CI13" s="1000"/>
      <c r="CJ13" s="1000"/>
      <c r="CK13" s="1000"/>
      <c r="CL13" s="1001"/>
      <c r="CM13" s="999"/>
      <c r="CN13" s="1000"/>
      <c r="CO13" s="1000"/>
      <c r="CP13" s="1000"/>
      <c r="CQ13" s="1001"/>
      <c r="CR13" s="999"/>
      <c r="CS13" s="1000"/>
      <c r="CT13" s="1000"/>
      <c r="CU13" s="1000"/>
      <c r="CV13" s="1001"/>
      <c r="CW13" s="999"/>
      <c r="CX13" s="1000"/>
      <c r="CY13" s="1000"/>
      <c r="CZ13" s="1000"/>
      <c r="DA13" s="1001"/>
      <c r="DB13" s="999"/>
      <c r="DC13" s="1000"/>
      <c r="DD13" s="1000"/>
      <c r="DE13" s="1000"/>
      <c r="DF13" s="1001"/>
      <c r="DG13" s="999"/>
      <c r="DH13" s="1000"/>
      <c r="DI13" s="1000"/>
      <c r="DJ13" s="1000"/>
      <c r="DK13" s="1001"/>
      <c r="DL13" s="999"/>
      <c r="DM13" s="1000"/>
      <c r="DN13" s="1000"/>
      <c r="DO13" s="1000"/>
      <c r="DP13" s="1001"/>
      <c r="DQ13" s="999"/>
      <c r="DR13" s="1000"/>
      <c r="DS13" s="1000"/>
      <c r="DT13" s="1000"/>
      <c r="DU13" s="1001"/>
      <c r="DV13" s="1002"/>
      <c r="DW13" s="1003"/>
      <c r="DX13" s="1003"/>
      <c r="DY13" s="1003"/>
      <c r="DZ13" s="1004"/>
      <c r="EA13" s="228"/>
    </row>
    <row r="14" spans="1:131" s="229" customFormat="1" ht="26.25" customHeight="1" x14ac:dyDescent="0.2">
      <c r="A14" s="232">
        <v>8</v>
      </c>
      <c r="B14" s="1040"/>
      <c r="C14" s="1041"/>
      <c r="D14" s="1041"/>
      <c r="E14" s="1041"/>
      <c r="F14" s="1041"/>
      <c r="G14" s="1041"/>
      <c r="H14" s="1041"/>
      <c r="I14" s="1041"/>
      <c r="J14" s="1041"/>
      <c r="K14" s="1041"/>
      <c r="L14" s="1041"/>
      <c r="M14" s="1041"/>
      <c r="N14" s="1041"/>
      <c r="O14" s="1041"/>
      <c r="P14" s="1042"/>
      <c r="Q14" s="1048"/>
      <c r="R14" s="1049"/>
      <c r="S14" s="1049"/>
      <c r="T14" s="1049"/>
      <c r="U14" s="1049"/>
      <c r="V14" s="1049"/>
      <c r="W14" s="1049"/>
      <c r="X14" s="1049"/>
      <c r="Y14" s="1049"/>
      <c r="Z14" s="1049"/>
      <c r="AA14" s="1049"/>
      <c r="AB14" s="1049"/>
      <c r="AC14" s="1049"/>
      <c r="AD14" s="1049"/>
      <c r="AE14" s="1050"/>
      <c r="AF14" s="1045"/>
      <c r="AG14" s="1046"/>
      <c r="AH14" s="1046"/>
      <c r="AI14" s="1046"/>
      <c r="AJ14" s="1047"/>
      <c r="AK14" s="1090"/>
      <c r="AL14" s="1091"/>
      <c r="AM14" s="1091"/>
      <c r="AN14" s="1091"/>
      <c r="AO14" s="1091"/>
      <c r="AP14" s="1091"/>
      <c r="AQ14" s="1091"/>
      <c r="AR14" s="1091"/>
      <c r="AS14" s="1091"/>
      <c r="AT14" s="1091"/>
      <c r="AU14" s="1092"/>
      <c r="AV14" s="1092"/>
      <c r="AW14" s="1092"/>
      <c r="AX14" s="1092"/>
      <c r="AY14" s="1093"/>
      <c r="AZ14" s="226"/>
      <c r="BA14" s="226"/>
      <c r="BB14" s="226"/>
      <c r="BC14" s="226"/>
      <c r="BD14" s="226"/>
      <c r="BE14" s="227"/>
      <c r="BF14" s="227"/>
      <c r="BG14" s="227"/>
      <c r="BH14" s="227"/>
      <c r="BI14" s="227"/>
      <c r="BJ14" s="227"/>
      <c r="BK14" s="227"/>
      <c r="BL14" s="227"/>
      <c r="BM14" s="227"/>
      <c r="BN14" s="227"/>
      <c r="BO14" s="227"/>
      <c r="BP14" s="227"/>
      <c r="BQ14" s="232">
        <v>8</v>
      </c>
      <c r="BR14" s="233"/>
      <c r="BS14" s="1002"/>
      <c r="BT14" s="1003"/>
      <c r="BU14" s="1003"/>
      <c r="BV14" s="1003"/>
      <c r="BW14" s="1003"/>
      <c r="BX14" s="1003"/>
      <c r="BY14" s="1003"/>
      <c r="BZ14" s="1003"/>
      <c r="CA14" s="1003"/>
      <c r="CB14" s="1003"/>
      <c r="CC14" s="1003"/>
      <c r="CD14" s="1003"/>
      <c r="CE14" s="1003"/>
      <c r="CF14" s="1003"/>
      <c r="CG14" s="1024"/>
      <c r="CH14" s="999"/>
      <c r="CI14" s="1000"/>
      <c r="CJ14" s="1000"/>
      <c r="CK14" s="1000"/>
      <c r="CL14" s="1001"/>
      <c r="CM14" s="999"/>
      <c r="CN14" s="1000"/>
      <c r="CO14" s="1000"/>
      <c r="CP14" s="1000"/>
      <c r="CQ14" s="1001"/>
      <c r="CR14" s="999"/>
      <c r="CS14" s="1000"/>
      <c r="CT14" s="1000"/>
      <c r="CU14" s="1000"/>
      <c r="CV14" s="1001"/>
      <c r="CW14" s="999"/>
      <c r="CX14" s="1000"/>
      <c r="CY14" s="1000"/>
      <c r="CZ14" s="1000"/>
      <c r="DA14" s="1001"/>
      <c r="DB14" s="999"/>
      <c r="DC14" s="1000"/>
      <c r="DD14" s="1000"/>
      <c r="DE14" s="1000"/>
      <c r="DF14" s="1001"/>
      <c r="DG14" s="999"/>
      <c r="DH14" s="1000"/>
      <c r="DI14" s="1000"/>
      <c r="DJ14" s="1000"/>
      <c r="DK14" s="1001"/>
      <c r="DL14" s="999"/>
      <c r="DM14" s="1000"/>
      <c r="DN14" s="1000"/>
      <c r="DO14" s="1000"/>
      <c r="DP14" s="1001"/>
      <c r="DQ14" s="999"/>
      <c r="DR14" s="1000"/>
      <c r="DS14" s="1000"/>
      <c r="DT14" s="1000"/>
      <c r="DU14" s="1001"/>
      <c r="DV14" s="1002"/>
      <c r="DW14" s="1003"/>
      <c r="DX14" s="1003"/>
      <c r="DY14" s="1003"/>
      <c r="DZ14" s="1004"/>
      <c r="EA14" s="228"/>
    </row>
    <row r="15" spans="1:131" s="229" customFormat="1" ht="26.25" customHeight="1" x14ac:dyDescent="0.2">
      <c r="A15" s="232">
        <v>9</v>
      </c>
      <c r="B15" s="1040"/>
      <c r="C15" s="1041"/>
      <c r="D15" s="1041"/>
      <c r="E15" s="1041"/>
      <c r="F15" s="1041"/>
      <c r="G15" s="1041"/>
      <c r="H15" s="1041"/>
      <c r="I15" s="1041"/>
      <c r="J15" s="1041"/>
      <c r="K15" s="1041"/>
      <c r="L15" s="1041"/>
      <c r="M15" s="1041"/>
      <c r="N15" s="1041"/>
      <c r="O15" s="1041"/>
      <c r="P15" s="1042"/>
      <c r="Q15" s="1048"/>
      <c r="R15" s="1049"/>
      <c r="S15" s="1049"/>
      <c r="T15" s="1049"/>
      <c r="U15" s="1049"/>
      <c r="V15" s="1049"/>
      <c r="W15" s="1049"/>
      <c r="X15" s="1049"/>
      <c r="Y15" s="1049"/>
      <c r="Z15" s="1049"/>
      <c r="AA15" s="1049"/>
      <c r="AB15" s="1049"/>
      <c r="AC15" s="1049"/>
      <c r="AD15" s="1049"/>
      <c r="AE15" s="1050"/>
      <c r="AF15" s="1045"/>
      <c r="AG15" s="1046"/>
      <c r="AH15" s="1046"/>
      <c r="AI15" s="1046"/>
      <c r="AJ15" s="1047"/>
      <c r="AK15" s="1090"/>
      <c r="AL15" s="1091"/>
      <c r="AM15" s="1091"/>
      <c r="AN15" s="1091"/>
      <c r="AO15" s="1091"/>
      <c r="AP15" s="1091"/>
      <c r="AQ15" s="1091"/>
      <c r="AR15" s="1091"/>
      <c r="AS15" s="1091"/>
      <c r="AT15" s="1091"/>
      <c r="AU15" s="1092"/>
      <c r="AV15" s="1092"/>
      <c r="AW15" s="1092"/>
      <c r="AX15" s="1092"/>
      <c r="AY15" s="1093"/>
      <c r="AZ15" s="226"/>
      <c r="BA15" s="226"/>
      <c r="BB15" s="226"/>
      <c r="BC15" s="226"/>
      <c r="BD15" s="226"/>
      <c r="BE15" s="227"/>
      <c r="BF15" s="227"/>
      <c r="BG15" s="227"/>
      <c r="BH15" s="227"/>
      <c r="BI15" s="227"/>
      <c r="BJ15" s="227"/>
      <c r="BK15" s="227"/>
      <c r="BL15" s="227"/>
      <c r="BM15" s="227"/>
      <c r="BN15" s="227"/>
      <c r="BO15" s="227"/>
      <c r="BP15" s="227"/>
      <c r="BQ15" s="232">
        <v>9</v>
      </c>
      <c r="BR15" s="233"/>
      <c r="BS15" s="1002"/>
      <c r="BT15" s="1003"/>
      <c r="BU15" s="1003"/>
      <c r="BV15" s="1003"/>
      <c r="BW15" s="1003"/>
      <c r="BX15" s="1003"/>
      <c r="BY15" s="1003"/>
      <c r="BZ15" s="1003"/>
      <c r="CA15" s="1003"/>
      <c r="CB15" s="1003"/>
      <c r="CC15" s="1003"/>
      <c r="CD15" s="1003"/>
      <c r="CE15" s="1003"/>
      <c r="CF15" s="1003"/>
      <c r="CG15" s="1024"/>
      <c r="CH15" s="999"/>
      <c r="CI15" s="1000"/>
      <c r="CJ15" s="1000"/>
      <c r="CK15" s="1000"/>
      <c r="CL15" s="1001"/>
      <c r="CM15" s="999"/>
      <c r="CN15" s="1000"/>
      <c r="CO15" s="1000"/>
      <c r="CP15" s="1000"/>
      <c r="CQ15" s="1001"/>
      <c r="CR15" s="999"/>
      <c r="CS15" s="1000"/>
      <c r="CT15" s="1000"/>
      <c r="CU15" s="1000"/>
      <c r="CV15" s="1001"/>
      <c r="CW15" s="999"/>
      <c r="CX15" s="1000"/>
      <c r="CY15" s="1000"/>
      <c r="CZ15" s="1000"/>
      <c r="DA15" s="1001"/>
      <c r="DB15" s="999"/>
      <c r="DC15" s="1000"/>
      <c r="DD15" s="1000"/>
      <c r="DE15" s="1000"/>
      <c r="DF15" s="1001"/>
      <c r="DG15" s="999"/>
      <c r="DH15" s="1000"/>
      <c r="DI15" s="1000"/>
      <c r="DJ15" s="1000"/>
      <c r="DK15" s="1001"/>
      <c r="DL15" s="999"/>
      <c r="DM15" s="1000"/>
      <c r="DN15" s="1000"/>
      <c r="DO15" s="1000"/>
      <c r="DP15" s="1001"/>
      <c r="DQ15" s="999"/>
      <c r="DR15" s="1000"/>
      <c r="DS15" s="1000"/>
      <c r="DT15" s="1000"/>
      <c r="DU15" s="1001"/>
      <c r="DV15" s="1002"/>
      <c r="DW15" s="1003"/>
      <c r="DX15" s="1003"/>
      <c r="DY15" s="1003"/>
      <c r="DZ15" s="1004"/>
      <c r="EA15" s="228"/>
    </row>
    <row r="16" spans="1:131" s="229" customFormat="1" ht="26.25" customHeight="1" x14ac:dyDescent="0.2">
      <c r="A16" s="232">
        <v>10</v>
      </c>
      <c r="B16" s="1040"/>
      <c r="C16" s="1041"/>
      <c r="D16" s="1041"/>
      <c r="E16" s="1041"/>
      <c r="F16" s="1041"/>
      <c r="G16" s="1041"/>
      <c r="H16" s="1041"/>
      <c r="I16" s="1041"/>
      <c r="J16" s="1041"/>
      <c r="K16" s="1041"/>
      <c r="L16" s="1041"/>
      <c r="M16" s="1041"/>
      <c r="N16" s="1041"/>
      <c r="O16" s="1041"/>
      <c r="P16" s="1042"/>
      <c r="Q16" s="1048"/>
      <c r="R16" s="1049"/>
      <c r="S16" s="1049"/>
      <c r="T16" s="1049"/>
      <c r="U16" s="1049"/>
      <c r="V16" s="1049"/>
      <c r="W16" s="1049"/>
      <c r="X16" s="1049"/>
      <c r="Y16" s="1049"/>
      <c r="Z16" s="1049"/>
      <c r="AA16" s="1049"/>
      <c r="AB16" s="1049"/>
      <c r="AC16" s="1049"/>
      <c r="AD16" s="1049"/>
      <c r="AE16" s="1050"/>
      <c r="AF16" s="1045"/>
      <c r="AG16" s="1046"/>
      <c r="AH16" s="1046"/>
      <c r="AI16" s="1046"/>
      <c r="AJ16" s="1047"/>
      <c r="AK16" s="1090"/>
      <c r="AL16" s="1091"/>
      <c r="AM16" s="1091"/>
      <c r="AN16" s="1091"/>
      <c r="AO16" s="1091"/>
      <c r="AP16" s="1091"/>
      <c r="AQ16" s="1091"/>
      <c r="AR16" s="1091"/>
      <c r="AS16" s="1091"/>
      <c r="AT16" s="1091"/>
      <c r="AU16" s="1092"/>
      <c r="AV16" s="1092"/>
      <c r="AW16" s="1092"/>
      <c r="AX16" s="1092"/>
      <c r="AY16" s="1093"/>
      <c r="AZ16" s="226"/>
      <c r="BA16" s="226"/>
      <c r="BB16" s="226"/>
      <c r="BC16" s="226"/>
      <c r="BD16" s="226"/>
      <c r="BE16" s="227"/>
      <c r="BF16" s="227"/>
      <c r="BG16" s="227"/>
      <c r="BH16" s="227"/>
      <c r="BI16" s="227"/>
      <c r="BJ16" s="227"/>
      <c r="BK16" s="227"/>
      <c r="BL16" s="227"/>
      <c r="BM16" s="227"/>
      <c r="BN16" s="227"/>
      <c r="BO16" s="227"/>
      <c r="BP16" s="227"/>
      <c r="BQ16" s="232">
        <v>10</v>
      </c>
      <c r="BR16" s="233"/>
      <c r="BS16" s="1002"/>
      <c r="BT16" s="1003"/>
      <c r="BU16" s="1003"/>
      <c r="BV16" s="1003"/>
      <c r="BW16" s="1003"/>
      <c r="BX16" s="1003"/>
      <c r="BY16" s="1003"/>
      <c r="BZ16" s="1003"/>
      <c r="CA16" s="1003"/>
      <c r="CB16" s="1003"/>
      <c r="CC16" s="1003"/>
      <c r="CD16" s="1003"/>
      <c r="CE16" s="1003"/>
      <c r="CF16" s="1003"/>
      <c r="CG16" s="1024"/>
      <c r="CH16" s="999"/>
      <c r="CI16" s="1000"/>
      <c r="CJ16" s="1000"/>
      <c r="CK16" s="1000"/>
      <c r="CL16" s="1001"/>
      <c r="CM16" s="999"/>
      <c r="CN16" s="1000"/>
      <c r="CO16" s="1000"/>
      <c r="CP16" s="1000"/>
      <c r="CQ16" s="1001"/>
      <c r="CR16" s="999"/>
      <c r="CS16" s="1000"/>
      <c r="CT16" s="1000"/>
      <c r="CU16" s="1000"/>
      <c r="CV16" s="1001"/>
      <c r="CW16" s="999"/>
      <c r="CX16" s="1000"/>
      <c r="CY16" s="1000"/>
      <c r="CZ16" s="1000"/>
      <c r="DA16" s="1001"/>
      <c r="DB16" s="999"/>
      <c r="DC16" s="1000"/>
      <c r="DD16" s="1000"/>
      <c r="DE16" s="1000"/>
      <c r="DF16" s="1001"/>
      <c r="DG16" s="999"/>
      <c r="DH16" s="1000"/>
      <c r="DI16" s="1000"/>
      <c r="DJ16" s="1000"/>
      <c r="DK16" s="1001"/>
      <c r="DL16" s="999"/>
      <c r="DM16" s="1000"/>
      <c r="DN16" s="1000"/>
      <c r="DO16" s="1000"/>
      <c r="DP16" s="1001"/>
      <c r="DQ16" s="999"/>
      <c r="DR16" s="1000"/>
      <c r="DS16" s="1000"/>
      <c r="DT16" s="1000"/>
      <c r="DU16" s="1001"/>
      <c r="DV16" s="1002"/>
      <c r="DW16" s="1003"/>
      <c r="DX16" s="1003"/>
      <c r="DY16" s="1003"/>
      <c r="DZ16" s="1004"/>
      <c r="EA16" s="228"/>
    </row>
    <row r="17" spans="1:131" s="229" customFormat="1" ht="26.25" customHeight="1" x14ac:dyDescent="0.2">
      <c r="A17" s="232">
        <v>11</v>
      </c>
      <c r="B17" s="1040"/>
      <c r="C17" s="1041"/>
      <c r="D17" s="1041"/>
      <c r="E17" s="1041"/>
      <c r="F17" s="1041"/>
      <c r="G17" s="1041"/>
      <c r="H17" s="1041"/>
      <c r="I17" s="1041"/>
      <c r="J17" s="1041"/>
      <c r="K17" s="1041"/>
      <c r="L17" s="1041"/>
      <c r="M17" s="1041"/>
      <c r="N17" s="1041"/>
      <c r="O17" s="1041"/>
      <c r="P17" s="1042"/>
      <c r="Q17" s="1048"/>
      <c r="R17" s="1049"/>
      <c r="S17" s="1049"/>
      <c r="T17" s="1049"/>
      <c r="U17" s="1049"/>
      <c r="V17" s="1049"/>
      <c r="W17" s="1049"/>
      <c r="X17" s="1049"/>
      <c r="Y17" s="1049"/>
      <c r="Z17" s="1049"/>
      <c r="AA17" s="1049"/>
      <c r="AB17" s="1049"/>
      <c r="AC17" s="1049"/>
      <c r="AD17" s="1049"/>
      <c r="AE17" s="1050"/>
      <c r="AF17" s="1045"/>
      <c r="AG17" s="1046"/>
      <c r="AH17" s="1046"/>
      <c r="AI17" s="1046"/>
      <c r="AJ17" s="1047"/>
      <c r="AK17" s="1090"/>
      <c r="AL17" s="1091"/>
      <c r="AM17" s="1091"/>
      <c r="AN17" s="1091"/>
      <c r="AO17" s="1091"/>
      <c r="AP17" s="1091"/>
      <c r="AQ17" s="1091"/>
      <c r="AR17" s="1091"/>
      <c r="AS17" s="1091"/>
      <c r="AT17" s="1091"/>
      <c r="AU17" s="1092"/>
      <c r="AV17" s="1092"/>
      <c r="AW17" s="1092"/>
      <c r="AX17" s="1092"/>
      <c r="AY17" s="1093"/>
      <c r="AZ17" s="226"/>
      <c r="BA17" s="226"/>
      <c r="BB17" s="226"/>
      <c r="BC17" s="226"/>
      <c r="BD17" s="226"/>
      <c r="BE17" s="227"/>
      <c r="BF17" s="227"/>
      <c r="BG17" s="227"/>
      <c r="BH17" s="227"/>
      <c r="BI17" s="227"/>
      <c r="BJ17" s="227"/>
      <c r="BK17" s="227"/>
      <c r="BL17" s="227"/>
      <c r="BM17" s="227"/>
      <c r="BN17" s="227"/>
      <c r="BO17" s="227"/>
      <c r="BP17" s="227"/>
      <c r="BQ17" s="232">
        <v>11</v>
      </c>
      <c r="BR17" s="233"/>
      <c r="BS17" s="1002"/>
      <c r="BT17" s="1003"/>
      <c r="BU17" s="1003"/>
      <c r="BV17" s="1003"/>
      <c r="BW17" s="1003"/>
      <c r="BX17" s="1003"/>
      <c r="BY17" s="1003"/>
      <c r="BZ17" s="1003"/>
      <c r="CA17" s="1003"/>
      <c r="CB17" s="1003"/>
      <c r="CC17" s="1003"/>
      <c r="CD17" s="1003"/>
      <c r="CE17" s="1003"/>
      <c r="CF17" s="1003"/>
      <c r="CG17" s="1024"/>
      <c r="CH17" s="999"/>
      <c r="CI17" s="1000"/>
      <c r="CJ17" s="1000"/>
      <c r="CK17" s="1000"/>
      <c r="CL17" s="1001"/>
      <c r="CM17" s="999"/>
      <c r="CN17" s="1000"/>
      <c r="CO17" s="1000"/>
      <c r="CP17" s="1000"/>
      <c r="CQ17" s="1001"/>
      <c r="CR17" s="999"/>
      <c r="CS17" s="1000"/>
      <c r="CT17" s="1000"/>
      <c r="CU17" s="1000"/>
      <c r="CV17" s="1001"/>
      <c r="CW17" s="999"/>
      <c r="CX17" s="1000"/>
      <c r="CY17" s="1000"/>
      <c r="CZ17" s="1000"/>
      <c r="DA17" s="1001"/>
      <c r="DB17" s="999"/>
      <c r="DC17" s="1000"/>
      <c r="DD17" s="1000"/>
      <c r="DE17" s="1000"/>
      <c r="DF17" s="1001"/>
      <c r="DG17" s="999"/>
      <c r="DH17" s="1000"/>
      <c r="DI17" s="1000"/>
      <c r="DJ17" s="1000"/>
      <c r="DK17" s="1001"/>
      <c r="DL17" s="999"/>
      <c r="DM17" s="1000"/>
      <c r="DN17" s="1000"/>
      <c r="DO17" s="1000"/>
      <c r="DP17" s="1001"/>
      <c r="DQ17" s="999"/>
      <c r="DR17" s="1000"/>
      <c r="DS17" s="1000"/>
      <c r="DT17" s="1000"/>
      <c r="DU17" s="1001"/>
      <c r="DV17" s="1002"/>
      <c r="DW17" s="1003"/>
      <c r="DX17" s="1003"/>
      <c r="DY17" s="1003"/>
      <c r="DZ17" s="1004"/>
      <c r="EA17" s="228"/>
    </row>
    <row r="18" spans="1:131" s="229" customFormat="1" ht="26.25" customHeight="1" x14ac:dyDescent="0.2">
      <c r="A18" s="232">
        <v>12</v>
      </c>
      <c r="B18" s="1040"/>
      <c r="C18" s="1041"/>
      <c r="D18" s="1041"/>
      <c r="E18" s="1041"/>
      <c r="F18" s="1041"/>
      <c r="G18" s="1041"/>
      <c r="H18" s="1041"/>
      <c r="I18" s="1041"/>
      <c r="J18" s="1041"/>
      <c r="K18" s="1041"/>
      <c r="L18" s="1041"/>
      <c r="M18" s="1041"/>
      <c r="N18" s="1041"/>
      <c r="O18" s="1041"/>
      <c r="P18" s="1042"/>
      <c r="Q18" s="1048"/>
      <c r="R18" s="1049"/>
      <c r="S18" s="1049"/>
      <c r="T18" s="1049"/>
      <c r="U18" s="1049"/>
      <c r="V18" s="1049"/>
      <c r="W18" s="1049"/>
      <c r="X18" s="1049"/>
      <c r="Y18" s="1049"/>
      <c r="Z18" s="1049"/>
      <c r="AA18" s="1049"/>
      <c r="AB18" s="1049"/>
      <c r="AC18" s="1049"/>
      <c r="AD18" s="1049"/>
      <c r="AE18" s="1050"/>
      <c r="AF18" s="1045"/>
      <c r="AG18" s="1046"/>
      <c r="AH18" s="1046"/>
      <c r="AI18" s="1046"/>
      <c r="AJ18" s="1047"/>
      <c r="AK18" s="1090"/>
      <c r="AL18" s="1091"/>
      <c r="AM18" s="1091"/>
      <c r="AN18" s="1091"/>
      <c r="AO18" s="1091"/>
      <c r="AP18" s="1091"/>
      <c r="AQ18" s="1091"/>
      <c r="AR18" s="1091"/>
      <c r="AS18" s="1091"/>
      <c r="AT18" s="1091"/>
      <c r="AU18" s="1092"/>
      <c r="AV18" s="1092"/>
      <c r="AW18" s="1092"/>
      <c r="AX18" s="1092"/>
      <c r="AY18" s="1093"/>
      <c r="AZ18" s="226"/>
      <c r="BA18" s="226"/>
      <c r="BB18" s="226"/>
      <c r="BC18" s="226"/>
      <c r="BD18" s="226"/>
      <c r="BE18" s="227"/>
      <c r="BF18" s="227"/>
      <c r="BG18" s="227"/>
      <c r="BH18" s="227"/>
      <c r="BI18" s="227"/>
      <c r="BJ18" s="227"/>
      <c r="BK18" s="227"/>
      <c r="BL18" s="227"/>
      <c r="BM18" s="227"/>
      <c r="BN18" s="227"/>
      <c r="BO18" s="227"/>
      <c r="BP18" s="227"/>
      <c r="BQ18" s="232">
        <v>12</v>
      </c>
      <c r="BR18" s="233"/>
      <c r="BS18" s="1002"/>
      <c r="BT18" s="1003"/>
      <c r="BU18" s="1003"/>
      <c r="BV18" s="1003"/>
      <c r="BW18" s="1003"/>
      <c r="BX18" s="1003"/>
      <c r="BY18" s="1003"/>
      <c r="BZ18" s="1003"/>
      <c r="CA18" s="1003"/>
      <c r="CB18" s="1003"/>
      <c r="CC18" s="1003"/>
      <c r="CD18" s="1003"/>
      <c r="CE18" s="1003"/>
      <c r="CF18" s="1003"/>
      <c r="CG18" s="1024"/>
      <c r="CH18" s="999"/>
      <c r="CI18" s="1000"/>
      <c r="CJ18" s="1000"/>
      <c r="CK18" s="1000"/>
      <c r="CL18" s="1001"/>
      <c r="CM18" s="999"/>
      <c r="CN18" s="1000"/>
      <c r="CO18" s="1000"/>
      <c r="CP18" s="1000"/>
      <c r="CQ18" s="1001"/>
      <c r="CR18" s="999"/>
      <c r="CS18" s="1000"/>
      <c r="CT18" s="1000"/>
      <c r="CU18" s="1000"/>
      <c r="CV18" s="1001"/>
      <c r="CW18" s="999"/>
      <c r="CX18" s="1000"/>
      <c r="CY18" s="1000"/>
      <c r="CZ18" s="1000"/>
      <c r="DA18" s="1001"/>
      <c r="DB18" s="999"/>
      <c r="DC18" s="1000"/>
      <c r="DD18" s="1000"/>
      <c r="DE18" s="1000"/>
      <c r="DF18" s="1001"/>
      <c r="DG18" s="999"/>
      <c r="DH18" s="1000"/>
      <c r="DI18" s="1000"/>
      <c r="DJ18" s="1000"/>
      <c r="DK18" s="1001"/>
      <c r="DL18" s="999"/>
      <c r="DM18" s="1000"/>
      <c r="DN18" s="1000"/>
      <c r="DO18" s="1000"/>
      <c r="DP18" s="1001"/>
      <c r="DQ18" s="999"/>
      <c r="DR18" s="1000"/>
      <c r="DS18" s="1000"/>
      <c r="DT18" s="1000"/>
      <c r="DU18" s="1001"/>
      <c r="DV18" s="1002"/>
      <c r="DW18" s="1003"/>
      <c r="DX18" s="1003"/>
      <c r="DY18" s="1003"/>
      <c r="DZ18" s="1004"/>
      <c r="EA18" s="228"/>
    </row>
    <row r="19" spans="1:131" s="229" customFormat="1" ht="26.25" customHeight="1" x14ac:dyDescent="0.2">
      <c r="A19" s="232">
        <v>13</v>
      </c>
      <c r="B19" s="1040"/>
      <c r="C19" s="1041"/>
      <c r="D19" s="1041"/>
      <c r="E19" s="1041"/>
      <c r="F19" s="1041"/>
      <c r="G19" s="1041"/>
      <c r="H19" s="1041"/>
      <c r="I19" s="1041"/>
      <c r="J19" s="1041"/>
      <c r="K19" s="1041"/>
      <c r="L19" s="1041"/>
      <c r="M19" s="1041"/>
      <c r="N19" s="1041"/>
      <c r="O19" s="1041"/>
      <c r="P19" s="1042"/>
      <c r="Q19" s="1048"/>
      <c r="R19" s="1049"/>
      <c r="S19" s="1049"/>
      <c r="T19" s="1049"/>
      <c r="U19" s="1049"/>
      <c r="V19" s="1049"/>
      <c r="W19" s="1049"/>
      <c r="X19" s="1049"/>
      <c r="Y19" s="1049"/>
      <c r="Z19" s="1049"/>
      <c r="AA19" s="1049"/>
      <c r="AB19" s="1049"/>
      <c r="AC19" s="1049"/>
      <c r="AD19" s="1049"/>
      <c r="AE19" s="1050"/>
      <c r="AF19" s="1045"/>
      <c r="AG19" s="1046"/>
      <c r="AH19" s="1046"/>
      <c r="AI19" s="1046"/>
      <c r="AJ19" s="1047"/>
      <c r="AK19" s="1090"/>
      <c r="AL19" s="1091"/>
      <c r="AM19" s="1091"/>
      <c r="AN19" s="1091"/>
      <c r="AO19" s="1091"/>
      <c r="AP19" s="1091"/>
      <c r="AQ19" s="1091"/>
      <c r="AR19" s="1091"/>
      <c r="AS19" s="1091"/>
      <c r="AT19" s="1091"/>
      <c r="AU19" s="1092"/>
      <c r="AV19" s="1092"/>
      <c r="AW19" s="1092"/>
      <c r="AX19" s="1092"/>
      <c r="AY19" s="1093"/>
      <c r="AZ19" s="226"/>
      <c r="BA19" s="226"/>
      <c r="BB19" s="226"/>
      <c r="BC19" s="226"/>
      <c r="BD19" s="226"/>
      <c r="BE19" s="227"/>
      <c r="BF19" s="227"/>
      <c r="BG19" s="227"/>
      <c r="BH19" s="227"/>
      <c r="BI19" s="227"/>
      <c r="BJ19" s="227"/>
      <c r="BK19" s="227"/>
      <c r="BL19" s="227"/>
      <c r="BM19" s="227"/>
      <c r="BN19" s="227"/>
      <c r="BO19" s="227"/>
      <c r="BP19" s="227"/>
      <c r="BQ19" s="232">
        <v>13</v>
      </c>
      <c r="BR19" s="233"/>
      <c r="BS19" s="1002"/>
      <c r="BT19" s="1003"/>
      <c r="BU19" s="1003"/>
      <c r="BV19" s="1003"/>
      <c r="BW19" s="1003"/>
      <c r="BX19" s="1003"/>
      <c r="BY19" s="1003"/>
      <c r="BZ19" s="1003"/>
      <c r="CA19" s="1003"/>
      <c r="CB19" s="1003"/>
      <c r="CC19" s="1003"/>
      <c r="CD19" s="1003"/>
      <c r="CE19" s="1003"/>
      <c r="CF19" s="1003"/>
      <c r="CG19" s="1024"/>
      <c r="CH19" s="999"/>
      <c r="CI19" s="1000"/>
      <c r="CJ19" s="1000"/>
      <c r="CK19" s="1000"/>
      <c r="CL19" s="1001"/>
      <c r="CM19" s="999"/>
      <c r="CN19" s="1000"/>
      <c r="CO19" s="1000"/>
      <c r="CP19" s="1000"/>
      <c r="CQ19" s="1001"/>
      <c r="CR19" s="999"/>
      <c r="CS19" s="1000"/>
      <c r="CT19" s="1000"/>
      <c r="CU19" s="1000"/>
      <c r="CV19" s="1001"/>
      <c r="CW19" s="999"/>
      <c r="CX19" s="1000"/>
      <c r="CY19" s="1000"/>
      <c r="CZ19" s="1000"/>
      <c r="DA19" s="1001"/>
      <c r="DB19" s="999"/>
      <c r="DC19" s="1000"/>
      <c r="DD19" s="1000"/>
      <c r="DE19" s="1000"/>
      <c r="DF19" s="1001"/>
      <c r="DG19" s="999"/>
      <c r="DH19" s="1000"/>
      <c r="DI19" s="1000"/>
      <c r="DJ19" s="1000"/>
      <c r="DK19" s="1001"/>
      <c r="DL19" s="999"/>
      <c r="DM19" s="1000"/>
      <c r="DN19" s="1000"/>
      <c r="DO19" s="1000"/>
      <c r="DP19" s="1001"/>
      <c r="DQ19" s="999"/>
      <c r="DR19" s="1000"/>
      <c r="DS19" s="1000"/>
      <c r="DT19" s="1000"/>
      <c r="DU19" s="1001"/>
      <c r="DV19" s="1002"/>
      <c r="DW19" s="1003"/>
      <c r="DX19" s="1003"/>
      <c r="DY19" s="1003"/>
      <c r="DZ19" s="1004"/>
      <c r="EA19" s="228"/>
    </row>
    <row r="20" spans="1:131" s="229" customFormat="1" ht="26.25" customHeight="1" x14ac:dyDescent="0.2">
      <c r="A20" s="232">
        <v>14</v>
      </c>
      <c r="B20" s="1040"/>
      <c r="C20" s="1041"/>
      <c r="D20" s="1041"/>
      <c r="E20" s="1041"/>
      <c r="F20" s="1041"/>
      <c r="G20" s="1041"/>
      <c r="H20" s="1041"/>
      <c r="I20" s="1041"/>
      <c r="J20" s="1041"/>
      <c r="K20" s="1041"/>
      <c r="L20" s="1041"/>
      <c r="M20" s="1041"/>
      <c r="N20" s="1041"/>
      <c r="O20" s="1041"/>
      <c r="P20" s="1042"/>
      <c r="Q20" s="1048"/>
      <c r="R20" s="1049"/>
      <c r="S20" s="1049"/>
      <c r="T20" s="1049"/>
      <c r="U20" s="1049"/>
      <c r="V20" s="1049"/>
      <c r="W20" s="1049"/>
      <c r="X20" s="1049"/>
      <c r="Y20" s="1049"/>
      <c r="Z20" s="1049"/>
      <c r="AA20" s="1049"/>
      <c r="AB20" s="1049"/>
      <c r="AC20" s="1049"/>
      <c r="AD20" s="1049"/>
      <c r="AE20" s="1050"/>
      <c r="AF20" s="1045"/>
      <c r="AG20" s="1046"/>
      <c r="AH20" s="1046"/>
      <c r="AI20" s="1046"/>
      <c r="AJ20" s="1047"/>
      <c r="AK20" s="1090"/>
      <c r="AL20" s="1091"/>
      <c r="AM20" s="1091"/>
      <c r="AN20" s="1091"/>
      <c r="AO20" s="1091"/>
      <c r="AP20" s="1091"/>
      <c r="AQ20" s="1091"/>
      <c r="AR20" s="1091"/>
      <c r="AS20" s="1091"/>
      <c r="AT20" s="1091"/>
      <c r="AU20" s="1092"/>
      <c r="AV20" s="1092"/>
      <c r="AW20" s="1092"/>
      <c r="AX20" s="1092"/>
      <c r="AY20" s="1093"/>
      <c r="AZ20" s="226"/>
      <c r="BA20" s="226"/>
      <c r="BB20" s="226"/>
      <c r="BC20" s="226"/>
      <c r="BD20" s="226"/>
      <c r="BE20" s="227"/>
      <c r="BF20" s="227"/>
      <c r="BG20" s="227"/>
      <c r="BH20" s="227"/>
      <c r="BI20" s="227"/>
      <c r="BJ20" s="227"/>
      <c r="BK20" s="227"/>
      <c r="BL20" s="227"/>
      <c r="BM20" s="227"/>
      <c r="BN20" s="227"/>
      <c r="BO20" s="227"/>
      <c r="BP20" s="227"/>
      <c r="BQ20" s="232">
        <v>14</v>
      </c>
      <c r="BR20" s="233"/>
      <c r="BS20" s="1002"/>
      <c r="BT20" s="1003"/>
      <c r="BU20" s="1003"/>
      <c r="BV20" s="1003"/>
      <c r="BW20" s="1003"/>
      <c r="BX20" s="1003"/>
      <c r="BY20" s="1003"/>
      <c r="BZ20" s="1003"/>
      <c r="CA20" s="1003"/>
      <c r="CB20" s="1003"/>
      <c r="CC20" s="1003"/>
      <c r="CD20" s="1003"/>
      <c r="CE20" s="1003"/>
      <c r="CF20" s="1003"/>
      <c r="CG20" s="1024"/>
      <c r="CH20" s="999"/>
      <c r="CI20" s="1000"/>
      <c r="CJ20" s="1000"/>
      <c r="CK20" s="1000"/>
      <c r="CL20" s="1001"/>
      <c r="CM20" s="999"/>
      <c r="CN20" s="1000"/>
      <c r="CO20" s="1000"/>
      <c r="CP20" s="1000"/>
      <c r="CQ20" s="1001"/>
      <c r="CR20" s="999"/>
      <c r="CS20" s="1000"/>
      <c r="CT20" s="1000"/>
      <c r="CU20" s="1000"/>
      <c r="CV20" s="1001"/>
      <c r="CW20" s="999"/>
      <c r="CX20" s="1000"/>
      <c r="CY20" s="1000"/>
      <c r="CZ20" s="1000"/>
      <c r="DA20" s="1001"/>
      <c r="DB20" s="999"/>
      <c r="DC20" s="1000"/>
      <c r="DD20" s="1000"/>
      <c r="DE20" s="1000"/>
      <c r="DF20" s="1001"/>
      <c r="DG20" s="999"/>
      <c r="DH20" s="1000"/>
      <c r="DI20" s="1000"/>
      <c r="DJ20" s="1000"/>
      <c r="DK20" s="1001"/>
      <c r="DL20" s="999"/>
      <c r="DM20" s="1000"/>
      <c r="DN20" s="1000"/>
      <c r="DO20" s="1000"/>
      <c r="DP20" s="1001"/>
      <c r="DQ20" s="999"/>
      <c r="DR20" s="1000"/>
      <c r="DS20" s="1000"/>
      <c r="DT20" s="1000"/>
      <c r="DU20" s="1001"/>
      <c r="DV20" s="1002"/>
      <c r="DW20" s="1003"/>
      <c r="DX20" s="1003"/>
      <c r="DY20" s="1003"/>
      <c r="DZ20" s="1004"/>
      <c r="EA20" s="228"/>
    </row>
    <row r="21" spans="1:131" s="229" customFormat="1" ht="26.25" customHeight="1" thickBot="1" x14ac:dyDescent="0.25">
      <c r="A21" s="232">
        <v>15</v>
      </c>
      <c r="B21" s="1040"/>
      <c r="C21" s="1041"/>
      <c r="D21" s="1041"/>
      <c r="E21" s="1041"/>
      <c r="F21" s="1041"/>
      <c r="G21" s="1041"/>
      <c r="H21" s="1041"/>
      <c r="I21" s="1041"/>
      <c r="J21" s="1041"/>
      <c r="K21" s="1041"/>
      <c r="L21" s="1041"/>
      <c r="M21" s="1041"/>
      <c r="N21" s="1041"/>
      <c r="O21" s="1041"/>
      <c r="P21" s="1042"/>
      <c r="Q21" s="1048"/>
      <c r="R21" s="1049"/>
      <c r="S21" s="1049"/>
      <c r="T21" s="1049"/>
      <c r="U21" s="1049"/>
      <c r="V21" s="1049"/>
      <c r="W21" s="1049"/>
      <c r="X21" s="1049"/>
      <c r="Y21" s="1049"/>
      <c r="Z21" s="1049"/>
      <c r="AA21" s="1049"/>
      <c r="AB21" s="1049"/>
      <c r="AC21" s="1049"/>
      <c r="AD21" s="1049"/>
      <c r="AE21" s="1050"/>
      <c r="AF21" s="1045"/>
      <c r="AG21" s="1046"/>
      <c r="AH21" s="1046"/>
      <c r="AI21" s="1046"/>
      <c r="AJ21" s="1047"/>
      <c r="AK21" s="1090"/>
      <c r="AL21" s="1091"/>
      <c r="AM21" s="1091"/>
      <c r="AN21" s="1091"/>
      <c r="AO21" s="1091"/>
      <c r="AP21" s="1091"/>
      <c r="AQ21" s="1091"/>
      <c r="AR21" s="1091"/>
      <c r="AS21" s="1091"/>
      <c r="AT21" s="1091"/>
      <c r="AU21" s="1092"/>
      <c r="AV21" s="1092"/>
      <c r="AW21" s="1092"/>
      <c r="AX21" s="1092"/>
      <c r="AY21" s="1093"/>
      <c r="AZ21" s="226"/>
      <c r="BA21" s="226"/>
      <c r="BB21" s="226"/>
      <c r="BC21" s="226"/>
      <c r="BD21" s="226"/>
      <c r="BE21" s="227"/>
      <c r="BF21" s="227"/>
      <c r="BG21" s="227"/>
      <c r="BH21" s="227"/>
      <c r="BI21" s="227"/>
      <c r="BJ21" s="227"/>
      <c r="BK21" s="227"/>
      <c r="BL21" s="227"/>
      <c r="BM21" s="227"/>
      <c r="BN21" s="227"/>
      <c r="BO21" s="227"/>
      <c r="BP21" s="227"/>
      <c r="BQ21" s="232">
        <v>15</v>
      </c>
      <c r="BR21" s="233"/>
      <c r="BS21" s="1002"/>
      <c r="BT21" s="1003"/>
      <c r="BU21" s="1003"/>
      <c r="BV21" s="1003"/>
      <c r="BW21" s="1003"/>
      <c r="BX21" s="1003"/>
      <c r="BY21" s="1003"/>
      <c r="BZ21" s="1003"/>
      <c r="CA21" s="1003"/>
      <c r="CB21" s="1003"/>
      <c r="CC21" s="1003"/>
      <c r="CD21" s="1003"/>
      <c r="CE21" s="1003"/>
      <c r="CF21" s="1003"/>
      <c r="CG21" s="1024"/>
      <c r="CH21" s="999"/>
      <c r="CI21" s="1000"/>
      <c r="CJ21" s="1000"/>
      <c r="CK21" s="1000"/>
      <c r="CL21" s="1001"/>
      <c r="CM21" s="999"/>
      <c r="CN21" s="1000"/>
      <c r="CO21" s="1000"/>
      <c r="CP21" s="1000"/>
      <c r="CQ21" s="1001"/>
      <c r="CR21" s="999"/>
      <c r="CS21" s="1000"/>
      <c r="CT21" s="1000"/>
      <c r="CU21" s="1000"/>
      <c r="CV21" s="1001"/>
      <c r="CW21" s="999"/>
      <c r="CX21" s="1000"/>
      <c r="CY21" s="1000"/>
      <c r="CZ21" s="1000"/>
      <c r="DA21" s="1001"/>
      <c r="DB21" s="999"/>
      <c r="DC21" s="1000"/>
      <c r="DD21" s="1000"/>
      <c r="DE21" s="1000"/>
      <c r="DF21" s="1001"/>
      <c r="DG21" s="999"/>
      <c r="DH21" s="1000"/>
      <c r="DI21" s="1000"/>
      <c r="DJ21" s="1000"/>
      <c r="DK21" s="1001"/>
      <c r="DL21" s="999"/>
      <c r="DM21" s="1000"/>
      <c r="DN21" s="1000"/>
      <c r="DO21" s="1000"/>
      <c r="DP21" s="1001"/>
      <c r="DQ21" s="999"/>
      <c r="DR21" s="1000"/>
      <c r="DS21" s="1000"/>
      <c r="DT21" s="1000"/>
      <c r="DU21" s="1001"/>
      <c r="DV21" s="1002"/>
      <c r="DW21" s="1003"/>
      <c r="DX21" s="1003"/>
      <c r="DY21" s="1003"/>
      <c r="DZ21" s="1004"/>
      <c r="EA21" s="228"/>
    </row>
    <row r="22" spans="1:131" s="229" customFormat="1" ht="26.25" customHeight="1" x14ac:dyDescent="0.2">
      <c r="A22" s="232">
        <v>16</v>
      </c>
      <c r="B22" s="1040"/>
      <c r="C22" s="1041"/>
      <c r="D22" s="1041"/>
      <c r="E22" s="1041"/>
      <c r="F22" s="1041"/>
      <c r="G22" s="1041"/>
      <c r="H22" s="1041"/>
      <c r="I22" s="1041"/>
      <c r="J22" s="1041"/>
      <c r="K22" s="1041"/>
      <c r="L22" s="1041"/>
      <c r="M22" s="1041"/>
      <c r="N22" s="1041"/>
      <c r="O22" s="1041"/>
      <c r="P22" s="1042"/>
      <c r="Q22" s="1083"/>
      <c r="R22" s="1084"/>
      <c r="S22" s="1084"/>
      <c r="T22" s="1084"/>
      <c r="U22" s="1084"/>
      <c r="V22" s="1084"/>
      <c r="W22" s="1084"/>
      <c r="X22" s="1084"/>
      <c r="Y22" s="1084"/>
      <c r="Z22" s="1084"/>
      <c r="AA22" s="1084"/>
      <c r="AB22" s="1084"/>
      <c r="AC22" s="1084"/>
      <c r="AD22" s="1084"/>
      <c r="AE22" s="1085"/>
      <c r="AF22" s="1045"/>
      <c r="AG22" s="1046"/>
      <c r="AH22" s="1046"/>
      <c r="AI22" s="1046"/>
      <c r="AJ22" s="1047"/>
      <c r="AK22" s="1086"/>
      <c r="AL22" s="1087"/>
      <c r="AM22" s="1087"/>
      <c r="AN22" s="1087"/>
      <c r="AO22" s="1087"/>
      <c r="AP22" s="1087"/>
      <c r="AQ22" s="1087"/>
      <c r="AR22" s="1087"/>
      <c r="AS22" s="1087"/>
      <c r="AT22" s="1087"/>
      <c r="AU22" s="1088"/>
      <c r="AV22" s="1088"/>
      <c r="AW22" s="1088"/>
      <c r="AX22" s="1088"/>
      <c r="AY22" s="1089"/>
      <c r="AZ22" s="1038" t="s">
        <v>374</v>
      </c>
      <c r="BA22" s="1038"/>
      <c r="BB22" s="1038"/>
      <c r="BC22" s="1038"/>
      <c r="BD22" s="1039"/>
      <c r="BE22" s="227"/>
      <c r="BF22" s="227"/>
      <c r="BG22" s="227"/>
      <c r="BH22" s="227"/>
      <c r="BI22" s="227"/>
      <c r="BJ22" s="227"/>
      <c r="BK22" s="227"/>
      <c r="BL22" s="227"/>
      <c r="BM22" s="227"/>
      <c r="BN22" s="227"/>
      <c r="BO22" s="227"/>
      <c r="BP22" s="227"/>
      <c r="BQ22" s="232">
        <v>16</v>
      </c>
      <c r="BR22" s="233"/>
      <c r="BS22" s="1002"/>
      <c r="BT22" s="1003"/>
      <c r="BU22" s="1003"/>
      <c r="BV22" s="1003"/>
      <c r="BW22" s="1003"/>
      <c r="BX22" s="1003"/>
      <c r="BY22" s="1003"/>
      <c r="BZ22" s="1003"/>
      <c r="CA22" s="1003"/>
      <c r="CB22" s="1003"/>
      <c r="CC22" s="1003"/>
      <c r="CD22" s="1003"/>
      <c r="CE22" s="1003"/>
      <c r="CF22" s="1003"/>
      <c r="CG22" s="1024"/>
      <c r="CH22" s="999"/>
      <c r="CI22" s="1000"/>
      <c r="CJ22" s="1000"/>
      <c r="CK22" s="1000"/>
      <c r="CL22" s="1001"/>
      <c r="CM22" s="999"/>
      <c r="CN22" s="1000"/>
      <c r="CO22" s="1000"/>
      <c r="CP22" s="1000"/>
      <c r="CQ22" s="1001"/>
      <c r="CR22" s="999"/>
      <c r="CS22" s="1000"/>
      <c r="CT22" s="1000"/>
      <c r="CU22" s="1000"/>
      <c r="CV22" s="1001"/>
      <c r="CW22" s="999"/>
      <c r="CX22" s="1000"/>
      <c r="CY22" s="1000"/>
      <c r="CZ22" s="1000"/>
      <c r="DA22" s="1001"/>
      <c r="DB22" s="999"/>
      <c r="DC22" s="1000"/>
      <c r="DD22" s="1000"/>
      <c r="DE22" s="1000"/>
      <c r="DF22" s="1001"/>
      <c r="DG22" s="999"/>
      <c r="DH22" s="1000"/>
      <c r="DI22" s="1000"/>
      <c r="DJ22" s="1000"/>
      <c r="DK22" s="1001"/>
      <c r="DL22" s="999"/>
      <c r="DM22" s="1000"/>
      <c r="DN22" s="1000"/>
      <c r="DO22" s="1000"/>
      <c r="DP22" s="1001"/>
      <c r="DQ22" s="999"/>
      <c r="DR22" s="1000"/>
      <c r="DS22" s="1000"/>
      <c r="DT22" s="1000"/>
      <c r="DU22" s="1001"/>
      <c r="DV22" s="1002"/>
      <c r="DW22" s="1003"/>
      <c r="DX22" s="1003"/>
      <c r="DY22" s="1003"/>
      <c r="DZ22" s="1004"/>
      <c r="EA22" s="228"/>
    </row>
    <row r="23" spans="1:131" s="229" customFormat="1" ht="26.25" customHeight="1" thickBot="1" x14ac:dyDescent="0.25">
      <c r="A23" s="234" t="s">
        <v>375</v>
      </c>
      <c r="B23" s="950" t="s">
        <v>376</v>
      </c>
      <c r="C23" s="951"/>
      <c r="D23" s="951"/>
      <c r="E23" s="951"/>
      <c r="F23" s="951"/>
      <c r="G23" s="951"/>
      <c r="H23" s="951"/>
      <c r="I23" s="951"/>
      <c r="J23" s="951"/>
      <c r="K23" s="951"/>
      <c r="L23" s="951"/>
      <c r="M23" s="951"/>
      <c r="N23" s="951"/>
      <c r="O23" s="951"/>
      <c r="P23" s="961"/>
      <c r="Q23" s="1077">
        <v>4451</v>
      </c>
      <c r="R23" s="1071"/>
      <c r="S23" s="1071"/>
      <c r="T23" s="1071"/>
      <c r="U23" s="1071"/>
      <c r="V23" s="1071">
        <v>4307</v>
      </c>
      <c r="W23" s="1071"/>
      <c r="X23" s="1071"/>
      <c r="Y23" s="1071"/>
      <c r="Z23" s="1071"/>
      <c r="AA23" s="1071">
        <v>144</v>
      </c>
      <c r="AB23" s="1071"/>
      <c r="AC23" s="1071"/>
      <c r="AD23" s="1071"/>
      <c r="AE23" s="1078"/>
      <c r="AF23" s="1079">
        <v>125</v>
      </c>
      <c r="AG23" s="1071"/>
      <c r="AH23" s="1071"/>
      <c r="AI23" s="1071"/>
      <c r="AJ23" s="1080"/>
      <c r="AK23" s="1081"/>
      <c r="AL23" s="1082"/>
      <c r="AM23" s="1082"/>
      <c r="AN23" s="1082"/>
      <c r="AO23" s="1082"/>
      <c r="AP23" s="1071">
        <v>2966</v>
      </c>
      <c r="AQ23" s="1071"/>
      <c r="AR23" s="1071"/>
      <c r="AS23" s="1071"/>
      <c r="AT23" s="1071"/>
      <c r="AU23" s="1072"/>
      <c r="AV23" s="1072"/>
      <c r="AW23" s="1072"/>
      <c r="AX23" s="1072"/>
      <c r="AY23" s="1073"/>
      <c r="AZ23" s="1074" t="s">
        <v>122</v>
      </c>
      <c r="BA23" s="1075"/>
      <c r="BB23" s="1075"/>
      <c r="BC23" s="1075"/>
      <c r="BD23" s="1076"/>
      <c r="BE23" s="227"/>
      <c r="BF23" s="227"/>
      <c r="BG23" s="227"/>
      <c r="BH23" s="227"/>
      <c r="BI23" s="227"/>
      <c r="BJ23" s="227"/>
      <c r="BK23" s="227"/>
      <c r="BL23" s="227"/>
      <c r="BM23" s="227"/>
      <c r="BN23" s="227"/>
      <c r="BO23" s="227"/>
      <c r="BP23" s="227"/>
      <c r="BQ23" s="232">
        <v>17</v>
      </c>
      <c r="BR23" s="233"/>
      <c r="BS23" s="1002"/>
      <c r="BT23" s="1003"/>
      <c r="BU23" s="1003"/>
      <c r="BV23" s="1003"/>
      <c r="BW23" s="1003"/>
      <c r="BX23" s="1003"/>
      <c r="BY23" s="1003"/>
      <c r="BZ23" s="1003"/>
      <c r="CA23" s="1003"/>
      <c r="CB23" s="1003"/>
      <c r="CC23" s="1003"/>
      <c r="CD23" s="1003"/>
      <c r="CE23" s="1003"/>
      <c r="CF23" s="1003"/>
      <c r="CG23" s="1024"/>
      <c r="CH23" s="999"/>
      <c r="CI23" s="1000"/>
      <c r="CJ23" s="1000"/>
      <c r="CK23" s="1000"/>
      <c r="CL23" s="1001"/>
      <c r="CM23" s="999"/>
      <c r="CN23" s="1000"/>
      <c r="CO23" s="1000"/>
      <c r="CP23" s="1000"/>
      <c r="CQ23" s="1001"/>
      <c r="CR23" s="999"/>
      <c r="CS23" s="1000"/>
      <c r="CT23" s="1000"/>
      <c r="CU23" s="1000"/>
      <c r="CV23" s="1001"/>
      <c r="CW23" s="999"/>
      <c r="CX23" s="1000"/>
      <c r="CY23" s="1000"/>
      <c r="CZ23" s="1000"/>
      <c r="DA23" s="1001"/>
      <c r="DB23" s="999"/>
      <c r="DC23" s="1000"/>
      <c r="DD23" s="1000"/>
      <c r="DE23" s="1000"/>
      <c r="DF23" s="1001"/>
      <c r="DG23" s="999"/>
      <c r="DH23" s="1000"/>
      <c r="DI23" s="1000"/>
      <c r="DJ23" s="1000"/>
      <c r="DK23" s="1001"/>
      <c r="DL23" s="999"/>
      <c r="DM23" s="1000"/>
      <c r="DN23" s="1000"/>
      <c r="DO23" s="1000"/>
      <c r="DP23" s="1001"/>
      <c r="DQ23" s="999"/>
      <c r="DR23" s="1000"/>
      <c r="DS23" s="1000"/>
      <c r="DT23" s="1000"/>
      <c r="DU23" s="1001"/>
      <c r="DV23" s="1002"/>
      <c r="DW23" s="1003"/>
      <c r="DX23" s="1003"/>
      <c r="DY23" s="1003"/>
      <c r="DZ23" s="1004"/>
      <c r="EA23" s="228"/>
    </row>
    <row r="24" spans="1:131" s="229" customFormat="1" ht="26.25" customHeight="1" x14ac:dyDescent="0.2">
      <c r="A24" s="1070" t="s">
        <v>377</v>
      </c>
      <c r="B24" s="1070"/>
      <c r="C24" s="1070"/>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070"/>
      <c r="Z24" s="1070"/>
      <c r="AA24" s="1070"/>
      <c r="AB24" s="1070"/>
      <c r="AC24" s="1070"/>
      <c r="AD24" s="1070"/>
      <c r="AE24" s="1070"/>
      <c r="AF24" s="1070"/>
      <c r="AG24" s="1070"/>
      <c r="AH24" s="1070"/>
      <c r="AI24" s="1070"/>
      <c r="AJ24" s="1070"/>
      <c r="AK24" s="1070"/>
      <c r="AL24" s="1070"/>
      <c r="AM24" s="1070"/>
      <c r="AN24" s="1070"/>
      <c r="AO24" s="1070"/>
      <c r="AP24" s="1070"/>
      <c r="AQ24" s="1070"/>
      <c r="AR24" s="1070"/>
      <c r="AS24" s="1070"/>
      <c r="AT24" s="1070"/>
      <c r="AU24" s="1070"/>
      <c r="AV24" s="1070"/>
      <c r="AW24" s="1070"/>
      <c r="AX24" s="1070"/>
      <c r="AY24" s="1070"/>
      <c r="AZ24" s="226"/>
      <c r="BA24" s="226"/>
      <c r="BB24" s="226"/>
      <c r="BC24" s="226"/>
      <c r="BD24" s="226"/>
      <c r="BE24" s="227"/>
      <c r="BF24" s="227"/>
      <c r="BG24" s="227"/>
      <c r="BH24" s="227"/>
      <c r="BI24" s="227"/>
      <c r="BJ24" s="227"/>
      <c r="BK24" s="227"/>
      <c r="BL24" s="227"/>
      <c r="BM24" s="227"/>
      <c r="BN24" s="227"/>
      <c r="BO24" s="227"/>
      <c r="BP24" s="227"/>
      <c r="BQ24" s="232">
        <v>18</v>
      </c>
      <c r="BR24" s="233"/>
      <c r="BS24" s="1002"/>
      <c r="BT24" s="1003"/>
      <c r="BU24" s="1003"/>
      <c r="BV24" s="1003"/>
      <c r="BW24" s="1003"/>
      <c r="BX24" s="1003"/>
      <c r="BY24" s="1003"/>
      <c r="BZ24" s="1003"/>
      <c r="CA24" s="1003"/>
      <c r="CB24" s="1003"/>
      <c r="CC24" s="1003"/>
      <c r="CD24" s="1003"/>
      <c r="CE24" s="1003"/>
      <c r="CF24" s="1003"/>
      <c r="CG24" s="1024"/>
      <c r="CH24" s="999"/>
      <c r="CI24" s="1000"/>
      <c r="CJ24" s="1000"/>
      <c r="CK24" s="1000"/>
      <c r="CL24" s="1001"/>
      <c r="CM24" s="999"/>
      <c r="CN24" s="1000"/>
      <c r="CO24" s="1000"/>
      <c r="CP24" s="1000"/>
      <c r="CQ24" s="1001"/>
      <c r="CR24" s="999"/>
      <c r="CS24" s="1000"/>
      <c r="CT24" s="1000"/>
      <c r="CU24" s="1000"/>
      <c r="CV24" s="1001"/>
      <c r="CW24" s="999"/>
      <c r="CX24" s="1000"/>
      <c r="CY24" s="1000"/>
      <c r="CZ24" s="1000"/>
      <c r="DA24" s="1001"/>
      <c r="DB24" s="999"/>
      <c r="DC24" s="1000"/>
      <c r="DD24" s="1000"/>
      <c r="DE24" s="1000"/>
      <c r="DF24" s="1001"/>
      <c r="DG24" s="999"/>
      <c r="DH24" s="1000"/>
      <c r="DI24" s="1000"/>
      <c r="DJ24" s="1000"/>
      <c r="DK24" s="1001"/>
      <c r="DL24" s="999"/>
      <c r="DM24" s="1000"/>
      <c r="DN24" s="1000"/>
      <c r="DO24" s="1000"/>
      <c r="DP24" s="1001"/>
      <c r="DQ24" s="999"/>
      <c r="DR24" s="1000"/>
      <c r="DS24" s="1000"/>
      <c r="DT24" s="1000"/>
      <c r="DU24" s="1001"/>
      <c r="DV24" s="1002"/>
      <c r="DW24" s="1003"/>
      <c r="DX24" s="1003"/>
      <c r="DY24" s="1003"/>
      <c r="DZ24" s="1004"/>
      <c r="EA24" s="228"/>
    </row>
    <row r="25" spans="1:131" ht="26.25" customHeight="1" thickBot="1" x14ac:dyDescent="0.25">
      <c r="A25" s="1069" t="s">
        <v>378</v>
      </c>
      <c r="B25" s="1069"/>
      <c r="C25" s="1069"/>
      <c r="D25" s="1069"/>
      <c r="E25" s="1069"/>
      <c r="F25" s="1069"/>
      <c r="G25" s="1069"/>
      <c r="H25" s="1069"/>
      <c r="I25" s="1069"/>
      <c r="J25" s="1069"/>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1069"/>
      <c r="AO25" s="1069"/>
      <c r="AP25" s="1069"/>
      <c r="AQ25" s="1069"/>
      <c r="AR25" s="1069"/>
      <c r="AS25" s="1069"/>
      <c r="AT25" s="1069"/>
      <c r="AU25" s="1069"/>
      <c r="AV25" s="1069"/>
      <c r="AW25" s="1069"/>
      <c r="AX25" s="1069"/>
      <c r="AY25" s="1069"/>
      <c r="AZ25" s="1069"/>
      <c r="BA25" s="1069"/>
      <c r="BB25" s="1069"/>
      <c r="BC25" s="1069"/>
      <c r="BD25" s="1069"/>
      <c r="BE25" s="1069"/>
      <c r="BF25" s="1069"/>
      <c r="BG25" s="1069"/>
      <c r="BH25" s="1069"/>
      <c r="BI25" s="1069"/>
      <c r="BJ25" s="226"/>
      <c r="BK25" s="226"/>
      <c r="BL25" s="226"/>
      <c r="BM25" s="226"/>
      <c r="BN25" s="226"/>
      <c r="BO25" s="235"/>
      <c r="BP25" s="235"/>
      <c r="BQ25" s="232">
        <v>19</v>
      </c>
      <c r="BR25" s="233"/>
      <c r="BS25" s="1002"/>
      <c r="BT25" s="1003"/>
      <c r="BU25" s="1003"/>
      <c r="BV25" s="1003"/>
      <c r="BW25" s="1003"/>
      <c r="BX25" s="1003"/>
      <c r="BY25" s="1003"/>
      <c r="BZ25" s="1003"/>
      <c r="CA25" s="1003"/>
      <c r="CB25" s="1003"/>
      <c r="CC25" s="1003"/>
      <c r="CD25" s="1003"/>
      <c r="CE25" s="1003"/>
      <c r="CF25" s="1003"/>
      <c r="CG25" s="1024"/>
      <c r="CH25" s="999"/>
      <c r="CI25" s="1000"/>
      <c r="CJ25" s="1000"/>
      <c r="CK25" s="1000"/>
      <c r="CL25" s="1001"/>
      <c r="CM25" s="999"/>
      <c r="CN25" s="1000"/>
      <c r="CO25" s="1000"/>
      <c r="CP25" s="1000"/>
      <c r="CQ25" s="1001"/>
      <c r="CR25" s="999"/>
      <c r="CS25" s="1000"/>
      <c r="CT25" s="1000"/>
      <c r="CU25" s="1000"/>
      <c r="CV25" s="1001"/>
      <c r="CW25" s="999"/>
      <c r="CX25" s="1000"/>
      <c r="CY25" s="1000"/>
      <c r="CZ25" s="1000"/>
      <c r="DA25" s="1001"/>
      <c r="DB25" s="999"/>
      <c r="DC25" s="1000"/>
      <c r="DD25" s="1000"/>
      <c r="DE25" s="1000"/>
      <c r="DF25" s="1001"/>
      <c r="DG25" s="999"/>
      <c r="DH25" s="1000"/>
      <c r="DI25" s="1000"/>
      <c r="DJ25" s="1000"/>
      <c r="DK25" s="1001"/>
      <c r="DL25" s="999"/>
      <c r="DM25" s="1000"/>
      <c r="DN25" s="1000"/>
      <c r="DO25" s="1000"/>
      <c r="DP25" s="1001"/>
      <c r="DQ25" s="999"/>
      <c r="DR25" s="1000"/>
      <c r="DS25" s="1000"/>
      <c r="DT25" s="1000"/>
      <c r="DU25" s="1001"/>
      <c r="DV25" s="1002"/>
      <c r="DW25" s="1003"/>
      <c r="DX25" s="1003"/>
      <c r="DY25" s="1003"/>
      <c r="DZ25" s="1004"/>
      <c r="EA25" s="224"/>
    </row>
    <row r="26" spans="1:131" ht="26.25" customHeight="1" x14ac:dyDescent="0.2">
      <c r="A26" s="1005" t="s">
        <v>356</v>
      </c>
      <c r="B26" s="1006"/>
      <c r="C26" s="1006"/>
      <c r="D26" s="1006"/>
      <c r="E26" s="1006"/>
      <c r="F26" s="1006"/>
      <c r="G26" s="1006"/>
      <c r="H26" s="1006"/>
      <c r="I26" s="1006"/>
      <c r="J26" s="1006"/>
      <c r="K26" s="1006"/>
      <c r="L26" s="1006"/>
      <c r="M26" s="1006"/>
      <c r="N26" s="1006"/>
      <c r="O26" s="1006"/>
      <c r="P26" s="1007"/>
      <c r="Q26" s="1011" t="s">
        <v>379</v>
      </c>
      <c r="R26" s="1012"/>
      <c r="S26" s="1012"/>
      <c r="T26" s="1012"/>
      <c r="U26" s="1013"/>
      <c r="V26" s="1011" t="s">
        <v>380</v>
      </c>
      <c r="W26" s="1012"/>
      <c r="X26" s="1012"/>
      <c r="Y26" s="1012"/>
      <c r="Z26" s="1013"/>
      <c r="AA26" s="1011" t="s">
        <v>381</v>
      </c>
      <c r="AB26" s="1012"/>
      <c r="AC26" s="1012"/>
      <c r="AD26" s="1012"/>
      <c r="AE26" s="1012"/>
      <c r="AF26" s="1065" t="s">
        <v>382</v>
      </c>
      <c r="AG26" s="1018"/>
      <c r="AH26" s="1018"/>
      <c r="AI26" s="1018"/>
      <c r="AJ26" s="1066"/>
      <c r="AK26" s="1012" t="s">
        <v>383</v>
      </c>
      <c r="AL26" s="1012"/>
      <c r="AM26" s="1012"/>
      <c r="AN26" s="1012"/>
      <c r="AO26" s="1013"/>
      <c r="AP26" s="1011" t="s">
        <v>384</v>
      </c>
      <c r="AQ26" s="1012"/>
      <c r="AR26" s="1012"/>
      <c r="AS26" s="1012"/>
      <c r="AT26" s="1013"/>
      <c r="AU26" s="1011" t="s">
        <v>385</v>
      </c>
      <c r="AV26" s="1012"/>
      <c r="AW26" s="1012"/>
      <c r="AX26" s="1012"/>
      <c r="AY26" s="1013"/>
      <c r="AZ26" s="1011" t="s">
        <v>386</v>
      </c>
      <c r="BA26" s="1012"/>
      <c r="BB26" s="1012"/>
      <c r="BC26" s="1012"/>
      <c r="BD26" s="1013"/>
      <c r="BE26" s="1011" t="s">
        <v>363</v>
      </c>
      <c r="BF26" s="1012"/>
      <c r="BG26" s="1012"/>
      <c r="BH26" s="1012"/>
      <c r="BI26" s="1025"/>
      <c r="BJ26" s="226"/>
      <c r="BK26" s="226"/>
      <c r="BL26" s="226"/>
      <c r="BM26" s="226"/>
      <c r="BN26" s="226"/>
      <c r="BO26" s="235"/>
      <c r="BP26" s="235"/>
      <c r="BQ26" s="232">
        <v>20</v>
      </c>
      <c r="BR26" s="233"/>
      <c r="BS26" s="1002"/>
      <c r="BT26" s="1003"/>
      <c r="BU26" s="1003"/>
      <c r="BV26" s="1003"/>
      <c r="BW26" s="1003"/>
      <c r="BX26" s="1003"/>
      <c r="BY26" s="1003"/>
      <c r="BZ26" s="1003"/>
      <c r="CA26" s="1003"/>
      <c r="CB26" s="1003"/>
      <c r="CC26" s="1003"/>
      <c r="CD26" s="1003"/>
      <c r="CE26" s="1003"/>
      <c r="CF26" s="1003"/>
      <c r="CG26" s="1024"/>
      <c r="CH26" s="999"/>
      <c r="CI26" s="1000"/>
      <c r="CJ26" s="1000"/>
      <c r="CK26" s="1000"/>
      <c r="CL26" s="1001"/>
      <c r="CM26" s="999"/>
      <c r="CN26" s="1000"/>
      <c r="CO26" s="1000"/>
      <c r="CP26" s="1000"/>
      <c r="CQ26" s="1001"/>
      <c r="CR26" s="999"/>
      <c r="CS26" s="1000"/>
      <c r="CT26" s="1000"/>
      <c r="CU26" s="1000"/>
      <c r="CV26" s="1001"/>
      <c r="CW26" s="999"/>
      <c r="CX26" s="1000"/>
      <c r="CY26" s="1000"/>
      <c r="CZ26" s="1000"/>
      <c r="DA26" s="1001"/>
      <c r="DB26" s="999"/>
      <c r="DC26" s="1000"/>
      <c r="DD26" s="1000"/>
      <c r="DE26" s="1000"/>
      <c r="DF26" s="1001"/>
      <c r="DG26" s="999"/>
      <c r="DH26" s="1000"/>
      <c r="DI26" s="1000"/>
      <c r="DJ26" s="1000"/>
      <c r="DK26" s="1001"/>
      <c r="DL26" s="999"/>
      <c r="DM26" s="1000"/>
      <c r="DN26" s="1000"/>
      <c r="DO26" s="1000"/>
      <c r="DP26" s="1001"/>
      <c r="DQ26" s="999"/>
      <c r="DR26" s="1000"/>
      <c r="DS26" s="1000"/>
      <c r="DT26" s="1000"/>
      <c r="DU26" s="1001"/>
      <c r="DV26" s="1002"/>
      <c r="DW26" s="1003"/>
      <c r="DX26" s="1003"/>
      <c r="DY26" s="1003"/>
      <c r="DZ26" s="1004"/>
      <c r="EA26" s="224"/>
    </row>
    <row r="27" spans="1:131" ht="26.25" customHeight="1" thickBot="1" x14ac:dyDescent="0.25">
      <c r="A27" s="1008"/>
      <c r="B27" s="1009"/>
      <c r="C27" s="1009"/>
      <c r="D27" s="1009"/>
      <c r="E27" s="1009"/>
      <c r="F27" s="1009"/>
      <c r="G27" s="1009"/>
      <c r="H27" s="1009"/>
      <c r="I27" s="1009"/>
      <c r="J27" s="1009"/>
      <c r="K27" s="1009"/>
      <c r="L27" s="1009"/>
      <c r="M27" s="1009"/>
      <c r="N27" s="1009"/>
      <c r="O27" s="1009"/>
      <c r="P27" s="1010"/>
      <c r="Q27" s="1014"/>
      <c r="R27" s="1015"/>
      <c r="S27" s="1015"/>
      <c r="T27" s="1015"/>
      <c r="U27" s="1016"/>
      <c r="V27" s="1014"/>
      <c r="W27" s="1015"/>
      <c r="X27" s="1015"/>
      <c r="Y27" s="1015"/>
      <c r="Z27" s="1016"/>
      <c r="AA27" s="1014"/>
      <c r="AB27" s="1015"/>
      <c r="AC27" s="1015"/>
      <c r="AD27" s="1015"/>
      <c r="AE27" s="1015"/>
      <c r="AF27" s="1067"/>
      <c r="AG27" s="1021"/>
      <c r="AH27" s="1021"/>
      <c r="AI27" s="1021"/>
      <c r="AJ27" s="1068"/>
      <c r="AK27" s="1015"/>
      <c r="AL27" s="1015"/>
      <c r="AM27" s="1015"/>
      <c r="AN27" s="1015"/>
      <c r="AO27" s="1016"/>
      <c r="AP27" s="1014"/>
      <c r="AQ27" s="1015"/>
      <c r="AR27" s="1015"/>
      <c r="AS27" s="1015"/>
      <c r="AT27" s="1016"/>
      <c r="AU27" s="1014"/>
      <c r="AV27" s="1015"/>
      <c r="AW27" s="1015"/>
      <c r="AX27" s="1015"/>
      <c r="AY27" s="1016"/>
      <c r="AZ27" s="1014"/>
      <c r="BA27" s="1015"/>
      <c r="BB27" s="1015"/>
      <c r="BC27" s="1015"/>
      <c r="BD27" s="1016"/>
      <c r="BE27" s="1014"/>
      <c r="BF27" s="1015"/>
      <c r="BG27" s="1015"/>
      <c r="BH27" s="1015"/>
      <c r="BI27" s="1026"/>
      <c r="BJ27" s="226"/>
      <c r="BK27" s="226"/>
      <c r="BL27" s="226"/>
      <c r="BM27" s="226"/>
      <c r="BN27" s="226"/>
      <c r="BO27" s="235"/>
      <c r="BP27" s="235"/>
      <c r="BQ27" s="232">
        <v>21</v>
      </c>
      <c r="BR27" s="233"/>
      <c r="BS27" s="1002"/>
      <c r="BT27" s="1003"/>
      <c r="BU27" s="1003"/>
      <c r="BV27" s="1003"/>
      <c r="BW27" s="1003"/>
      <c r="BX27" s="1003"/>
      <c r="BY27" s="1003"/>
      <c r="BZ27" s="1003"/>
      <c r="CA27" s="1003"/>
      <c r="CB27" s="1003"/>
      <c r="CC27" s="1003"/>
      <c r="CD27" s="1003"/>
      <c r="CE27" s="1003"/>
      <c r="CF27" s="1003"/>
      <c r="CG27" s="1024"/>
      <c r="CH27" s="999"/>
      <c r="CI27" s="1000"/>
      <c r="CJ27" s="1000"/>
      <c r="CK27" s="1000"/>
      <c r="CL27" s="1001"/>
      <c r="CM27" s="999"/>
      <c r="CN27" s="1000"/>
      <c r="CO27" s="1000"/>
      <c r="CP27" s="1000"/>
      <c r="CQ27" s="1001"/>
      <c r="CR27" s="999"/>
      <c r="CS27" s="1000"/>
      <c r="CT27" s="1000"/>
      <c r="CU27" s="1000"/>
      <c r="CV27" s="1001"/>
      <c r="CW27" s="999"/>
      <c r="CX27" s="1000"/>
      <c r="CY27" s="1000"/>
      <c r="CZ27" s="1000"/>
      <c r="DA27" s="1001"/>
      <c r="DB27" s="999"/>
      <c r="DC27" s="1000"/>
      <c r="DD27" s="1000"/>
      <c r="DE27" s="1000"/>
      <c r="DF27" s="1001"/>
      <c r="DG27" s="999"/>
      <c r="DH27" s="1000"/>
      <c r="DI27" s="1000"/>
      <c r="DJ27" s="1000"/>
      <c r="DK27" s="1001"/>
      <c r="DL27" s="999"/>
      <c r="DM27" s="1000"/>
      <c r="DN27" s="1000"/>
      <c r="DO27" s="1000"/>
      <c r="DP27" s="1001"/>
      <c r="DQ27" s="999"/>
      <c r="DR27" s="1000"/>
      <c r="DS27" s="1000"/>
      <c r="DT27" s="1000"/>
      <c r="DU27" s="1001"/>
      <c r="DV27" s="1002"/>
      <c r="DW27" s="1003"/>
      <c r="DX27" s="1003"/>
      <c r="DY27" s="1003"/>
      <c r="DZ27" s="1004"/>
      <c r="EA27" s="224"/>
    </row>
    <row r="28" spans="1:131" ht="26.25" customHeight="1" thickTop="1" x14ac:dyDescent="0.2">
      <c r="A28" s="236">
        <v>1</v>
      </c>
      <c r="B28" s="1057" t="s">
        <v>387</v>
      </c>
      <c r="C28" s="1058"/>
      <c r="D28" s="1058"/>
      <c r="E28" s="1058"/>
      <c r="F28" s="1058"/>
      <c r="G28" s="1058"/>
      <c r="H28" s="1058"/>
      <c r="I28" s="1058"/>
      <c r="J28" s="1058"/>
      <c r="K28" s="1058"/>
      <c r="L28" s="1058"/>
      <c r="M28" s="1058"/>
      <c r="N28" s="1058"/>
      <c r="O28" s="1058"/>
      <c r="P28" s="1059"/>
      <c r="Q28" s="1060">
        <v>454</v>
      </c>
      <c r="R28" s="1061"/>
      <c r="S28" s="1061"/>
      <c r="T28" s="1061"/>
      <c r="U28" s="1061"/>
      <c r="V28" s="1061">
        <v>436</v>
      </c>
      <c r="W28" s="1061"/>
      <c r="X28" s="1061"/>
      <c r="Y28" s="1061"/>
      <c r="Z28" s="1061"/>
      <c r="AA28" s="1061">
        <v>18</v>
      </c>
      <c r="AB28" s="1061"/>
      <c r="AC28" s="1061"/>
      <c r="AD28" s="1061"/>
      <c r="AE28" s="1062"/>
      <c r="AF28" s="1063">
        <v>18</v>
      </c>
      <c r="AG28" s="1061"/>
      <c r="AH28" s="1061"/>
      <c r="AI28" s="1061"/>
      <c r="AJ28" s="1064"/>
      <c r="AK28" s="1052">
        <v>52</v>
      </c>
      <c r="AL28" s="1053"/>
      <c r="AM28" s="1053"/>
      <c r="AN28" s="1053"/>
      <c r="AO28" s="1053"/>
      <c r="AP28" s="1053" t="s">
        <v>551</v>
      </c>
      <c r="AQ28" s="1053"/>
      <c r="AR28" s="1053"/>
      <c r="AS28" s="1053"/>
      <c r="AT28" s="1053"/>
      <c r="AU28" s="1053" t="s">
        <v>551</v>
      </c>
      <c r="AV28" s="1053"/>
      <c r="AW28" s="1053"/>
      <c r="AX28" s="1053"/>
      <c r="AY28" s="1053"/>
      <c r="AZ28" s="1054" t="s">
        <v>551</v>
      </c>
      <c r="BA28" s="1054"/>
      <c r="BB28" s="1054"/>
      <c r="BC28" s="1054"/>
      <c r="BD28" s="1054"/>
      <c r="BE28" s="1055"/>
      <c r="BF28" s="1055"/>
      <c r="BG28" s="1055"/>
      <c r="BH28" s="1055"/>
      <c r="BI28" s="1056"/>
      <c r="BJ28" s="226"/>
      <c r="BK28" s="226"/>
      <c r="BL28" s="226"/>
      <c r="BM28" s="226"/>
      <c r="BN28" s="226"/>
      <c r="BO28" s="235"/>
      <c r="BP28" s="235"/>
      <c r="BQ28" s="232">
        <v>22</v>
      </c>
      <c r="BR28" s="233"/>
      <c r="BS28" s="1002"/>
      <c r="BT28" s="1003"/>
      <c r="BU28" s="1003"/>
      <c r="BV28" s="1003"/>
      <c r="BW28" s="1003"/>
      <c r="BX28" s="1003"/>
      <c r="BY28" s="1003"/>
      <c r="BZ28" s="1003"/>
      <c r="CA28" s="1003"/>
      <c r="CB28" s="1003"/>
      <c r="CC28" s="1003"/>
      <c r="CD28" s="1003"/>
      <c r="CE28" s="1003"/>
      <c r="CF28" s="1003"/>
      <c r="CG28" s="1024"/>
      <c r="CH28" s="999"/>
      <c r="CI28" s="1000"/>
      <c r="CJ28" s="1000"/>
      <c r="CK28" s="1000"/>
      <c r="CL28" s="1001"/>
      <c r="CM28" s="999"/>
      <c r="CN28" s="1000"/>
      <c r="CO28" s="1000"/>
      <c r="CP28" s="1000"/>
      <c r="CQ28" s="1001"/>
      <c r="CR28" s="999"/>
      <c r="CS28" s="1000"/>
      <c r="CT28" s="1000"/>
      <c r="CU28" s="1000"/>
      <c r="CV28" s="1001"/>
      <c r="CW28" s="999"/>
      <c r="CX28" s="1000"/>
      <c r="CY28" s="1000"/>
      <c r="CZ28" s="1000"/>
      <c r="DA28" s="1001"/>
      <c r="DB28" s="999"/>
      <c r="DC28" s="1000"/>
      <c r="DD28" s="1000"/>
      <c r="DE28" s="1000"/>
      <c r="DF28" s="1001"/>
      <c r="DG28" s="999"/>
      <c r="DH28" s="1000"/>
      <c r="DI28" s="1000"/>
      <c r="DJ28" s="1000"/>
      <c r="DK28" s="1001"/>
      <c r="DL28" s="999"/>
      <c r="DM28" s="1000"/>
      <c r="DN28" s="1000"/>
      <c r="DO28" s="1000"/>
      <c r="DP28" s="1001"/>
      <c r="DQ28" s="999"/>
      <c r="DR28" s="1000"/>
      <c r="DS28" s="1000"/>
      <c r="DT28" s="1000"/>
      <c r="DU28" s="1001"/>
      <c r="DV28" s="1002"/>
      <c r="DW28" s="1003"/>
      <c r="DX28" s="1003"/>
      <c r="DY28" s="1003"/>
      <c r="DZ28" s="1004"/>
      <c r="EA28" s="224"/>
    </row>
    <row r="29" spans="1:131" ht="26.25" customHeight="1" x14ac:dyDescent="0.2">
      <c r="A29" s="236">
        <v>2</v>
      </c>
      <c r="B29" s="1040" t="s">
        <v>388</v>
      </c>
      <c r="C29" s="1041"/>
      <c r="D29" s="1041"/>
      <c r="E29" s="1041"/>
      <c r="F29" s="1041"/>
      <c r="G29" s="1041"/>
      <c r="H29" s="1041"/>
      <c r="I29" s="1041"/>
      <c r="J29" s="1041"/>
      <c r="K29" s="1041"/>
      <c r="L29" s="1041"/>
      <c r="M29" s="1041"/>
      <c r="N29" s="1041"/>
      <c r="O29" s="1041"/>
      <c r="P29" s="1042"/>
      <c r="Q29" s="1048">
        <v>366</v>
      </c>
      <c r="R29" s="1049"/>
      <c r="S29" s="1049"/>
      <c r="T29" s="1049"/>
      <c r="U29" s="1049"/>
      <c r="V29" s="1049">
        <v>364</v>
      </c>
      <c r="W29" s="1049"/>
      <c r="X29" s="1049"/>
      <c r="Y29" s="1049"/>
      <c r="Z29" s="1049"/>
      <c r="AA29" s="1049">
        <v>2</v>
      </c>
      <c r="AB29" s="1049"/>
      <c r="AC29" s="1049"/>
      <c r="AD29" s="1049"/>
      <c r="AE29" s="1050"/>
      <c r="AF29" s="1045">
        <v>2</v>
      </c>
      <c r="AG29" s="1046"/>
      <c r="AH29" s="1046"/>
      <c r="AI29" s="1046"/>
      <c r="AJ29" s="1047"/>
      <c r="AK29" s="993">
        <v>177</v>
      </c>
      <c r="AL29" s="984"/>
      <c r="AM29" s="984"/>
      <c r="AN29" s="984"/>
      <c r="AO29" s="984"/>
      <c r="AP29" s="984">
        <v>8</v>
      </c>
      <c r="AQ29" s="984"/>
      <c r="AR29" s="984"/>
      <c r="AS29" s="984"/>
      <c r="AT29" s="984"/>
      <c r="AU29" s="984" t="s">
        <v>551</v>
      </c>
      <c r="AV29" s="984"/>
      <c r="AW29" s="984"/>
      <c r="AX29" s="984"/>
      <c r="AY29" s="984"/>
      <c r="AZ29" s="1051" t="s">
        <v>551</v>
      </c>
      <c r="BA29" s="1051"/>
      <c r="BB29" s="1051"/>
      <c r="BC29" s="1051"/>
      <c r="BD29" s="1051"/>
      <c r="BE29" s="985"/>
      <c r="BF29" s="985"/>
      <c r="BG29" s="985"/>
      <c r="BH29" s="985"/>
      <c r="BI29" s="986"/>
      <c r="BJ29" s="226"/>
      <c r="BK29" s="226"/>
      <c r="BL29" s="226"/>
      <c r="BM29" s="226"/>
      <c r="BN29" s="226"/>
      <c r="BO29" s="235"/>
      <c r="BP29" s="235"/>
      <c r="BQ29" s="232">
        <v>23</v>
      </c>
      <c r="BR29" s="233"/>
      <c r="BS29" s="1002"/>
      <c r="BT29" s="1003"/>
      <c r="BU29" s="1003"/>
      <c r="BV29" s="1003"/>
      <c r="BW29" s="1003"/>
      <c r="BX29" s="1003"/>
      <c r="BY29" s="1003"/>
      <c r="BZ29" s="1003"/>
      <c r="CA29" s="1003"/>
      <c r="CB29" s="1003"/>
      <c r="CC29" s="1003"/>
      <c r="CD29" s="1003"/>
      <c r="CE29" s="1003"/>
      <c r="CF29" s="1003"/>
      <c r="CG29" s="1024"/>
      <c r="CH29" s="999"/>
      <c r="CI29" s="1000"/>
      <c r="CJ29" s="1000"/>
      <c r="CK29" s="1000"/>
      <c r="CL29" s="1001"/>
      <c r="CM29" s="999"/>
      <c r="CN29" s="1000"/>
      <c r="CO29" s="1000"/>
      <c r="CP29" s="1000"/>
      <c r="CQ29" s="1001"/>
      <c r="CR29" s="999"/>
      <c r="CS29" s="1000"/>
      <c r="CT29" s="1000"/>
      <c r="CU29" s="1000"/>
      <c r="CV29" s="1001"/>
      <c r="CW29" s="999"/>
      <c r="CX29" s="1000"/>
      <c r="CY29" s="1000"/>
      <c r="CZ29" s="1000"/>
      <c r="DA29" s="1001"/>
      <c r="DB29" s="999"/>
      <c r="DC29" s="1000"/>
      <c r="DD29" s="1000"/>
      <c r="DE29" s="1000"/>
      <c r="DF29" s="1001"/>
      <c r="DG29" s="999"/>
      <c r="DH29" s="1000"/>
      <c r="DI29" s="1000"/>
      <c r="DJ29" s="1000"/>
      <c r="DK29" s="1001"/>
      <c r="DL29" s="999"/>
      <c r="DM29" s="1000"/>
      <c r="DN29" s="1000"/>
      <c r="DO29" s="1000"/>
      <c r="DP29" s="1001"/>
      <c r="DQ29" s="999"/>
      <c r="DR29" s="1000"/>
      <c r="DS29" s="1000"/>
      <c r="DT29" s="1000"/>
      <c r="DU29" s="1001"/>
      <c r="DV29" s="1002"/>
      <c r="DW29" s="1003"/>
      <c r="DX29" s="1003"/>
      <c r="DY29" s="1003"/>
      <c r="DZ29" s="1004"/>
      <c r="EA29" s="224"/>
    </row>
    <row r="30" spans="1:131" ht="26.25" customHeight="1" x14ac:dyDescent="0.2">
      <c r="A30" s="236">
        <v>3</v>
      </c>
      <c r="B30" s="1040" t="s">
        <v>389</v>
      </c>
      <c r="C30" s="1041"/>
      <c r="D30" s="1041"/>
      <c r="E30" s="1041"/>
      <c r="F30" s="1041"/>
      <c r="G30" s="1041"/>
      <c r="H30" s="1041"/>
      <c r="I30" s="1041"/>
      <c r="J30" s="1041"/>
      <c r="K30" s="1041"/>
      <c r="L30" s="1041"/>
      <c r="M30" s="1041"/>
      <c r="N30" s="1041"/>
      <c r="O30" s="1041"/>
      <c r="P30" s="1042"/>
      <c r="Q30" s="1048">
        <v>325</v>
      </c>
      <c r="R30" s="1049"/>
      <c r="S30" s="1049"/>
      <c r="T30" s="1049"/>
      <c r="U30" s="1049"/>
      <c r="V30" s="1049">
        <v>292</v>
      </c>
      <c r="W30" s="1049"/>
      <c r="X30" s="1049"/>
      <c r="Y30" s="1049"/>
      <c r="Z30" s="1049"/>
      <c r="AA30" s="1049">
        <v>33</v>
      </c>
      <c r="AB30" s="1049"/>
      <c r="AC30" s="1049"/>
      <c r="AD30" s="1049"/>
      <c r="AE30" s="1050"/>
      <c r="AF30" s="1045">
        <v>33</v>
      </c>
      <c r="AG30" s="1046"/>
      <c r="AH30" s="1046"/>
      <c r="AI30" s="1046"/>
      <c r="AJ30" s="1047"/>
      <c r="AK30" s="993">
        <v>56</v>
      </c>
      <c r="AL30" s="984"/>
      <c r="AM30" s="984"/>
      <c r="AN30" s="984"/>
      <c r="AO30" s="984"/>
      <c r="AP30" s="984" t="s">
        <v>551</v>
      </c>
      <c r="AQ30" s="984"/>
      <c r="AR30" s="984"/>
      <c r="AS30" s="984"/>
      <c r="AT30" s="984"/>
      <c r="AU30" s="984" t="s">
        <v>551</v>
      </c>
      <c r="AV30" s="984"/>
      <c r="AW30" s="984"/>
      <c r="AX30" s="984"/>
      <c r="AY30" s="984"/>
      <c r="AZ30" s="1051" t="s">
        <v>551</v>
      </c>
      <c r="BA30" s="1051"/>
      <c r="BB30" s="1051"/>
      <c r="BC30" s="1051"/>
      <c r="BD30" s="1051"/>
      <c r="BE30" s="985"/>
      <c r="BF30" s="985"/>
      <c r="BG30" s="985"/>
      <c r="BH30" s="985"/>
      <c r="BI30" s="986"/>
      <c r="BJ30" s="226"/>
      <c r="BK30" s="226"/>
      <c r="BL30" s="226"/>
      <c r="BM30" s="226"/>
      <c r="BN30" s="226"/>
      <c r="BO30" s="235"/>
      <c r="BP30" s="235"/>
      <c r="BQ30" s="232">
        <v>24</v>
      </c>
      <c r="BR30" s="233"/>
      <c r="BS30" s="1002"/>
      <c r="BT30" s="1003"/>
      <c r="BU30" s="1003"/>
      <c r="BV30" s="1003"/>
      <c r="BW30" s="1003"/>
      <c r="BX30" s="1003"/>
      <c r="BY30" s="1003"/>
      <c r="BZ30" s="1003"/>
      <c r="CA30" s="1003"/>
      <c r="CB30" s="1003"/>
      <c r="CC30" s="1003"/>
      <c r="CD30" s="1003"/>
      <c r="CE30" s="1003"/>
      <c r="CF30" s="1003"/>
      <c r="CG30" s="1024"/>
      <c r="CH30" s="999"/>
      <c r="CI30" s="1000"/>
      <c r="CJ30" s="1000"/>
      <c r="CK30" s="1000"/>
      <c r="CL30" s="1001"/>
      <c r="CM30" s="999"/>
      <c r="CN30" s="1000"/>
      <c r="CO30" s="1000"/>
      <c r="CP30" s="1000"/>
      <c r="CQ30" s="1001"/>
      <c r="CR30" s="999"/>
      <c r="CS30" s="1000"/>
      <c r="CT30" s="1000"/>
      <c r="CU30" s="1000"/>
      <c r="CV30" s="1001"/>
      <c r="CW30" s="999"/>
      <c r="CX30" s="1000"/>
      <c r="CY30" s="1000"/>
      <c r="CZ30" s="1000"/>
      <c r="DA30" s="1001"/>
      <c r="DB30" s="999"/>
      <c r="DC30" s="1000"/>
      <c r="DD30" s="1000"/>
      <c r="DE30" s="1000"/>
      <c r="DF30" s="1001"/>
      <c r="DG30" s="999"/>
      <c r="DH30" s="1000"/>
      <c r="DI30" s="1000"/>
      <c r="DJ30" s="1000"/>
      <c r="DK30" s="1001"/>
      <c r="DL30" s="999"/>
      <c r="DM30" s="1000"/>
      <c r="DN30" s="1000"/>
      <c r="DO30" s="1000"/>
      <c r="DP30" s="1001"/>
      <c r="DQ30" s="999"/>
      <c r="DR30" s="1000"/>
      <c r="DS30" s="1000"/>
      <c r="DT30" s="1000"/>
      <c r="DU30" s="1001"/>
      <c r="DV30" s="1002"/>
      <c r="DW30" s="1003"/>
      <c r="DX30" s="1003"/>
      <c r="DY30" s="1003"/>
      <c r="DZ30" s="1004"/>
      <c r="EA30" s="224"/>
    </row>
    <row r="31" spans="1:131" ht="26.25" customHeight="1" x14ac:dyDescent="0.2">
      <c r="A31" s="236">
        <v>4</v>
      </c>
      <c r="B31" s="1040" t="s">
        <v>390</v>
      </c>
      <c r="C31" s="1041"/>
      <c r="D31" s="1041"/>
      <c r="E31" s="1041"/>
      <c r="F31" s="1041"/>
      <c r="G31" s="1041"/>
      <c r="H31" s="1041"/>
      <c r="I31" s="1041"/>
      <c r="J31" s="1041"/>
      <c r="K31" s="1041"/>
      <c r="L31" s="1041"/>
      <c r="M31" s="1041"/>
      <c r="N31" s="1041"/>
      <c r="O31" s="1041"/>
      <c r="P31" s="1042"/>
      <c r="Q31" s="1048">
        <v>85</v>
      </c>
      <c r="R31" s="1049"/>
      <c r="S31" s="1049"/>
      <c r="T31" s="1049"/>
      <c r="U31" s="1049"/>
      <c r="V31" s="1049">
        <v>83</v>
      </c>
      <c r="W31" s="1049"/>
      <c r="X31" s="1049"/>
      <c r="Y31" s="1049"/>
      <c r="Z31" s="1049"/>
      <c r="AA31" s="1049">
        <v>2</v>
      </c>
      <c r="AB31" s="1049"/>
      <c r="AC31" s="1049"/>
      <c r="AD31" s="1049"/>
      <c r="AE31" s="1050"/>
      <c r="AF31" s="1045">
        <v>2</v>
      </c>
      <c r="AG31" s="1046"/>
      <c r="AH31" s="1046"/>
      <c r="AI31" s="1046"/>
      <c r="AJ31" s="1047"/>
      <c r="AK31" s="993">
        <v>43</v>
      </c>
      <c r="AL31" s="984"/>
      <c r="AM31" s="984"/>
      <c r="AN31" s="984"/>
      <c r="AO31" s="984"/>
      <c r="AP31" s="984" t="s">
        <v>551</v>
      </c>
      <c r="AQ31" s="984"/>
      <c r="AR31" s="984"/>
      <c r="AS31" s="984"/>
      <c r="AT31" s="984"/>
      <c r="AU31" s="984" t="s">
        <v>551</v>
      </c>
      <c r="AV31" s="984"/>
      <c r="AW31" s="984"/>
      <c r="AX31" s="984"/>
      <c r="AY31" s="984"/>
      <c r="AZ31" s="1051" t="s">
        <v>551</v>
      </c>
      <c r="BA31" s="1051"/>
      <c r="BB31" s="1051"/>
      <c r="BC31" s="1051"/>
      <c r="BD31" s="1051"/>
      <c r="BE31" s="985"/>
      <c r="BF31" s="985"/>
      <c r="BG31" s="985"/>
      <c r="BH31" s="985"/>
      <c r="BI31" s="986"/>
      <c r="BJ31" s="226"/>
      <c r="BK31" s="226"/>
      <c r="BL31" s="226"/>
      <c r="BM31" s="226"/>
      <c r="BN31" s="226"/>
      <c r="BO31" s="235"/>
      <c r="BP31" s="235"/>
      <c r="BQ31" s="232">
        <v>25</v>
      </c>
      <c r="BR31" s="233"/>
      <c r="BS31" s="1002"/>
      <c r="BT31" s="1003"/>
      <c r="BU31" s="1003"/>
      <c r="BV31" s="1003"/>
      <c r="BW31" s="1003"/>
      <c r="BX31" s="1003"/>
      <c r="BY31" s="1003"/>
      <c r="BZ31" s="1003"/>
      <c r="CA31" s="1003"/>
      <c r="CB31" s="1003"/>
      <c r="CC31" s="1003"/>
      <c r="CD31" s="1003"/>
      <c r="CE31" s="1003"/>
      <c r="CF31" s="1003"/>
      <c r="CG31" s="1024"/>
      <c r="CH31" s="999"/>
      <c r="CI31" s="1000"/>
      <c r="CJ31" s="1000"/>
      <c r="CK31" s="1000"/>
      <c r="CL31" s="1001"/>
      <c r="CM31" s="999"/>
      <c r="CN31" s="1000"/>
      <c r="CO31" s="1000"/>
      <c r="CP31" s="1000"/>
      <c r="CQ31" s="1001"/>
      <c r="CR31" s="999"/>
      <c r="CS31" s="1000"/>
      <c r="CT31" s="1000"/>
      <c r="CU31" s="1000"/>
      <c r="CV31" s="1001"/>
      <c r="CW31" s="999"/>
      <c r="CX31" s="1000"/>
      <c r="CY31" s="1000"/>
      <c r="CZ31" s="1000"/>
      <c r="DA31" s="1001"/>
      <c r="DB31" s="999"/>
      <c r="DC31" s="1000"/>
      <c r="DD31" s="1000"/>
      <c r="DE31" s="1000"/>
      <c r="DF31" s="1001"/>
      <c r="DG31" s="999"/>
      <c r="DH31" s="1000"/>
      <c r="DI31" s="1000"/>
      <c r="DJ31" s="1000"/>
      <c r="DK31" s="1001"/>
      <c r="DL31" s="999"/>
      <c r="DM31" s="1000"/>
      <c r="DN31" s="1000"/>
      <c r="DO31" s="1000"/>
      <c r="DP31" s="1001"/>
      <c r="DQ31" s="999"/>
      <c r="DR31" s="1000"/>
      <c r="DS31" s="1000"/>
      <c r="DT31" s="1000"/>
      <c r="DU31" s="1001"/>
      <c r="DV31" s="1002"/>
      <c r="DW31" s="1003"/>
      <c r="DX31" s="1003"/>
      <c r="DY31" s="1003"/>
      <c r="DZ31" s="1004"/>
      <c r="EA31" s="224"/>
    </row>
    <row r="32" spans="1:131" ht="26.25" customHeight="1" x14ac:dyDescent="0.2">
      <c r="A32" s="236">
        <v>5</v>
      </c>
      <c r="B32" s="1040" t="s">
        <v>391</v>
      </c>
      <c r="C32" s="1041"/>
      <c r="D32" s="1041"/>
      <c r="E32" s="1041"/>
      <c r="F32" s="1041"/>
      <c r="G32" s="1041"/>
      <c r="H32" s="1041"/>
      <c r="I32" s="1041"/>
      <c r="J32" s="1041"/>
      <c r="K32" s="1041"/>
      <c r="L32" s="1041"/>
      <c r="M32" s="1041"/>
      <c r="N32" s="1041"/>
      <c r="O32" s="1041"/>
      <c r="P32" s="1042"/>
      <c r="Q32" s="1048">
        <v>111</v>
      </c>
      <c r="R32" s="1049"/>
      <c r="S32" s="1049"/>
      <c r="T32" s="1049"/>
      <c r="U32" s="1049"/>
      <c r="V32" s="1049">
        <v>110</v>
      </c>
      <c r="W32" s="1049"/>
      <c r="X32" s="1049"/>
      <c r="Y32" s="1049"/>
      <c r="Z32" s="1049"/>
      <c r="AA32" s="1049">
        <v>1</v>
      </c>
      <c r="AB32" s="1049"/>
      <c r="AC32" s="1049"/>
      <c r="AD32" s="1049"/>
      <c r="AE32" s="1050"/>
      <c r="AF32" s="1045">
        <v>1</v>
      </c>
      <c r="AG32" s="1046"/>
      <c r="AH32" s="1046"/>
      <c r="AI32" s="1046"/>
      <c r="AJ32" s="1047"/>
      <c r="AK32" s="993">
        <v>42</v>
      </c>
      <c r="AL32" s="984"/>
      <c r="AM32" s="984"/>
      <c r="AN32" s="984"/>
      <c r="AO32" s="984"/>
      <c r="AP32" s="984" t="s">
        <v>551</v>
      </c>
      <c r="AQ32" s="984"/>
      <c r="AR32" s="984"/>
      <c r="AS32" s="984"/>
      <c r="AT32" s="984"/>
      <c r="AU32" s="984" t="s">
        <v>551</v>
      </c>
      <c r="AV32" s="984"/>
      <c r="AW32" s="984"/>
      <c r="AX32" s="984"/>
      <c r="AY32" s="984"/>
      <c r="AZ32" s="1051" t="s">
        <v>551</v>
      </c>
      <c r="BA32" s="1051"/>
      <c r="BB32" s="1051"/>
      <c r="BC32" s="1051"/>
      <c r="BD32" s="1051"/>
      <c r="BE32" s="985" t="s">
        <v>392</v>
      </c>
      <c r="BF32" s="985"/>
      <c r="BG32" s="985"/>
      <c r="BH32" s="985"/>
      <c r="BI32" s="986"/>
      <c r="BJ32" s="226"/>
      <c r="BK32" s="226"/>
      <c r="BL32" s="226"/>
      <c r="BM32" s="226"/>
      <c r="BN32" s="226"/>
      <c r="BO32" s="235"/>
      <c r="BP32" s="235"/>
      <c r="BQ32" s="232">
        <v>26</v>
      </c>
      <c r="BR32" s="233"/>
      <c r="BS32" s="1002"/>
      <c r="BT32" s="1003"/>
      <c r="BU32" s="1003"/>
      <c r="BV32" s="1003"/>
      <c r="BW32" s="1003"/>
      <c r="BX32" s="1003"/>
      <c r="BY32" s="1003"/>
      <c r="BZ32" s="1003"/>
      <c r="CA32" s="1003"/>
      <c r="CB32" s="1003"/>
      <c r="CC32" s="1003"/>
      <c r="CD32" s="1003"/>
      <c r="CE32" s="1003"/>
      <c r="CF32" s="1003"/>
      <c r="CG32" s="1024"/>
      <c r="CH32" s="999"/>
      <c r="CI32" s="1000"/>
      <c r="CJ32" s="1000"/>
      <c r="CK32" s="1000"/>
      <c r="CL32" s="1001"/>
      <c r="CM32" s="999"/>
      <c r="CN32" s="1000"/>
      <c r="CO32" s="1000"/>
      <c r="CP32" s="1000"/>
      <c r="CQ32" s="1001"/>
      <c r="CR32" s="999"/>
      <c r="CS32" s="1000"/>
      <c r="CT32" s="1000"/>
      <c r="CU32" s="1000"/>
      <c r="CV32" s="1001"/>
      <c r="CW32" s="999"/>
      <c r="CX32" s="1000"/>
      <c r="CY32" s="1000"/>
      <c r="CZ32" s="1000"/>
      <c r="DA32" s="1001"/>
      <c r="DB32" s="999"/>
      <c r="DC32" s="1000"/>
      <c r="DD32" s="1000"/>
      <c r="DE32" s="1000"/>
      <c r="DF32" s="1001"/>
      <c r="DG32" s="999"/>
      <c r="DH32" s="1000"/>
      <c r="DI32" s="1000"/>
      <c r="DJ32" s="1000"/>
      <c r="DK32" s="1001"/>
      <c r="DL32" s="999"/>
      <c r="DM32" s="1000"/>
      <c r="DN32" s="1000"/>
      <c r="DO32" s="1000"/>
      <c r="DP32" s="1001"/>
      <c r="DQ32" s="999"/>
      <c r="DR32" s="1000"/>
      <c r="DS32" s="1000"/>
      <c r="DT32" s="1000"/>
      <c r="DU32" s="1001"/>
      <c r="DV32" s="1002"/>
      <c r="DW32" s="1003"/>
      <c r="DX32" s="1003"/>
      <c r="DY32" s="1003"/>
      <c r="DZ32" s="1004"/>
      <c r="EA32" s="224"/>
    </row>
    <row r="33" spans="1:131" ht="26.25" customHeight="1" x14ac:dyDescent="0.2">
      <c r="A33" s="236">
        <v>6</v>
      </c>
      <c r="B33" s="1040" t="s">
        <v>393</v>
      </c>
      <c r="C33" s="1041"/>
      <c r="D33" s="1041"/>
      <c r="E33" s="1041"/>
      <c r="F33" s="1041"/>
      <c r="G33" s="1041"/>
      <c r="H33" s="1041"/>
      <c r="I33" s="1041"/>
      <c r="J33" s="1041"/>
      <c r="K33" s="1041"/>
      <c r="L33" s="1041"/>
      <c r="M33" s="1041"/>
      <c r="N33" s="1041"/>
      <c r="O33" s="1041"/>
      <c r="P33" s="1042"/>
      <c r="Q33" s="1048">
        <v>234</v>
      </c>
      <c r="R33" s="1049"/>
      <c r="S33" s="1049"/>
      <c r="T33" s="1049"/>
      <c r="U33" s="1049"/>
      <c r="V33" s="1049">
        <v>225</v>
      </c>
      <c r="W33" s="1049"/>
      <c r="X33" s="1049"/>
      <c r="Y33" s="1049"/>
      <c r="Z33" s="1049"/>
      <c r="AA33" s="1049">
        <v>9</v>
      </c>
      <c r="AB33" s="1049"/>
      <c r="AC33" s="1049"/>
      <c r="AD33" s="1049"/>
      <c r="AE33" s="1050"/>
      <c r="AF33" s="1045">
        <v>9</v>
      </c>
      <c r="AG33" s="1046"/>
      <c r="AH33" s="1046"/>
      <c r="AI33" s="1046"/>
      <c r="AJ33" s="1047"/>
      <c r="AK33" s="993">
        <v>168</v>
      </c>
      <c r="AL33" s="984"/>
      <c r="AM33" s="984"/>
      <c r="AN33" s="984"/>
      <c r="AO33" s="984"/>
      <c r="AP33" s="984">
        <v>406</v>
      </c>
      <c r="AQ33" s="984"/>
      <c r="AR33" s="984"/>
      <c r="AS33" s="984"/>
      <c r="AT33" s="984"/>
      <c r="AU33" s="984">
        <v>345</v>
      </c>
      <c r="AV33" s="984"/>
      <c r="AW33" s="984"/>
      <c r="AX33" s="984"/>
      <c r="AY33" s="984"/>
      <c r="AZ33" s="1051" t="s">
        <v>551</v>
      </c>
      <c r="BA33" s="1051"/>
      <c r="BB33" s="1051"/>
      <c r="BC33" s="1051"/>
      <c r="BD33" s="1051"/>
      <c r="BE33" s="985" t="s">
        <v>394</v>
      </c>
      <c r="BF33" s="985"/>
      <c r="BG33" s="985"/>
      <c r="BH33" s="985"/>
      <c r="BI33" s="986"/>
      <c r="BJ33" s="226"/>
      <c r="BK33" s="226"/>
      <c r="BL33" s="226"/>
      <c r="BM33" s="226"/>
      <c r="BN33" s="226"/>
      <c r="BO33" s="235"/>
      <c r="BP33" s="235"/>
      <c r="BQ33" s="232">
        <v>27</v>
      </c>
      <c r="BR33" s="233"/>
      <c r="BS33" s="1002"/>
      <c r="BT33" s="1003"/>
      <c r="BU33" s="1003"/>
      <c r="BV33" s="1003"/>
      <c r="BW33" s="1003"/>
      <c r="BX33" s="1003"/>
      <c r="BY33" s="1003"/>
      <c r="BZ33" s="1003"/>
      <c r="CA33" s="1003"/>
      <c r="CB33" s="1003"/>
      <c r="CC33" s="1003"/>
      <c r="CD33" s="1003"/>
      <c r="CE33" s="1003"/>
      <c r="CF33" s="1003"/>
      <c r="CG33" s="1024"/>
      <c r="CH33" s="999"/>
      <c r="CI33" s="1000"/>
      <c r="CJ33" s="1000"/>
      <c r="CK33" s="1000"/>
      <c r="CL33" s="1001"/>
      <c r="CM33" s="999"/>
      <c r="CN33" s="1000"/>
      <c r="CO33" s="1000"/>
      <c r="CP33" s="1000"/>
      <c r="CQ33" s="1001"/>
      <c r="CR33" s="999"/>
      <c r="CS33" s="1000"/>
      <c r="CT33" s="1000"/>
      <c r="CU33" s="1000"/>
      <c r="CV33" s="1001"/>
      <c r="CW33" s="999"/>
      <c r="CX33" s="1000"/>
      <c r="CY33" s="1000"/>
      <c r="CZ33" s="1000"/>
      <c r="DA33" s="1001"/>
      <c r="DB33" s="999"/>
      <c r="DC33" s="1000"/>
      <c r="DD33" s="1000"/>
      <c r="DE33" s="1000"/>
      <c r="DF33" s="1001"/>
      <c r="DG33" s="999"/>
      <c r="DH33" s="1000"/>
      <c r="DI33" s="1000"/>
      <c r="DJ33" s="1000"/>
      <c r="DK33" s="1001"/>
      <c r="DL33" s="999"/>
      <c r="DM33" s="1000"/>
      <c r="DN33" s="1000"/>
      <c r="DO33" s="1000"/>
      <c r="DP33" s="1001"/>
      <c r="DQ33" s="999"/>
      <c r="DR33" s="1000"/>
      <c r="DS33" s="1000"/>
      <c r="DT33" s="1000"/>
      <c r="DU33" s="1001"/>
      <c r="DV33" s="1002"/>
      <c r="DW33" s="1003"/>
      <c r="DX33" s="1003"/>
      <c r="DY33" s="1003"/>
      <c r="DZ33" s="1004"/>
      <c r="EA33" s="224"/>
    </row>
    <row r="34" spans="1:131" ht="26.25" customHeight="1" x14ac:dyDescent="0.2">
      <c r="A34" s="236">
        <v>7</v>
      </c>
      <c r="B34" s="1040"/>
      <c r="C34" s="1041"/>
      <c r="D34" s="1041"/>
      <c r="E34" s="1041"/>
      <c r="F34" s="1041"/>
      <c r="G34" s="1041"/>
      <c r="H34" s="1041"/>
      <c r="I34" s="1041"/>
      <c r="J34" s="1041"/>
      <c r="K34" s="1041"/>
      <c r="L34" s="1041"/>
      <c r="M34" s="1041"/>
      <c r="N34" s="1041"/>
      <c r="O34" s="1041"/>
      <c r="P34" s="1042"/>
      <c r="Q34" s="1048"/>
      <c r="R34" s="1049"/>
      <c r="S34" s="1049"/>
      <c r="T34" s="1049"/>
      <c r="U34" s="1049"/>
      <c r="V34" s="1049"/>
      <c r="W34" s="1049"/>
      <c r="X34" s="1049"/>
      <c r="Y34" s="1049"/>
      <c r="Z34" s="1049"/>
      <c r="AA34" s="1049"/>
      <c r="AB34" s="1049"/>
      <c r="AC34" s="1049"/>
      <c r="AD34" s="1049"/>
      <c r="AE34" s="1050"/>
      <c r="AF34" s="1045"/>
      <c r="AG34" s="1046"/>
      <c r="AH34" s="1046"/>
      <c r="AI34" s="1046"/>
      <c r="AJ34" s="1047"/>
      <c r="AK34" s="993"/>
      <c r="AL34" s="984"/>
      <c r="AM34" s="984"/>
      <c r="AN34" s="984"/>
      <c r="AO34" s="984"/>
      <c r="AP34" s="984"/>
      <c r="AQ34" s="984"/>
      <c r="AR34" s="984"/>
      <c r="AS34" s="984"/>
      <c r="AT34" s="984"/>
      <c r="AU34" s="984"/>
      <c r="AV34" s="984"/>
      <c r="AW34" s="984"/>
      <c r="AX34" s="984"/>
      <c r="AY34" s="984"/>
      <c r="AZ34" s="1051"/>
      <c r="BA34" s="1051"/>
      <c r="BB34" s="1051"/>
      <c r="BC34" s="1051"/>
      <c r="BD34" s="1051"/>
      <c r="BE34" s="985"/>
      <c r="BF34" s="985"/>
      <c r="BG34" s="985"/>
      <c r="BH34" s="985"/>
      <c r="BI34" s="986"/>
      <c r="BJ34" s="226"/>
      <c r="BK34" s="226"/>
      <c r="BL34" s="226"/>
      <c r="BM34" s="226"/>
      <c r="BN34" s="226"/>
      <c r="BO34" s="235"/>
      <c r="BP34" s="235"/>
      <c r="BQ34" s="232">
        <v>28</v>
      </c>
      <c r="BR34" s="233"/>
      <c r="BS34" s="1002"/>
      <c r="BT34" s="1003"/>
      <c r="BU34" s="1003"/>
      <c r="BV34" s="1003"/>
      <c r="BW34" s="1003"/>
      <c r="BX34" s="1003"/>
      <c r="BY34" s="1003"/>
      <c r="BZ34" s="1003"/>
      <c r="CA34" s="1003"/>
      <c r="CB34" s="1003"/>
      <c r="CC34" s="1003"/>
      <c r="CD34" s="1003"/>
      <c r="CE34" s="1003"/>
      <c r="CF34" s="1003"/>
      <c r="CG34" s="1024"/>
      <c r="CH34" s="999"/>
      <c r="CI34" s="1000"/>
      <c r="CJ34" s="1000"/>
      <c r="CK34" s="1000"/>
      <c r="CL34" s="1001"/>
      <c r="CM34" s="999"/>
      <c r="CN34" s="1000"/>
      <c r="CO34" s="1000"/>
      <c r="CP34" s="1000"/>
      <c r="CQ34" s="1001"/>
      <c r="CR34" s="999"/>
      <c r="CS34" s="1000"/>
      <c r="CT34" s="1000"/>
      <c r="CU34" s="1000"/>
      <c r="CV34" s="1001"/>
      <c r="CW34" s="999"/>
      <c r="CX34" s="1000"/>
      <c r="CY34" s="1000"/>
      <c r="CZ34" s="1000"/>
      <c r="DA34" s="1001"/>
      <c r="DB34" s="999"/>
      <c r="DC34" s="1000"/>
      <c r="DD34" s="1000"/>
      <c r="DE34" s="1000"/>
      <c r="DF34" s="1001"/>
      <c r="DG34" s="999"/>
      <c r="DH34" s="1000"/>
      <c r="DI34" s="1000"/>
      <c r="DJ34" s="1000"/>
      <c r="DK34" s="1001"/>
      <c r="DL34" s="999"/>
      <c r="DM34" s="1000"/>
      <c r="DN34" s="1000"/>
      <c r="DO34" s="1000"/>
      <c r="DP34" s="1001"/>
      <c r="DQ34" s="999"/>
      <c r="DR34" s="1000"/>
      <c r="DS34" s="1000"/>
      <c r="DT34" s="1000"/>
      <c r="DU34" s="1001"/>
      <c r="DV34" s="1002"/>
      <c r="DW34" s="1003"/>
      <c r="DX34" s="1003"/>
      <c r="DY34" s="1003"/>
      <c r="DZ34" s="1004"/>
      <c r="EA34" s="224"/>
    </row>
    <row r="35" spans="1:131" ht="26.25" customHeight="1" x14ac:dyDescent="0.2">
      <c r="A35" s="236">
        <v>8</v>
      </c>
      <c r="B35" s="1040"/>
      <c r="C35" s="1041"/>
      <c r="D35" s="1041"/>
      <c r="E35" s="1041"/>
      <c r="F35" s="1041"/>
      <c r="G35" s="1041"/>
      <c r="H35" s="1041"/>
      <c r="I35" s="1041"/>
      <c r="J35" s="1041"/>
      <c r="K35" s="1041"/>
      <c r="L35" s="1041"/>
      <c r="M35" s="1041"/>
      <c r="N35" s="1041"/>
      <c r="O35" s="1041"/>
      <c r="P35" s="1042"/>
      <c r="Q35" s="1048"/>
      <c r="R35" s="1049"/>
      <c r="S35" s="1049"/>
      <c r="T35" s="1049"/>
      <c r="U35" s="1049"/>
      <c r="V35" s="1049"/>
      <c r="W35" s="1049"/>
      <c r="X35" s="1049"/>
      <c r="Y35" s="1049"/>
      <c r="Z35" s="1049"/>
      <c r="AA35" s="1049"/>
      <c r="AB35" s="1049"/>
      <c r="AC35" s="1049"/>
      <c r="AD35" s="1049"/>
      <c r="AE35" s="1050"/>
      <c r="AF35" s="1045"/>
      <c r="AG35" s="1046"/>
      <c r="AH35" s="1046"/>
      <c r="AI35" s="1046"/>
      <c r="AJ35" s="1047"/>
      <c r="AK35" s="993"/>
      <c r="AL35" s="984"/>
      <c r="AM35" s="984"/>
      <c r="AN35" s="984"/>
      <c r="AO35" s="984"/>
      <c r="AP35" s="984"/>
      <c r="AQ35" s="984"/>
      <c r="AR35" s="984"/>
      <c r="AS35" s="984"/>
      <c r="AT35" s="984"/>
      <c r="AU35" s="984"/>
      <c r="AV35" s="984"/>
      <c r="AW35" s="984"/>
      <c r="AX35" s="984"/>
      <c r="AY35" s="984"/>
      <c r="AZ35" s="1051"/>
      <c r="BA35" s="1051"/>
      <c r="BB35" s="1051"/>
      <c r="BC35" s="1051"/>
      <c r="BD35" s="1051"/>
      <c r="BE35" s="985"/>
      <c r="BF35" s="985"/>
      <c r="BG35" s="985"/>
      <c r="BH35" s="985"/>
      <c r="BI35" s="986"/>
      <c r="BJ35" s="226"/>
      <c r="BK35" s="226"/>
      <c r="BL35" s="226"/>
      <c r="BM35" s="226"/>
      <c r="BN35" s="226"/>
      <c r="BO35" s="235"/>
      <c r="BP35" s="235"/>
      <c r="BQ35" s="232">
        <v>29</v>
      </c>
      <c r="BR35" s="233"/>
      <c r="BS35" s="1002"/>
      <c r="BT35" s="1003"/>
      <c r="BU35" s="1003"/>
      <c r="BV35" s="1003"/>
      <c r="BW35" s="1003"/>
      <c r="BX35" s="1003"/>
      <c r="BY35" s="1003"/>
      <c r="BZ35" s="1003"/>
      <c r="CA35" s="1003"/>
      <c r="CB35" s="1003"/>
      <c r="CC35" s="1003"/>
      <c r="CD35" s="1003"/>
      <c r="CE35" s="1003"/>
      <c r="CF35" s="1003"/>
      <c r="CG35" s="1024"/>
      <c r="CH35" s="999"/>
      <c r="CI35" s="1000"/>
      <c r="CJ35" s="1000"/>
      <c r="CK35" s="1000"/>
      <c r="CL35" s="1001"/>
      <c r="CM35" s="999"/>
      <c r="CN35" s="1000"/>
      <c r="CO35" s="1000"/>
      <c r="CP35" s="1000"/>
      <c r="CQ35" s="1001"/>
      <c r="CR35" s="999"/>
      <c r="CS35" s="1000"/>
      <c r="CT35" s="1000"/>
      <c r="CU35" s="1000"/>
      <c r="CV35" s="1001"/>
      <c r="CW35" s="999"/>
      <c r="CX35" s="1000"/>
      <c r="CY35" s="1000"/>
      <c r="CZ35" s="1000"/>
      <c r="DA35" s="1001"/>
      <c r="DB35" s="999"/>
      <c r="DC35" s="1000"/>
      <c r="DD35" s="1000"/>
      <c r="DE35" s="1000"/>
      <c r="DF35" s="1001"/>
      <c r="DG35" s="999"/>
      <c r="DH35" s="1000"/>
      <c r="DI35" s="1000"/>
      <c r="DJ35" s="1000"/>
      <c r="DK35" s="1001"/>
      <c r="DL35" s="999"/>
      <c r="DM35" s="1000"/>
      <c r="DN35" s="1000"/>
      <c r="DO35" s="1000"/>
      <c r="DP35" s="1001"/>
      <c r="DQ35" s="999"/>
      <c r="DR35" s="1000"/>
      <c r="DS35" s="1000"/>
      <c r="DT35" s="1000"/>
      <c r="DU35" s="1001"/>
      <c r="DV35" s="1002"/>
      <c r="DW35" s="1003"/>
      <c r="DX35" s="1003"/>
      <c r="DY35" s="1003"/>
      <c r="DZ35" s="1004"/>
      <c r="EA35" s="224"/>
    </row>
    <row r="36" spans="1:131" ht="26.25" customHeight="1" x14ac:dyDescent="0.2">
      <c r="A36" s="236">
        <v>9</v>
      </c>
      <c r="B36" s="1040"/>
      <c r="C36" s="1041"/>
      <c r="D36" s="1041"/>
      <c r="E36" s="1041"/>
      <c r="F36" s="1041"/>
      <c r="G36" s="1041"/>
      <c r="H36" s="1041"/>
      <c r="I36" s="1041"/>
      <c r="J36" s="1041"/>
      <c r="K36" s="1041"/>
      <c r="L36" s="1041"/>
      <c r="M36" s="1041"/>
      <c r="N36" s="1041"/>
      <c r="O36" s="1041"/>
      <c r="P36" s="1042"/>
      <c r="Q36" s="1048"/>
      <c r="R36" s="1049"/>
      <c r="S36" s="1049"/>
      <c r="T36" s="1049"/>
      <c r="U36" s="1049"/>
      <c r="V36" s="1049"/>
      <c r="W36" s="1049"/>
      <c r="X36" s="1049"/>
      <c r="Y36" s="1049"/>
      <c r="Z36" s="1049"/>
      <c r="AA36" s="1049"/>
      <c r="AB36" s="1049"/>
      <c r="AC36" s="1049"/>
      <c r="AD36" s="1049"/>
      <c r="AE36" s="1050"/>
      <c r="AF36" s="1045"/>
      <c r="AG36" s="1046"/>
      <c r="AH36" s="1046"/>
      <c r="AI36" s="1046"/>
      <c r="AJ36" s="1047"/>
      <c r="AK36" s="993"/>
      <c r="AL36" s="984"/>
      <c r="AM36" s="984"/>
      <c r="AN36" s="984"/>
      <c r="AO36" s="984"/>
      <c r="AP36" s="984"/>
      <c r="AQ36" s="984"/>
      <c r="AR36" s="984"/>
      <c r="AS36" s="984"/>
      <c r="AT36" s="984"/>
      <c r="AU36" s="984"/>
      <c r="AV36" s="984"/>
      <c r="AW36" s="984"/>
      <c r="AX36" s="984"/>
      <c r="AY36" s="984"/>
      <c r="AZ36" s="1051"/>
      <c r="BA36" s="1051"/>
      <c r="BB36" s="1051"/>
      <c r="BC36" s="1051"/>
      <c r="BD36" s="1051"/>
      <c r="BE36" s="985"/>
      <c r="BF36" s="985"/>
      <c r="BG36" s="985"/>
      <c r="BH36" s="985"/>
      <c r="BI36" s="986"/>
      <c r="BJ36" s="226"/>
      <c r="BK36" s="226"/>
      <c r="BL36" s="226"/>
      <c r="BM36" s="226"/>
      <c r="BN36" s="226"/>
      <c r="BO36" s="235"/>
      <c r="BP36" s="235"/>
      <c r="BQ36" s="232">
        <v>30</v>
      </c>
      <c r="BR36" s="233"/>
      <c r="BS36" s="1002"/>
      <c r="BT36" s="1003"/>
      <c r="BU36" s="1003"/>
      <c r="BV36" s="1003"/>
      <c r="BW36" s="1003"/>
      <c r="BX36" s="1003"/>
      <c r="BY36" s="1003"/>
      <c r="BZ36" s="1003"/>
      <c r="CA36" s="1003"/>
      <c r="CB36" s="1003"/>
      <c r="CC36" s="1003"/>
      <c r="CD36" s="1003"/>
      <c r="CE36" s="1003"/>
      <c r="CF36" s="1003"/>
      <c r="CG36" s="1024"/>
      <c r="CH36" s="999"/>
      <c r="CI36" s="1000"/>
      <c r="CJ36" s="1000"/>
      <c r="CK36" s="1000"/>
      <c r="CL36" s="1001"/>
      <c r="CM36" s="999"/>
      <c r="CN36" s="1000"/>
      <c r="CO36" s="1000"/>
      <c r="CP36" s="1000"/>
      <c r="CQ36" s="1001"/>
      <c r="CR36" s="999"/>
      <c r="CS36" s="1000"/>
      <c r="CT36" s="1000"/>
      <c r="CU36" s="1000"/>
      <c r="CV36" s="1001"/>
      <c r="CW36" s="999"/>
      <c r="CX36" s="1000"/>
      <c r="CY36" s="1000"/>
      <c r="CZ36" s="1000"/>
      <c r="DA36" s="1001"/>
      <c r="DB36" s="999"/>
      <c r="DC36" s="1000"/>
      <c r="DD36" s="1000"/>
      <c r="DE36" s="1000"/>
      <c r="DF36" s="1001"/>
      <c r="DG36" s="999"/>
      <c r="DH36" s="1000"/>
      <c r="DI36" s="1000"/>
      <c r="DJ36" s="1000"/>
      <c r="DK36" s="1001"/>
      <c r="DL36" s="999"/>
      <c r="DM36" s="1000"/>
      <c r="DN36" s="1000"/>
      <c r="DO36" s="1000"/>
      <c r="DP36" s="1001"/>
      <c r="DQ36" s="999"/>
      <c r="DR36" s="1000"/>
      <c r="DS36" s="1000"/>
      <c r="DT36" s="1000"/>
      <c r="DU36" s="1001"/>
      <c r="DV36" s="1002"/>
      <c r="DW36" s="1003"/>
      <c r="DX36" s="1003"/>
      <c r="DY36" s="1003"/>
      <c r="DZ36" s="1004"/>
      <c r="EA36" s="224"/>
    </row>
    <row r="37" spans="1:131" ht="26.25" customHeight="1" x14ac:dyDescent="0.2">
      <c r="A37" s="236">
        <v>10</v>
      </c>
      <c r="B37" s="1040"/>
      <c r="C37" s="1041"/>
      <c r="D37" s="1041"/>
      <c r="E37" s="1041"/>
      <c r="F37" s="1041"/>
      <c r="G37" s="1041"/>
      <c r="H37" s="1041"/>
      <c r="I37" s="1041"/>
      <c r="J37" s="1041"/>
      <c r="K37" s="1041"/>
      <c r="L37" s="1041"/>
      <c r="M37" s="1041"/>
      <c r="N37" s="1041"/>
      <c r="O37" s="1041"/>
      <c r="P37" s="1042"/>
      <c r="Q37" s="1048"/>
      <c r="R37" s="1049"/>
      <c r="S37" s="1049"/>
      <c r="T37" s="1049"/>
      <c r="U37" s="1049"/>
      <c r="V37" s="1049"/>
      <c r="W37" s="1049"/>
      <c r="X37" s="1049"/>
      <c r="Y37" s="1049"/>
      <c r="Z37" s="1049"/>
      <c r="AA37" s="1049"/>
      <c r="AB37" s="1049"/>
      <c r="AC37" s="1049"/>
      <c r="AD37" s="1049"/>
      <c r="AE37" s="1050"/>
      <c r="AF37" s="1045"/>
      <c r="AG37" s="1046"/>
      <c r="AH37" s="1046"/>
      <c r="AI37" s="1046"/>
      <c r="AJ37" s="1047"/>
      <c r="AK37" s="993"/>
      <c r="AL37" s="984"/>
      <c r="AM37" s="984"/>
      <c r="AN37" s="984"/>
      <c r="AO37" s="984"/>
      <c r="AP37" s="984"/>
      <c r="AQ37" s="984"/>
      <c r="AR37" s="984"/>
      <c r="AS37" s="984"/>
      <c r="AT37" s="984"/>
      <c r="AU37" s="984"/>
      <c r="AV37" s="984"/>
      <c r="AW37" s="984"/>
      <c r="AX37" s="984"/>
      <c r="AY37" s="984"/>
      <c r="AZ37" s="1051"/>
      <c r="BA37" s="1051"/>
      <c r="BB37" s="1051"/>
      <c r="BC37" s="1051"/>
      <c r="BD37" s="1051"/>
      <c r="BE37" s="985"/>
      <c r="BF37" s="985"/>
      <c r="BG37" s="985"/>
      <c r="BH37" s="985"/>
      <c r="BI37" s="986"/>
      <c r="BJ37" s="226"/>
      <c r="BK37" s="226"/>
      <c r="BL37" s="226"/>
      <c r="BM37" s="226"/>
      <c r="BN37" s="226"/>
      <c r="BO37" s="235"/>
      <c r="BP37" s="235"/>
      <c r="BQ37" s="232">
        <v>31</v>
      </c>
      <c r="BR37" s="233"/>
      <c r="BS37" s="1002"/>
      <c r="BT37" s="1003"/>
      <c r="BU37" s="1003"/>
      <c r="BV37" s="1003"/>
      <c r="BW37" s="1003"/>
      <c r="BX37" s="1003"/>
      <c r="BY37" s="1003"/>
      <c r="BZ37" s="1003"/>
      <c r="CA37" s="1003"/>
      <c r="CB37" s="1003"/>
      <c r="CC37" s="1003"/>
      <c r="CD37" s="1003"/>
      <c r="CE37" s="1003"/>
      <c r="CF37" s="1003"/>
      <c r="CG37" s="1024"/>
      <c r="CH37" s="999"/>
      <c r="CI37" s="1000"/>
      <c r="CJ37" s="1000"/>
      <c r="CK37" s="1000"/>
      <c r="CL37" s="1001"/>
      <c r="CM37" s="999"/>
      <c r="CN37" s="1000"/>
      <c r="CO37" s="1000"/>
      <c r="CP37" s="1000"/>
      <c r="CQ37" s="1001"/>
      <c r="CR37" s="999"/>
      <c r="CS37" s="1000"/>
      <c r="CT37" s="1000"/>
      <c r="CU37" s="1000"/>
      <c r="CV37" s="1001"/>
      <c r="CW37" s="999"/>
      <c r="CX37" s="1000"/>
      <c r="CY37" s="1000"/>
      <c r="CZ37" s="1000"/>
      <c r="DA37" s="1001"/>
      <c r="DB37" s="999"/>
      <c r="DC37" s="1000"/>
      <c r="DD37" s="1000"/>
      <c r="DE37" s="1000"/>
      <c r="DF37" s="1001"/>
      <c r="DG37" s="999"/>
      <c r="DH37" s="1000"/>
      <c r="DI37" s="1000"/>
      <c r="DJ37" s="1000"/>
      <c r="DK37" s="1001"/>
      <c r="DL37" s="999"/>
      <c r="DM37" s="1000"/>
      <c r="DN37" s="1000"/>
      <c r="DO37" s="1000"/>
      <c r="DP37" s="1001"/>
      <c r="DQ37" s="999"/>
      <c r="DR37" s="1000"/>
      <c r="DS37" s="1000"/>
      <c r="DT37" s="1000"/>
      <c r="DU37" s="1001"/>
      <c r="DV37" s="1002"/>
      <c r="DW37" s="1003"/>
      <c r="DX37" s="1003"/>
      <c r="DY37" s="1003"/>
      <c r="DZ37" s="1004"/>
      <c r="EA37" s="224"/>
    </row>
    <row r="38" spans="1:131" ht="26.25" customHeight="1" x14ac:dyDescent="0.2">
      <c r="A38" s="236">
        <v>11</v>
      </c>
      <c r="B38" s="1040"/>
      <c r="C38" s="1041"/>
      <c r="D38" s="1041"/>
      <c r="E38" s="1041"/>
      <c r="F38" s="1041"/>
      <c r="G38" s="1041"/>
      <c r="H38" s="1041"/>
      <c r="I38" s="1041"/>
      <c r="J38" s="1041"/>
      <c r="K38" s="1041"/>
      <c r="L38" s="1041"/>
      <c r="M38" s="1041"/>
      <c r="N38" s="1041"/>
      <c r="O38" s="1041"/>
      <c r="P38" s="1042"/>
      <c r="Q38" s="1048"/>
      <c r="R38" s="1049"/>
      <c r="S38" s="1049"/>
      <c r="T38" s="1049"/>
      <c r="U38" s="1049"/>
      <c r="V38" s="1049"/>
      <c r="W38" s="1049"/>
      <c r="X38" s="1049"/>
      <c r="Y38" s="1049"/>
      <c r="Z38" s="1049"/>
      <c r="AA38" s="1049"/>
      <c r="AB38" s="1049"/>
      <c r="AC38" s="1049"/>
      <c r="AD38" s="1049"/>
      <c r="AE38" s="1050"/>
      <c r="AF38" s="1045"/>
      <c r="AG38" s="1046"/>
      <c r="AH38" s="1046"/>
      <c r="AI38" s="1046"/>
      <c r="AJ38" s="1047"/>
      <c r="AK38" s="993"/>
      <c r="AL38" s="984"/>
      <c r="AM38" s="984"/>
      <c r="AN38" s="984"/>
      <c r="AO38" s="984"/>
      <c r="AP38" s="984"/>
      <c r="AQ38" s="984"/>
      <c r="AR38" s="984"/>
      <c r="AS38" s="984"/>
      <c r="AT38" s="984"/>
      <c r="AU38" s="984"/>
      <c r="AV38" s="984"/>
      <c r="AW38" s="984"/>
      <c r="AX38" s="984"/>
      <c r="AY38" s="984"/>
      <c r="AZ38" s="1051"/>
      <c r="BA38" s="1051"/>
      <c r="BB38" s="1051"/>
      <c r="BC38" s="1051"/>
      <c r="BD38" s="1051"/>
      <c r="BE38" s="985"/>
      <c r="BF38" s="985"/>
      <c r="BG38" s="985"/>
      <c r="BH38" s="985"/>
      <c r="BI38" s="986"/>
      <c r="BJ38" s="226"/>
      <c r="BK38" s="226"/>
      <c r="BL38" s="226"/>
      <c r="BM38" s="226"/>
      <c r="BN38" s="226"/>
      <c r="BO38" s="235"/>
      <c r="BP38" s="235"/>
      <c r="BQ38" s="232">
        <v>32</v>
      </c>
      <c r="BR38" s="233"/>
      <c r="BS38" s="1002"/>
      <c r="BT38" s="1003"/>
      <c r="BU38" s="1003"/>
      <c r="BV38" s="1003"/>
      <c r="BW38" s="1003"/>
      <c r="BX38" s="1003"/>
      <c r="BY38" s="1003"/>
      <c r="BZ38" s="1003"/>
      <c r="CA38" s="1003"/>
      <c r="CB38" s="1003"/>
      <c r="CC38" s="1003"/>
      <c r="CD38" s="1003"/>
      <c r="CE38" s="1003"/>
      <c r="CF38" s="1003"/>
      <c r="CG38" s="1024"/>
      <c r="CH38" s="999"/>
      <c r="CI38" s="1000"/>
      <c r="CJ38" s="1000"/>
      <c r="CK38" s="1000"/>
      <c r="CL38" s="1001"/>
      <c r="CM38" s="999"/>
      <c r="CN38" s="1000"/>
      <c r="CO38" s="1000"/>
      <c r="CP38" s="1000"/>
      <c r="CQ38" s="1001"/>
      <c r="CR38" s="999"/>
      <c r="CS38" s="1000"/>
      <c r="CT38" s="1000"/>
      <c r="CU38" s="1000"/>
      <c r="CV38" s="1001"/>
      <c r="CW38" s="999"/>
      <c r="CX38" s="1000"/>
      <c r="CY38" s="1000"/>
      <c r="CZ38" s="1000"/>
      <c r="DA38" s="1001"/>
      <c r="DB38" s="999"/>
      <c r="DC38" s="1000"/>
      <c r="DD38" s="1000"/>
      <c r="DE38" s="1000"/>
      <c r="DF38" s="1001"/>
      <c r="DG38" s="999"/>
      <c r="DH38" s="1000"/>
      <c r="DI38" s="1000"/>
      <c r="DJ38" s="1000"/>
      <c r="DK38" s="1001"/>
      <c r="DL38" s="999"/>
      <c r="DM38" s="1000"/>
      <c r="DN38" s="1000"/>
      <c r="DO38" s="1000"/>
      <c r="DP38" s="1001"/>
      <c r="DQ38" s="999"/>
      <c r="DR38" s="1000"/>
      <c r="DS38" s="1000"/>
      <c r="DT38" s="1000"/>
      <c r="DU38" s="1001"/>
      <c r="DV38" s="1002"/>
      <c r="DW38" s="1003"/>
      <c r="DX38" s="1003"/>
      <c r="DY38" s="1003"/>
      <c r="DZ38" s="1004"/>
      <c r="EA38" s="224"/>
    </row>
    <row r="39" spans="1:131" ht="26.25" customHeight="1" x14ac:dyDescent="0.2">
      <c r="A39" s="236">
        <v>12</v>
      </c>
      <c r="B39" s="1040"/>
      <c r="C39" s="1041"/>
      <c r="D39" s="1041"/>
      <c r="E39" s="1041"/>
      <c r="F39" s="1041"/>
      <c r="G39" s="1041"/>
      <c r="H39" s="1041"/>
      <c r="I39" s="1041"/>
      <c r="J39" s="1041"/>
      <c r="K39" s="1041"/>
      <c r="L39" s="1041"/>
      <c r="M39" s="1041"/>
      <c r="N39" s="1041"/>
      <c r="O39" s="1041"/>
      <c r="P39" s="1042"/>
      <c r="Q39" s="1048"/>
      <c r="R39" s="1049"/>
      <c r="S39" s="1049"/>
      <c r="T39" s="1049"/>
      <c r="U39" s="1049"/>
      <c r="V39" s="1049"/>
      <c r="W39" s="1049"/>
      <c r="X39" s="1049"/>
      <c r="Y39" s="1049"/>
      <c r="Z39" s="1049"/>
      <c r="AA39" s="1049"/>
      <c r="AB39" s="1049"/>
      <c r="AC39" s="1049"/>
      <c r="AD39" s="1049"/>
      <c r="AE39" s="1050"/>
      <c r="AF39" s="1045"/>
      <c r="AG39" s="1046"/>
      <c r="AH39" s="1046"/>
      <c r="AI39" s="1046"/>
      <c r="AJ39" s="1047"/>
      <c r="AK39" s="993"/>
      <c r="AL39" s="984"/>
      <c r="AM39" s="984"/>
      <c r="AN39" s="984"/>
      <c r="AO39" s="984"/>
      <c r="AP39" s="984"/>
      <c r="AQ39" s="984"/>
      <c r="AR39" s="984"/>
      <c r="AS39" s="984"/>
      <c r="AT39" s="984"/>
      <c r="AU39" s="984"/>
      <c r="AV39" s="984"/>
      <c r="AW39" s="984"/>
      <c r="AX39" s="984"/>
      <c r="AY39" s="984"/>
      <c r="AZ39" s="1051"/>
      <c r="BA39" s="1051"/>
      <c r="BB39" s="1051"/>
      <c r="BC39" s="1051"/>
      <c r="BD39" s="1051"/>
      <c r="BE39" s="985"/>
      <c r="BF39" s="985"/>
      <c r="BG39" s="985"/>
      <c r="BH39" s="985"/>
      <c r="BI39" s="986"/>
      <c r="BJ39" s="226"/>
      <c r="BK39" s="226"/>
      <c r="BL39" s="226"/>
      <c r="BM39" s="226"/>
      <c r="BN39" s="226"/>
      <c r="BO39" s="235"/>
      <c r="BP39" s="235"/>
      <c r="BQ39" s="232">
        <v>33</v>
      </c>
      <c r="BR39" s="233"/>
      <c r="BS39" s="1002"/>
      <c r="BT39" s="1003"/>
      <c r="BU39" s="1003"/>
      <c r="BV39" s="1003"/>
      <c r="BW39" s="1003"/>
      <c r="BX39" s="1003"/>
      <c r="BY39" s="1003"/>
      <c r="BZ39" s="1003"/>
      <c r="CA39" s="1003"/>
      <c r="CB39" s="1003"/>
      <c r="CC39" s="1003"/>
      <c r="CD39" s="1003"/>
      <c r="CE39" s="1003"/>
      <c r="CF39" s="1003"/>
      <c r="CG39" s="1024"/>
      <c r="CH39" s="999"/>
      <c r="CI39" s="1000"/>
      <c r="CJ39" s="1000"/>
      <c r="CK39" s="1000"/>
      <c r="CL39" s="1001"/>
      <c r="CM39" s="999"/>
      <c r="CN39" s="1000"/>
      <c r="CO39" s="1000"/>
      <c r="CP39" s="1000"/>
      <c r="CQ39" s="1001"/>
      <c r="CR39" s="999"/>
      <c r="CS39" s="1000"/>
      <c r="CT39" s="1000"/>
      <c r="CU39" s="1000"/>
      <c r="CV39" s="1001"/>
      <c r="CW39" s="999"/>
      <c r="CX39" s="1000"/>
      <c r="CY39" s="1000"/>
      <c r="CZ39" s="1000"/>
      <c r="DA39" s="1001"/>
      <c r="DB39" s="999"/>
      <c r="DC39" s="1000"/>
      <c r="DD39" s="1000"/>
      <c r="DE39" s="1000"/>
      <c r="DF39" s="1001"/>
      <c r="DG39" s="999"/>
      <c r="DH39" s="1000"/>
      <c r="DI39" s="1000"/>
      <c r="DJ39" s="1000"/>
      <c r="DK39" s="1001"/>
      <c r="DL39" s="999"/>
      <c r="DM39" s="1000"/>
      <c r="DN39" s="1000"/>
      <c r="DO39" s="1000"/>
      <c r="DP39" s="1001"/>
      <c r="DQ39" s="999"/>
      <c r="DR39" s="1000"/>
      <c r="DS39" s="1000"/>
      <c r="DT39" s="1000"/>
      <c r="DU39" s="1001"/>
      <c r="DV39" s="1002"/>
      <c r="DW39" s="1003"/>
      <c r="DX39" s="1003"/>
      <c r="DY39" s="1003"/>
      <c r="DZ39" s="1004"/>
      <c r="EA39" s="224"/>
    </row>
    <row r="40" spans="1:131" ht="26.25" customHeight="1" x14ac:dyDescent="0.2">
      <c r="A40" s="232">
        <v>13</v>
      </c>
      <c r="B40" s="1040"/>
      <c r="C40" s="1041"/>
      <c r="D40" s="1041"/>
      <c r="E40" s="1041"/>
      <c r="F40" s="1041"/>
      <c r="G40" s="1041"/>
      <c r="H40" s="1041"/>
      <c r="I40" s="1041"/>
      <c r="J40" s="1041"/>
      <c r="K40" s="1041"/>
      <c r="L40" s="1041"/>
      <c r="M40" s="1041"/>
      <c r="N40" s="1041"/>
      <c r="O40" s="1041"/>
      <c r="P40" s="1042"/>
      <c r="Q40" s="1048"/>
      <c r="R40" s="1049"/>
      <c r="S40" s="1049"/>
      <c r="T40" s="1049"/>
      <c r="U40" s="1049"/>
      <c r="V40" s="1049"/>
      <c r="W40" s="1049"/>
      <c r="X40" s="1049"/>
      <c r="Y40" s="1049"/>
      <c r="Z40" s="1049"/>
      <c r="AA40" s="1049"/>
      <c r="AB40" s="1049"/>
      <c r="AC40" s="1049"/>
      <c r="AD40" s="1049"/>
      <c r="AE40" s="1050"/>
      <c r="AF40" s="1045"/>
      <c r="AG40" s="1046"/>
      <c r="AH40" s="1046"/>
      <c r="AI40" s="1046"/>
      <c r="AJ40" s="1047"/>
      <c r="AK40" s="993"/>
      <c r="AL40" s="984"/>
      <c r="AM40" s="984"/>
      <c r="AN40" s="984"/>
      <c r="AO40" s="984"/>
      <c r="AP40" s="984"/>
      <c r="AQ40" s="984"/>
      <c r="AR40" s="984"/>
      <c r="AS40" s="984"/>
      <c r="AT40" s="984"/>
      <c r="AU40" s="984"/>
      <c r="AV40" s="984"/>
      <c r="AW40" s="984"/>
      <c r="AX40" s="984"/>
      <c r="AY40" s="984"/>
      <c r="AZ40" s="1051"/>
      <c r="BA40" s="1051"/>
      <c r="BB40" s="1051"/>
      <c r="BC40" s="1051"/>
      <c r="BD40" s="1051"/>
      <c r="BE40" s="985"/>
      <c r="BF40" s="985"/>
      <c r="BG40" s="985"/>
      <c r="BH40" s="985"/>
      <c r="BI40" s="986"/>
      <c r="BJ40" s="226"/>
      <c r="BK40" s="226"/>
      <c r="BL40" s="226"/>
      <c r="BM40" s="226"/>
      <c r="BN40" s="226"/>
      <c r="BO40" s="235"/>
      <c r="BP40" s="235"/>
      <c r="BQ40" s="232">
        <v>34</v>
      </c>
      <c r="BR40" s="233"/>
      <c r="BS40" s="1002"/>
      <c r="BT40" s="1003"/>
      <c r="BU40" s="1003"/>
      <c r="BV40" s="1003"/>
      <c r="BW40" s="1003"/>
      <c r="BX40" s="1003"/>
      <c r="BY40" s="1003"/>
      <c r="BZ40" s="1003"/>
      <c r="CA40" s="1003"/>
      <c r="CB40" s="1003"/>
      <c r="CC40" s="1003"/>
      <c r="CD40" s="1003"/>
      <c r="CE40" s="1003"/>
      <c r="CF40" s="1003"/>
      <c r="CG40" s="1024"/>
      <c r="CH40" s="999"/>
      <c r="CI40" s="1000"/>
      <c r="CJ40" s="1000"/>
      <c r="CK40" s="1000"/>
      <c r="CL40" s="1001"/>
      <c r="CM40" s="999"/>
      <c r="CN40" s="1000"/>
      <c r="CO40" s="1000"/>
      <c r="CP40" s="1000"/>
      <c r="CQ40" s="1001"/>
      <c r="CR40" s="999"/>
      <c r="CS40" s="1000"/>
      <c r="CT40" s="1000"/>
      <c r="CU40" s="1000"/>
      <c r="CV40" s="1001"/>
      <c r="CW40" s="999"/>
      <c r="CX40" s="1000"/>
      <c r="CY40" s="1000"/>
      <c r="CZ40" s="1000"/>
      <c r="DA40" s="1001"/>
      <c r="DB40" s="999"/>
      <c r="DC40" s="1000"/>
      <c r="DD40" s="1000"/>
      <c r="DE40" s="1000"/>
      <c r="DF40" s="1001"/>
      <c r="DG40" s="999"/>
      <c r="DH40" s="1000"/>
      <c r="DI40" s="1000"/>
      <c r="DJ40" s="1000"/>
      <c r="DK40" s="1001"/>
      <c r="DL40" s="999"/>
      <c r="DM40" s="1000"/>
      <c r="DN40" s="1000"/>
      <c r="DO40" s="1000"/>
      <c r="DP40" s="1001"/>
      <c r="DQ40" s="999"/>
      <c r="DR40" s="1000"/>
      <c r="DS40" s="1000"/>
      <c r="DT40" s="1000"/>
      <c r="DU40" s="1001"/>
      <c r="DV40" s="1002"/>
      <c r="DW40" s="1003"/>
      <c r="DX40" s="1003"/>
      <c r="DY40" s="1003"/>
      <c r="DZ40" s="1004"/>
      <c r="EA40" s="224"/>
    </row>
    <row r="41" spans="1:131" ht="26.25" customHeight="1" x14ac:dyDescent="0.2">
      <c r="A41" s="232">
        <v>14</v>
      </c>
      <c r="B41" s="1040"/>
      <c r="C41" s="1041"/>
      <c r="D41" s="1041"/>
      <c r="E41" s="1041"/>
      <c r="F41" s="1041"/>
      <c r="G41" s="1041"/>
      <c r="H41" s="1041"/>
      <c r="I41" s="1041"/>
      <c r="J41" s="1041"/>
      <c r="K41" s="1041"/>
      <c r="L41" s="1041"/>
      <c r="M41" s="1041"/>
      <c r="N41" s="1041"/>
      <c r="O41" s="1041"/>
      <c r="P41" s="1042"/>
      <c r="Q41" s="1048"/>
      <c r="R41" s="1049"/>
      <c r="S41" s="1049"/>
      <c r="T41" s="1049"/>
      <c r="U41" s="1049"/>
      <c r="V41" s="1049"/>
      <c r="W41" s="1049"/>
      <c r="X41" s="1049"/>
      <c r="Y41" s="1049"/>
      <c r="Z41" s="1049"/>
      <c r="AA41" s="1049"/>
      <c r="AB41" s="1049"/>
      <c r="AC41" s="1049"/>
      <c r="AD41" s="1049"/>
      <c r="AE41" s="1050"/>
      <c r="AF41" s="1045"/>
      <c r="AG41" s="1046"/>
      <c r="AH41" s="1046"/>
      <c r="AI41" s="1046"/>
      <c r="AJ41" s="1047"/>
      <c r="AK41" s="993"/>
      <c r="AL41" s="984"/>
      <c r="AM41" s="984"/>
      <c r="AN41" s="984"/>
      <c r="AO41" s="984"/>
      <c r="AP41" s="984"/>
      <c r="AQ41" s="984"/>
      <c r="AR41" s="984"/>
      <c r="AS41" s="984"/>
      <c r="AT41" s="984"/>
      <c r="AU41" s="984"/>
      <c r="AV41" s="984"/>
      <c r="AW41" s="984"/>
      <c r="AX41" s="984"/>
      <c r="AY41" s="984"/>
      <c r="AZ41" s="1051"/>
      <c r="BA41" s="1051"/>
      <c r="BB41" s="1051"/>
      <c r="BC41" s="1051"/>
      <c r="BD41" s="1051"/>
      <c r="BE41" s="985"/>
      <c r="BF41" s="985"/>
      <c r="BG41" s="985"/>
      <c r="BH41" s="985"/>
      <c r="BI41" s="986"/>
      <c r="BJ41" s="226"/>
      <c r="BK41" s="226"/>
      <c r="BL41" s="226"/>
      <c r="BM41" s="226"/>
      <c r="BN41" s="226"/>
      <c r="BO41" s="235"/>
      <c r="BP41" s="235"/>
      <c r="BQ41" s="232">
        <v>35</v>
      </c>
      <c r="BR41" s="233"/>
      <c r="BS41" s="1002"/>
      <c r="BT41" s="1003"/>
      <c r="BU41" s="1003"/>
      <c r="BV41" s="1003"/>
      <c r="BW41" s="1003"/>
      <c r="BX41" s="1003"/>
      <c r="BY41" s="1003"/>
      <c r="BZ41" s="1003"/>
      <c r="CA41" s="1003"/>
      <c r="CB41" s="1003"/>
      <c r="CC41" s="1003"/>
      <c r="CD41" s="1003"/>
      <c r="CE41" s="1003"/>
      <c r="CF41" s="1003"/>
      <c r="CG41" s="1024"/>
      <c r="CH41" s="999"/>
      <c r="CI41" s="1000"/>
      <c r="CJ41" s="1000"/>
      <c r="CK41" s="1000"/>
      <c r="CL41" s="1001"/>
      <c r="CM41" s="999"/>
      <c r="CN41" s="1000"/>
      <c r="CO41" s="1000"/>
      <c r="CP41" s="1000"/>
      <c r="CQ41" s="1001"/>
      <c r="CR41" s="999"/>
      <c r="CS41" s="1000"/>
      <c r="CT41" s="1000"/>
      <c r="CU41" s="1000"/>
      <c r="CV41" s="1001"/>
      <c r="CW41" s="999"/>
      <c r="CX41" s="1000"/>
      <c r="CY41" s="1000"/>
      <c r="CZ41" s="1000"/>
      <c r="DA41" s="1001"/>
      <c r="DB41" s="999"/>
      <c r="DC41" s="1000"/>
      <c r="DD41" s="1000"/>
      <c r="DE41" s="1000"/>
      <c r="DF41" s="1001"/>
      <c r="DG41" s="999"/>
      <c r="DH41" s="1000"/>
      <c r="DI41" s="1000"/>
      <c r="DJ41" s="1000"/>
      <c r="DK41" s="1001"/>
      <c r="DL41" s="999"/>
      <c r="DM41" s="1000"/>
      <c r="DN41" s="1000"/>
      <c r="DO41" s="1000"/>
      <c r="DP41" s="1001"/>
      <c r="DQ41" s="999"/>
      <c r="DR41" s="1000"/>
      <c r="DS41" s="1000"/>
      <c r="DT41" s="1000"/>
      <c r="DU41" s="1001"/>
      <c r="DV41" s="1002"/>
      <c r="DW41" s="1003"/>
      <c r="DX41" s="1003"/>
      <c r="DY41" s="1003"/>
      <c r="DZ41" s="1004"/>
      <c r="EA41" s="224"/>
    </row>
    <row r="42" spans="1:131" ht="26.25" customHeight="1" x14ac:dyDescent="0.2">
      <c r="A42" s="232">
        <v>15</v>
      </c>
      <c r="B42" s="1040"/>
      <c r="C42" s="1041"/>
      <c r="D42" s="1041"/>
      <c r="E42" s="1041"/>
      <c r="F42" s="1041"/>
      <c r="G42" s="1041"/>
      <c r="H42" s="1041"/>
      <c r="I42" s="1041"/>
      <c r="J42" s="1041"/>
      <c r="K42" s="1041"/>
      <c r="L42" s="1041"/>
      <c r="M42" s="1041"/>
      <c r="N42" s="1041"/>
      <c r="O42" s="1041"/>
      <c r="P42" s="1042"/>
      <c r="Q42" s="1048"/>
      <c r="R42" s="1049"/>
      <c r="S42" s="1049"/>
      <c r="T42" s="1049"/>
      <c r="U42" s="1049"/>
      <c r="V42" s="1049"/>
      <c r="W42" s="1049"/>
      <c r="X42" s="1049"/>
      <c r="Y42" s="1049"/>
      <c r="Z42" s="1049"/>
      <c r="AA42" s="1049"/>
      <c r="AB42" s="1049"/>
      <c r="AC42" s="1049"/>
      <c r="AD42" s="1049"/>
      <c r="AE42" s="1050"/>
      <c r="AF42" s="1045"/>
      <c r="AG42" s="1046"/>
      <c r="AH42" s="1046"/>
      <c r="AI42" s="1046"/>
      <c r="AJ42" s="1047"/>
      <c r="AK42" s="993"/>
      <c r="AL42" s="984"/>
      <c r="AM42" s="984"/>
      <c r="AN42" s="984"/>
      <c r="AO42" s="984"/>
      <c r="AP42" s="984"/>
      <c r="AQ42" s="984"/>
      <c r="AR42" s="984"/>
      <c r="AS42" s="984"/>
      <c r="AT42" s="984"/>
      <c r="AU42" s="984"/>
      <c r="AV42" s="984"/>
      <c r="AW42" s="984"/>
      <c r="AX42" s="984"/>
      <c r="AY42" s="984"/>
      <c r="AZ42" s="1051"/>
      <c r="BA42" s="1051"/>
      <c r="BB42" s="1051"/>
      <c r="BC42" s="1051"/>
      <c r="BD42" s="1051"/>
      <c r="BE42" s="985"/>
      <c r="BF42" s="985"/>
      <c r="BG42" s="985"/>
      <c r="BH42" s="985"/>
      <c r="BI42" s="986"/>
      <c r="BJ42" s="226"/>
      <c r="BK42" s="226"/>
      <c r="BL42" s="226"/>
      <c r="BM42" s="226"/>
      <c r="BN42" s="226"/>
      <c r="BO42" s="235"/>
      <c r="BP42" s="235"/>
      <c r="BQ42" s="232">
        <v>36</v>
      </c>
      <c r="BR42" s="233"/>
      <c r="BS42" s="1002"/>
      <c r="BT42" s="1003"/>
      <c r="BU42" s="1003"/>
      <c r="BV42" s="1003"/>
      <c r="BW42" s="1003"/>
      <c r="BX42" s="1003"/>
      <c r="BY42" s="1003"/>
      <c r="BZ42" s="1003"/>
      <c r="CA42" s="1003"/>
      <c r="CB42" s="1003"/>
      <c r="CC42" s="1003"/>
      <c r="CD42" s="1003"/>
      <c r="CE42" s="1003"/>
      <c r="CF42" s="1003"/>
      <c r="CG42" s="1024"/>
      <c r="CH42" s="999"/>
      <c r="CI42" s="1000"/>
      <c r="CJ42" s="1000"/>
      <c r="CK42" s="1000"/>
      <c r="CL42" s="1001"/>
      <c r="CM42" s="999"/>
      <c r="CN42" s="1000"/>
      <c r="CO42" s="1000"/>
      <c r="CP42" s="1000"/>
      <c r="CQ42" s="1001"/>
      <c r="CR42" s="999"/>
      <c r="CS42" s="1000"/>
      <c r="CT42" s="1000"/>
      <c r="CU42" s="1000"/>
      <c r="CV42" s="1001"/>
      <c r="CW42" s="999"/>
      <c r="CX42" s="1000"/>
      <c r="CY42" s="1000"/>
      <c r="CZ42" s="1000"/>
      <c r="DA42" s="1001"/>
      <c r="DB42" s="999"/>
      <c r="DC42" s="1000"/>
      <c r="DD42" s="1000"/>
      <c r="DE42" s="1000"/>
      <c r="DF42" s="1001"/>
      <c r="DG42" s="999"/>
      <c r="DH42" s="1000"/>
      <c r="DI42" s="1000"/>
      <c r="DJ42" s="1000"/>
      <c r="DK42" s="1001"/>
      <c r="DL42" s="999"/>
      <c r="DM42" s="1000"/>
      <c r="DN42" s="1000"/>
      <c r="DO42" s="1000"/>
      <c r="DP42" s="1001"/>
      <c r="DQ42" s="999"/>
      <c r="DR42" s="1000"/>
      <c r="DS42" s="1000"/>
      <c r="DT42" s="1000"/>
      <c r="DU42" s="1001"/>
      <c r="DV42" s="1002"/>
      <c r="DW42" s="1003"/>
      <c r="DX42" s="1003"/>
      <c r="DY42" s="1003"/>
      <c r="DZ42" s="1004"/>
      <c r="EA42" s="224"/>
    </row>
    <row r="43" spans="1:131" ht="26.25" customHeight="1" x14ac:dyDescent="0.2">
      <c r="A43" s="232">
        <v>16</v>
      </c>
      <c r="B43" s="1040"/>
      <c r="C43" s="1041"/>
      <c r="D43" s="1041"/>
      <c r="E43" s="1041"/>
      <c r="F43" s="1041"/>
      <c r="G43" s="1041"/>
      <c r="H43" s="1041"/>
      <c r="I43" s="1041"/>
      <c r="J43" s="1041"/>
      <c r="K43" s="1041"/>
      <c r="L43" s="1041"/>
      <c r="M43" s="1041"/>
      <c r="N43" s="1041"/>
      <c r="O43" s="1041"/>
      <c r="P43" s="1042"/>
      <c r="Q43" s="1048"/>
      <c r="R43" s="1049"/>
      <c r="S43" s="1049"/>
      <c r="T43" s="1049"/>
      <c r="U43" s="1049"/>
      <c r="V43" s="1049"/>
      <c r="W43" s="1049"/>
      <c r="X43" s="1049"/>
      <c r="Y43" s="1049"/>
      <c r="Z43" s="1049"/>
      <c r="AA43" s="1049"/>
      <c r="AB43" s="1049"/>
      <c r="AC43" s="1049"/>
      <c r="AD43" s="1049"/>
      <c r="AE43" s="1050"/>
      <c r="AF43" s="1045"/>
      <c r="AG43" s="1046"/>
      <c r="AH43" s="1046"/>
      <c r="AI43" s="1046"/>
      <c r="AJ43" s="1047"/>
      <c r="AK43" s="993"/>
      <c r="AL43" s="984"/>
      <c r="AM43" s="984"/>
      <c r="AN43" s="984"/>
      <c r="AO43" s="984"/>
      <c r="AP43" s="984"/>
      <c r="AQ43" s="984"/>
      <c r="AR43" s="984"/>
      <c r="AS43" s="984"/>
      <c r="AT43" s="984"/>
      <c r="AU43" s="984"/>
      <c r="AV43" s="984"/>
      <c r="AW43" s="984"/>
      <c r="AX43" s="984"/>
      <c r="AY43" s="984"/>
      <c r="AZ43" s="1051"/>
      <c r="BA43" s="1051"/>
      <c r="BB43" s="1051"/>
      <c r="BC43" s="1051"/>
      <c r="BD43" s="1051"/>
      <c r="BE43" s="985"/>
      <c r="BF43" s="985"/>
      <c r="BG43" s="985"/>
      <c r="BH43" s="985"/>
      <c r="BI43" s="986"/>
      <c r="BJ43" s="226"/>
      <c r="BK43" s="226"/>
      <c r="BL43" s="226"/>
      <c r="BM43" s="226"/>
      <c r="BN43" s="226"/>
      <c r="BO43" s="235"/>
      <c r="BP43" s="235"/>
      <c r="BQ43" s="232">
        <v>37</v>
      </c>
      <c r="BR43" s="233"/>
      <c r="BS43" s="1002"/>
      <c r="BT43" s="1003"/>
      <c r="BU43" s="1003"/>
      <c r="BV43" s="1003"/>
      <c r="BW43" s="1003"/>
      <c r="BX43" s="1003"/>
      <c r="BY43" s="1003"/>
      <c r="BZ43" s="1003"/>
      <c r="CA43" s="1003"/>
      <c r="CB43" s="1003"/>
      <c r="CC43" s="1003"/>
      <c r="CD43" s="1003"/>
      <c r="CE43" s="1003"/>
      <c r="CF43" s="1003"/>
      <c r="CG43" s="1024"/>
      <c r="CH43" s="999"/>
      <c r="CI43" s="1000"/>
      <c r="CJ43" s="1000"/>
      <c r="CK43" s="1000"/>
      <c r="CL43" s="1001"/>
      <c r="CM43" s="999"/>
      <c r="CN43" s="1000"/>
      <c r="CO43" s="1000"/>
      <c r="CP43" s="1000"/>
      <c r="CQ43" s="1001"/>
      <c r="CR43" s="999"/>
      <c r="CS43" s="1000"/>
      <c r="CT43" s="1000"/>
      <c r="CU43" s="1000"/>
      <c r="CV43" s="1001"/>
      <c r="CW43" s="999"/>
      <c r="CX43" s="1000"/>
      <c r="CY43" s="1000"/>
      <c r="CZ43" s="1000"/>
      <c r="DA43" s="1001"/>
      <c r="DB43" s="999"/>
      <c r="DC43" s="1000"/>
      <c r="DD43" s="1000"/>
      <c r="DE43" s="1000"/>
      <c r="DF43" s="1001"/>
      <c r="DG43" s="999"/>
      <c r="DH43" s="1000"/>
      <c r="DI43" s="1000"/>
      <c r="DJ43" s="1000"/>
      <c r="DK43" s="1001"/>
      <c r="DL43" s="999"/>
      <c r="DM43" s="1000"/>
      <c r="DN43" s="1000"/>
      <c r="DO43" s="1000"/>
      <c r="DP43" s="1001"/>
      <c r="DQ43" s="999"/>
      <c r="DR43" s="1000"/>
      <c r="DS43" s="1000"/>
      <c r="DT43" s="1000"/>
      <c r="DU43" s="1001"/>
      <c r="DV43" s="1002"/>
      <c r="DW43" s="1003"/>
      <c r="DX43" s="1003"/>
      <c r="DY43" s="1003"/>
      <c r="DZ43" s="1004"/>
      <c r="EA43" s="224"/>
    </row>
    <row r="44" spans="1:131" ht="26.25" customHeight="1" x14ac:dyDescent="0.2">
      <c r="A44" s="232">
        <v>17</v>
      </c>
      <c r="B44" s="1040"/>
      <c r="C44" s="1041"/>
      <c r="D44" s="1041"/>
      <c r="E44" s="1041"/>
      <c r="F44" s="1041"/>
      <c r="G44" s="1041"/>
      <c r="H44" s="1041"/>
      <c r="I44" s="1041"/>
      <c r="J44" s="1041"/>
      <c r="K44" s="1041"/>
      <c r="L44" s="1041"/>
      <c r="M44" s="1041"/>
      <c r="N44" s="1041"/>
      <c r="O44" s="1041"/>
      <c r="P44" s="1042"/>
      <c r="Q44" s="1048"/>
      <c r="R44" s="1049"/>
      <c r="S44" s="1049"/>
      <c r="T44" s="1049"/>
      <c r="U44" s="1049"/>
      <c r="V44" s="1049"/>
      <c r="W44" s="1049"/>
      <c r="X44" s="1049"/>
      <c r="Y44" s="1049"/>
      <c r="Z44" s="1049"/>
      <c r="AA44" s="1049"/>
      <c r="AB44" s="1049"/>
      <c r="AC44" s="1049"/>
      <c r="AD44" s="1049"/>
      <c r="AE44" s="1050"/>
      <c r="AF44" s="1045"/>
      <c r="AG44" s="1046"/>
      <c r="AH44" s="1046"/>
      <c r="AI44" s="1046"/>
      <c r="AJ44" s="1047"/>
      <c r="AK44" s="993"/>
      <c r="AL44" s="984"/>
      <c r="AM44" s="984"/>
      <c r="AN44" s="984"/>
      <c r="AO44" s="984"/>
      <c r="AP44" s="984"/>
      <c r="AQ44" s="984"/>
      <c r="AR44" s="984"/>
      <c r="AS44" s="984"/>
      <c r="AT44" s="984"/>
      <c r="AU44" s="984"/>
      <c r="AV44" s="984"/>
      <c r="AW44" s="984"/>
      <c r="AX44" s="984"/>
      <c r="AY44" s="984"/>
      <c r="AZ44" s="1051"/>
      <c r="BA44" s="1051"/>
      <c r="BB44" s="1051"/>
      <c r="BC44" s="1051"/>
      <c r="BD44" s="1051"/>
      <c r="BE44" s="985"/>
      <c r="BF44" s="985"/>
      <c r="BG44" s="985"/>
      <c r="BH44" s="985"/>
      <c r="BI44" s="986"/>
      <c r="BJ44" s="226"/>
      <c r="BK44" s="226"/>
      <c r="BL44" s="226"/>
      <c r="BM44" s="226"/>
      <c r="BN44" s="226"/>
      <c r="BO44" s="235"/>
      <c r="BP44" s="235"/>
      <c r="BQ44" s="232">
        <v>38</v>
      </c>
      <c r="BR44" s="233"/>
      <c r="BS44" s="1002"/>
      <c r="BT44" s="1003"/>
      <c r="BU44" s="1003"/>
      <c r="BV44" s="1003"/>
      <c r="BW44" s="1003"/>
      <c r="BX44" s="1003"/>
      <c r="BY44" s="1003"/>
      <c r="BZ44" s="1003"/>
      <c r="CA44" s="1003"/>
      <c r="CB44" s="1003"/>
      <c r="CC44" s="1003"/>
      <c r="CD44" s="1003"/>
      <c r="CE44" s="1003"/>
      <c r="CF44" s="1003"/>
      <c r="CG44" s="1024"/>
      <c r="CH44" s="999"/>
      <c r="CI44" s="1000"/>
      <c r="CJ44" s="1000"/>
      <c r="CK44" s="1000"/>
      <c r="CL44" s="1001"/>
      <c r="CM44" s="999"/>
      <c r="CN44" s="1000"/>
      <c r="CO44" s="1000"/>
      <c r="CP44" s="1000"/>
      <c r="CQ44" s="1001"/>
      <c r="CR44" s="999"/>
      <c r="CS44" s="1000"/>
      <c r="CT44" s="1000"/>
      <c r="CU44" s="1000"/>
      <c r="CV44" s="1001"/>
      <c r="CW44" s="999"/>
      <c r="CX44" s="1000"/>
      <c r="CY44" s="1000"/>
      <c r="CZ44" s="1000"/>
      <c r="DA44" s="1001"/>
      <c r="DB44" s="999"/>
      <c r="DC44" s="1000"/>
      <c r="DD44" s="1000"/>
      <c r="DE44" s="1000"/>
      <c r="DF44" s="1001"/>
      <c r="DG44" s="999"/>
      <c r="DH44" s="1000"/>
      <c r="DI44" s="1000"/>
      <c r="DJ44" s="1000"/>
      <c r="DK44" s="1001"/>
      <c r="DL44" s="999"/>
      <c r="DM44" s="1000"/>
      <c r="DN44" s="1000"/>
      <c r="DO44" s="1000"/>
      <c r="DP44" s="1001"/>
      <c r="DQ44" s="999"/>
      <c r="DR44" s="1000"/>
      <c r="DS44" s="1000"/>
      <c r="DT44" s="1000"/>
      <c r="DU44" s="1001"/>
      <c r="DV44" s="1002"/>
      <c r="DW44" s="1003"/>
      <c r="DX44" s="1003"/>
      <c r="DY44" s="1003"/>
      <c r="DZ44" s="1004"/>
      <c r="EA44" s="224"/>
    </row>
    <row r="45" spans="1:131" ht="26.25" customHeight="1" x14ac:dyDescent="0.2">
      <c r="A45" s="232">
        <v>18</v>
      </c>
      <c r="B45" s="1040"/>
      <c r="C45" s="1041"/>
      <c r="D45" s="1041"/>
      <c r="E45" s="1041"/>
      <c r="F45" s="1041"/>
      <c r="G45" s="1041"/>
      <c r="H45" s="1041"/>
      <c r="I45" s="1041"/>
      <c r="J45" s="1041"/>
      <c r="K45" s="1041"/>
      <c r="L45" s="1041"/>
      <c r="M45" s="1041"/>
      <c r="N45" s="1041"/>
      <c r="O45" s="1041"/>
      <c r="P45" s="1042"/>
      <c r="Q45" s="1048"/>
      <c r="R45" s="1049"/>
      <c r="S45" s="1049"/>
      <c r="T45" s="1049"/>
      <c r="U45" s="1049"/>
      <c r="V45" s="1049"/>
      <c r="W45" s="1049"/>
      <c r="X45" s="1049"/>
      <c r="Y45" s="1049"/>
      <c r="Z45" s="1049"/>
      <c r="AA45" s="1049"/>
      <c r="AB45" s="1049"/>
      <c r="AC45" s="1049"/>
      <c r="AD45" s="1049"/>
      <c r="AE45" s="1050"/>
      <c r="AF45" s="1045"/>
      <c r="AG45" s="1046"/>
      <c r="AH45" s="1046"/>
      <c r="AI45" s="1046"/>
      <c r="AJ45" s="1047"/>
      <c r="AK45" s="993"/>
      <c r="AL45" s="984"/>
      <c r="AM45" s="984"/>
      <c r="AN45" s="984"/>
      <c r="AO45" s="984"/>
      <c r="AP45" s="984"/>
      <c r="AQ45" s="984"/>
      <c r="AR45" s="984"/>
      <c r="AS45" s="984"/>
      <c r="AT45" s="984"/>
      <c r="AU45" s="984"/>
      <c r="AV45" s="984"/>
      <c r="AW45" s="984"/>
      <c r="AX45" s="984"/>
      <c r="AY45" s="984"/>
      <c r="AZ45" s="1051"/>
      <c r="BA45" s="1051"/>
      <c r="BB45" s="1051"/>
      <c r="BC45" s="1051"/>
      <c r="BD45" s="1051"/>
      <c r="BE45" s="985"/>
      <c r="BF45" s="985"/>
      <c r="BG45" s="985"/>
      <c r="BH45" s="985"/>
      <c r="BI45" s="986"/>
      <c r="BJ45" s="226"/>
      <c r="BK45" s="226"/>
      <c r="BL45" s="226"/>
      <c r="BM45" s="226"/>
      <c r="BN45" s="226"/>
      <c r="BO45" s="235"/>
      <c r="BP45" s="235"/>
      <c r="BQ45" s="232">
        <v>39</v>
      </c>
      <c r="BR45" s="233"/>
      <c r="BS45" s="1002"/>
      <c r="BT45" s="1003"/>
      <c r="BU45" s="1003"/>
      <c r="BV45" s="1003"/>
      <c r="BW45" s="1003"/>
      <c r="BX45" s="1003"/>
      <c r="BY45" s="1003"/>
      <c r="BZ45" s="1003"/>
      <c r="CA45" s="1003"/>
      <c r="CB45" s="1003"/>
      <c r="CC45" s="1003"/>
      <c r="CD45" s="1003"/>
      <c r="CE45" s="1003"/>
      <c r="CF45" s="1003"/>
      <c r="CG45" s="1024"/>
      <c r="CH45" s="999"/>
      <c r="CI45" s="1000"/>
      <c r="CJ45" s="1000"/>
      <c r="CK45" s="1000"/>
      <c r="CL45" s="1001"/>
      <c r="CM45" s="999"/>
      <c r="CN45" s="1000"/>
      <c r="CO45" s="1000"/>
      <c r="CP45" s="1000"/>
      <c r="CQ45" s="1001"/>
      <c r="CR45" s="999"/>
      <c r="CS45" s="1000"/>
      <c r="CT45" s="1000"/>
      <c r="CU45" s="1000"/>
      <c r="CV45" s="1001"/>
      <c r="CW45" s="999"/>
      <c r="CX45" s="1000"/>
      <c r="CY45" s="1000"/>
      <c r="CZ45" s="1000"/>
      <c r="DA45" s="1001"/>
      <c r="DB45" s="999"/>
      <c r="DC45" s="1000"/>
      <c r="DD45" s="1000"/>
      <c r="DE45" s="1000"/>
      <c r="DF45" s="1001"/>
      <c r="DG45" s="999"/>
      <c r="DH45" s="1000"/>
      <c r="DI45" s="1000"/>
      <c r="DJ45" s="1000"/>
      <c r="DK45" s="1001"/>
      <c r="DL45" s="999"/>
      <c r="DM45" s="1000"/>
      <c r="DN45" s="1000"/>
      <c r="DO45" s="1000"/>
      <c r="DP45" s="1001"/>
      <c r="DQ45" s="999"/>
      <c r="DR45" s="1000"/>
      <c r="DS45" s="1000"/>
      <c r="DT45" s="1000"/>
      <c r="DU45" s="1001"/>
      <c r="DV45" s="1002"/>
      <c r="DW45" s="1003"/>
      <c r="DX45" s="1003"/>
      <c r="DY45" s="1003"/>
      <c r="DZ45" s="1004"/>
      <c r="EA45" s="224"/>
    </row>
    <row r="46" spans="1:131" ht="26.25" customHeight="1" x14ac:dyDescent="0.2">
      <c r="A46" s="232">
        <v>19</v>
      </c>
      <c r="B46" s="1040"/>
      <c r="C46" s="1041"/>
      <c r="D46" s="1041"/>
      <c r="E46" s="1041"/>
      <c r="F46" s="1041"/>
      <c r="G46" s="1041"/>
      <c r="H46" s="1041"/>
      <c r="I46" s="1041"/>
      <c r="J46" s="1041"/>
      <c r="K46" s="1041"/>
      <c r="L46" s="1041"/>
      <c r="M46" s="1041"/>
      <c r="N46" s="1041"/>
      <c r="O46" s="1041"/>
      <c r="P46" s="1042"/>
      <c r="Q46" s="1048"/>
      <c r="R46" s="1049"/>
      <c r="S46" s="1049"/>
      <c r="T46" s="1049"/>
      <c r="U46" s="1049"/>
      <c r="V46" s="1049"/>
      <c r="W46" s="1049"/>
      <c r="X46" s="1049"/>
      <c r="Y46" s="1049"/>
      <c r="Z46" s="1049"/>
      <c r="AA46" s="1049"/>
      <c r="AB46" s="1049"/>
      <c r="AC46" s="1049"/>
      <c r="AD46" s="1049"/>
      <c r="AE46" s="1050"/>
      <c r="AF46" s="1045"/>
      <c r="AG46" s="1046"/>
      <c r="AH46" s="1046"/>
      <c r="AI46" s="1046"/>
      <c r="AJ46" s="1047"/>
      <c r="AK46" s="993"/>
      <c r="AL46" s="984"/>
      <c r="AM46" s="984"/>
      <c r="AN46" s="984"/>
      <c r="AO46" s="984"/>
      <c r="AP46" s="984"/>
      <c r="AQ46" s="984"/>
      <c r="AR46" s="984"/>
      <c r="AS46" s="984"/>
      <c r="AT46" s="984"/>
      <c r="AU46" s="984"/>
      <c r="AV46" s="984"/>
      <c r="AW46" s="984"/>
      <c r="AX46" s="984"/>
      <c r="AY46" s="984"/>
      <c r="AZ46" s="1051"/>
      <c r="BA46" s="1051"/>
      <c r="BB46" s="1051"/>
      <c r="BC46" s="1051"/>
      <c r="BD46" s="1051"/>
      <c r="BE46" s="985"/>
      <c r="BF46" s="985"/>
      <c r="BG46" s="985"/>
      <c r="BH46" s="985"/>
      <c r="BI46" s="986"/>
      <c r="BJ46" s="226"/>
      <c r="BK46" s="226"/>
      <c r="BL46" s="226"/>
      <c r="BM46" s="226"/>
      <c r="BN46" s="226"/>
      <c r="BO46" s="235"/>
      <c r="BP46" s="235"/>
      <c r="BQ46" s="232">
        <v>40</v>
      </c>
      <c r="BR46" s="233"/>
      <c r="BS46" s="1002"/>
      <c r="BT46" s="1003"/>
      <c r="BU46" s="1003"/>
      <c r="BV46" s="1003"/>
      <c r="BW46" s="1003"/>
      <c r="BX46" s="1003"/>
      <c r="BY46" s="1003"/>
      <c r="BZ46" s="1003"/>
      <c r="CA46" s="1003"/>
      <c r="CB46" s="1003"/>
      <c r="CC46" s="1003"/>
      <c r="CD46" s="1003"/>
      <c r="CE46" s="1003"/>
      <c r="CF46" s="1003"/>
      <c r="CG46" s="1024"/>
      <c r="CH46" s="999"/>
      <c r="CI46" s="1000"/>
      <c r="CJ46" s="1000"/>
      <c r="CK46" s="1000"/>
      <c r="CL46" s="1001"/>
      <c r="CM46" s="999"/>
      <c r="CN46" s="1000"/>
      <c r="CO46" s="1000"/>
      <c r="CP46" s="1000"/>
      <c r="CQ46" s="1001"/>
      <c r="CR46" s="999"/>
      <c r="CS46" s="1000"/>
      <c r="CT46" s="1000"/>
      <c r="CU46" s="1000"/>
      <c r="CV46" s="1001"/>
      <c r="CW46" s="999"/>
      <c r="CX46" s="1000"/>
      <c r="CY46" s="1000"/>
      <c r="CZ46" s="1000"/>
      <c r="DA46" s="1001"/>
      <c r="DB46" s="999"/>
      <c r="DC46" s="1000"/>
      <c r="DD46" s="1000"/>
      <c r="DE46" s="1000"/>
      <c r="DF46" s="1001"/>
      <c r="DG46" s="999"/>
      <c r="DH46" s="1000"/>
      <c r="DI46" s="1000"/>
      <c r="DJ46" s="1000"/>
      <c r="DK46" s="1001"/>
      <c r="DL46" s="999"/>
      <c r="DM46" s="1000"/>
      <c r="DN46" s="1000"/>
      <c r="DO46" s="1000"/>
      <c r="DP46" s="1001"/>
      <c r="DQ46" s="999"/>
      <c r="DR46" s="1000"/>
      <c r="DS46" s="1000"/>
      <c r="DT46" s="1000"/>
      <c r="DU46" s="1001"/>
      <c r="DV46" s="1002"/>
      <c r="DW46" s="1003"/>
      <c r="DX46" s="1003"/>
      <c r="DY46" s="1003"/>
      <c r="DZ46" s="1004"/>
      <c r="EA46" s="224"/>
    </row>
    <row r="47" spans="1:131" ht="26.25" customHeight="1" x14ac:dyDescent="0.2">
      <c r="A47" s="232">
        <v>20</v>
      </c>
      <c r="B47" s="1040"/>
      <c r="C47" s="1041"/>
      <c r="D47" s="1041"/>
      <c r="E47" s="1041"/>
      <c r="F47" s="1041"/>
      <c r="G47" s="1041"/>
      <c r="H47" s="1041"/>
      <c r="I47" s="1041"/>
      <c r="J47" s="1041"/>
      <c r="K47" s="1041"/>
      <c r="L47" s="1041"/>
      <c r="M47" s="1041"/>
      <c r="N47" s="1041"/>
      <c r="O47" s="1041"/>
      <c r="P47" s="1042"/>
      <c r="Q47" s="1048"/>
      <c r="R47" s="1049"/>
      <c r="S47" s="1049"/>
      <c r="T47" s="1049"/>
      <c r="U47" s="1049"/>
      <c r="V47" s="1049"/>
      <c r="W47" s="1049"/>
      <c r="X47" s="1049"/>
      <c r="Y47" s="1049"/>
      <c r="Z47" s="1049"/>
      <c r="AA47" s="1049"/>
      <c r="AB47" s="1049"/>
      <c r="AC47" s="1049"/>
      <c r="AD47" s="1049"/>
      <c r="AE47" s="1050"/>
      <c r="AF47" s="1045"/>
      <c r="AG47" s="1046"/>
      <c r="AH47" s="1046"/>
      <c r="AI47" s="1046"/>
      <c r="AJ47" s="1047"/>
      <c r="AK47" s="993"/>
      <c r="AL47" s="984"/>
      <c r="AM47" s="984"/>
      <c r="AN47" s="984"/>
      <c r="AO47" s="984"/>
      <c r="AP47" s="984"/>
      <c r="AQ47" s="984"/>
      <c r="AR47" s="984"/>
      <c r="AS47" s="984"/>
      <c r="AT47" s="984"/>
      <c r="AU47" s="984"/>
      <c r="AV47" s="984"/>
      <c r="AW47" s="984"/>
      <c r="AX47" s="984"/>
      <c r="AY47" s="984"/>
      <c r="AZ47" s="1051"/>
      <c r="BA47" s="1051"/>
      <c r="BB47" s="1051"/>
      <c r="BC47" s="1051"/>
      <c r="BD47" s="1051"/>
      <c r="BE47" s="985"/>
      <c r="BF47" s="985"/>
      <c r="BG47" s="985"/>
      <c r="BH47" s="985"/>
      <c r="BI47" s="986"/>
      <c r="BJ47" s="226"/>
      <c r="BK47" s="226"/>
      <c r="BL47" s="226"/>
      <c r="BM47" s="226"/>
      <c r="BN47" s="226"/>
      <c r="BO47" s="235"/>
      <c r="BP47" s="235"/>
      <c r="BQ47" s="232">
        <v>41</v>
      </c>
      <c r="BR47" s="233"/>
      <c r="BS47" s="1002"/>
      <c r="BT47" s="1003"/>
      <c r="BU47" s="1003"/>
      <c r="BV47" s="1003"/>
      <c r="BW47" s="1003"/>
      <c r="BX47" s="1003"/>
      <c r="BY47" s="1003"/>
      <c r="BZ47" s="1003"/>
      <c r="CA47" s="1003"/>
      <c r="CB47" s="1003"/>
      <c r="CC47" s="1003"/>
      <c r="CD47" s="1003"/>
      <c r="CE47" s="1003"/>
      <c r="CF47" s="1003"/>
      <c r="CG47" s="1024"/>
      <c r="CH47" s="999"/>
      <c r="CI47" s="1000"/>
      <c r="CJ47" s="1000"/>
      <c r="CK47" s="1000"/>
      <c r="CL47" s="1001"/>
      <c r="CM47" s="999"/>
      <c r="CN47" s="1000"/>
      <c r="CO47" s="1000"/>
      <c r="CP47" s="1000"/>
      <c r="CQ47" s="1001"/>
      <c r="CR47" s="999"/>
      <c r="CS47" s="1000"/>
      <c r="CT47" s="1000"/>
      <c r="CU47" s="1000"/>
      <c r="CV47" s="1001"/>
      <c r="CW47" s="999"/>
      <c r="CX47" s="1000"/>
      <c r="CY47" s="1000"/>
      <c r="CZ47" s="1000"/>
      <c r="DA47" s="1001"/>
      <c r="DB47" s="999"/>
      <c r="DC47" s="1000"/>
      <c r="DD47" s="1000"/>
      <c r="DE47" s="1000"/>
      <c r="DF47" s="1001"/>
      <c r="DG47" s="999"/>
      <c r="DH47" s="1000"/>
      <c r="DI47" s="1000"/>
      <c r="DJ47" s="1000"/>
      <c r="DK47" s="1001"/>
      <c r="DL47" s="999"/>
      <c r="DM47" s="1000"/>
      <c r="DN47" s="1000"/>
      <c r="DO47" s="1000"/>
      <c r="DP47" s="1001"/>
      <c r="DQ47" s="999"/>
      <c r="DR47" s="1000"/>
      <c r="DS47" s="1000"/>
      <c r="DT47" s="1000"/>
      <c r="DU47" s="1001"/>
      <c r="DV47" s="1002"/>
      <c r="DW47" s="1003"/>
      <c r="DX47" s="1003"/>
      <c r="DY47" s="1003"/>
      <c r="DZ47" s="1004"/>
      <c r="EA47" s="224"/>
    </row>
    <row r="48" spans="1:131" ht="26.25" customHeight="1" x14ac:dyDescent="0.2">
      <c r="A48" s="232">
        <v>21</v>
      </c>
      <c r="B48" s="1040"/>
      <c r="C48" s="1041"/>
      <c r="D48" s="1041"/>
      <c r="E48" s="1041"/>
      <c r="F48" s="1041"/>
      <c r="G48" s="1041"/>
      <c r="H48" s="1041"/>
      <c r="I48" s="1041"/>
      <c r="J48" s="1041"/>
      <c r="K48" s="1041"/>
      <c r="L48" s="1041"/>
      <c r="M48" s="1041"/>
      <c r="N48" s="1041"/>
      <c r="O48" s="1041"/>
      <c r="P48" s="1042"/>
      <c r="Q48" s="1048"/>
      <c r="R48" s="1049"/>
      <c r="S48" s="1049"/>
      <c r="T48" s="1049"/>
      <c r="U48" s="1049"/>
      <c r="V48" s="1049"/>
      <c r="W48" s="1049"/>
      <c r="X48" s="1049"/>
      <c r="Y48" s="1049"/>
      <c r="Z48" s="1049"/>
      <c r="AA48" s="1049"/>
      <c r="AB48" s="1049"/>
      <c r="AC48" s="1049"/>
      <c r="AD48" s="1049"/>
      <c r="AE48" s="1050"/>
      <c r="AF48" s="1045"/>
      <c r="AG48" s="1046"/>
      <c r="AH48" s="1046"/>
      <c r="AI48" s="1046"/>
      <c r="AJ48" s="1047"/>
      <c r="AK48" s="993"/>
      <c r="AL48" s="984"/>
      <c r="AM48" s="984"/>
      <c r="AN48" s="984"/>
      <c r="AO48" s="984"/>
      <c r="AP48" s="984"/>
      <c r="AQ48" s="984"/>
      <c r="AR48" s="984"/>
      <c r="AS48" s="984"/>
      <c r="AT48" s="984"/>
      <c r="AU48" s="984"/>
      <c r="AV48" s="984"/>
      <c r="AW48" s="984"/>
      <c r="AX48" s="984"/>
      <c r="AY48" s="984"/>
      <c r="AZ48" s="1051"/>
      <c r="BA48" s="1051"/>
      <c r="BB48" s="1051"/>
      <c r="BC48" s="1051"/>
      <c r="BD48" s="1051"/>
      <c r="BE48" s="985"/>
      <c r="BF48" s="985"/>
      <c r="BG48" s="985"/>
      <c r="BH48" s="985"/>
      <c r="BI48" s="986"/>
      <c r="BJ48" s="226"/>
      <c r="BK48" s="226"/>
      <c r="BL48" s="226"/>
      <c r="BM48" s="226"/>
      <c r="BN48" s="226"/>
      <c r="BO48" s="235"/>
      <c r="BP48" s="235"/>
      <c r="BQ48" s="232">
        <v>42</v>
      </c>
      <c r="BR48" s="233"/>
      <c r="BS48" s="1002"/>
      <c r="BT48" s="1003"/>
      <c r="BU48" s="1003"/>
      <c r="BV48" s="1003"/>
      <c r="BW48" s="1003"/>
      <c r="BX48" s="1003"/>
      <c r="BY48" s="1003"/>
      <c r="BZ48" s="1003"/>
      <c r="CA48" s="1003"/>
      <c r="CB48" s="1003"/>
      <c r="CC48" s="1003"/>
      <c r="CD48" s="1003"/>
      <c r="CE48" s="1003"/>
      <c r="CF48" s="1003"/>
      <c r="CG48" s="1024"/>
      <c r="CH48" s="999"/>
      <c r="CI48" s="1000"/>
      <c r="CJ48" s="1000"/>
      <c r="CK48" s="1000"/>
      <c r="CL48" s="1001"/>
      <c r="CM48" s="999"/>
      <c r="CN48" s="1000"/>
      <c r="CO48" s="1000"/>
      <c r="CP48" s="1000"/>
      <c r="CQ48" s="1001"/>
      <c r="CR48" s="999"/>
      <c r="CS48" s="1000"/>
      <c r="CT48" s="1000"/>
      <c r="CU48" s="1000"/>
      <c r="CV48" s="1001"/>
      <c r="CW48" s="999"/>
      <c r="CX48" s="1000"/>
      <c r="CY48" s="1000"/>
      <c r="CZ48" s="1000"/>
      <c r="DA48" s="1001"/>
      <c r="DB48" s="999"/>
      <c r="DC48" s="1000"/>
      <c r="DD48" s="1000"/>
      <c r="DE48" s="1000"/>
      <c r="DF48" s="1001"/>
      <c r="DG48" s="999"/>
      <c r="DH48" s="1000"/>
      <c r="DI48" s="1000"/>
      <c r="DJ48" s="1000"/>
      <c r="DK48" s="1001"/>
      <c r="DL48" s="999"/>
      <c r="DM48" s="1000"/>
      <c r="DN48" s="1000"/>
      <c r="DO48" s="1000"/>
      <c r="DP48" s="1001"/>
      <c r="DQ48" s="999"/>
      <c r="DR48" s="1000"/>
      <c r="DS48" s="1000"/>
      <c r="DT48" s="1000"/>
      <c r="DU48" s="1001"/>
      <c r="DV48" s="1002"/>
      <c r="DW48" s="1003"/>
      <c r="DX48" s="1003"/>
      <c r="DY48" s="1003"/>
      <c r="DZ48" s="1004"/>
      <c r="EA48" s="224"/>
    </row>
    <row r="49" spans="1:131" ht="26.25" customHeight="1" x14ac:dyDescent="0.2">
      <c r="A49" s="232">
        <v>22</v>
      </c>
      <c r="B49" s="1040"/>
      <c r="C49" s="1041"/>
      <c r="D49" s="1041"/>
      <c r="E49" s="1041"/>
      <c r="F49" s="1041"/>
      <c r="G49" s="1041"/>
      <c r="H49" s="1041"/>
      <c r="I49" s="1041"/>
      <c r="J49" s="1041"/>
      <c r="K49" s="1041"/>
      <c r="L49" s="1041"/>
      <c r="M49" s="1041"/>
      <c r="N49" s="1041"/>
      <c r="O49" s="1041"/>
      <c r="P49" s="1042"/>
      <c r="Q49" s="1048"/>
      <c r="R49" s="1049"/>
      <c r="S49" s="1049"/>
      <c r="T49" s="1049"/>
      <c r="U49" s="1049"/>
      <c r="V49" s="1049"/>
      <c r="W49" s="1049"/>
      <c r="X49" s="1049"/>
      <c r="Y49" s="1049"/>
      <c r="Z49" s="1049"/>
      <c r="AA49" s="1049"/>
      <c r="AB49" s="1049"/>
      <c r="AC49" s="1049"/>
      <c r="AD49" s="1049"/>
      <c r="AE49" s="1050"/>
      <c r="AF49" s="1045"/>
      <c r="AG49" s="1046"/>
      <c r="AH49" s="1046"/>
      <c r="AI49" s="1046"/>
      <c r="AJ49" s="1047"/>
      <c r="AK49" s="993"/>
      <c r="AL49" s="984"/>
      <c r="AM49" s="984"/>
      <c r="AN49" s="984"/>
      <c r="AO49" s="984"/>
      <c r="AP49" s="984"/>
      <c r="AQ49" s="984"/>
      <c r="AR49" s="984"/>
      <c r="AS49" s="984"/>
      <c r="AT49" s="984"/>
      <c r="AU49" s="984"/>
      <c r="AV49" s="984"/>
      <c r="AW49" s="984"/>
      <c r="AX49" s="984"/>
      <c r="AY49" s="984"/>
      <c r="AZ49" s="1051"/>
      <c r="BA49" s="1051"/>
      <c r="BB49" s="1051"/>
      <c r="BC49" s="1051"/>
      <c r="BD49" s="1051"/>
      <c r="BE49" s="985"/>
      <c r="BF49" s="985"/>
      <c r="BG49" s="985"/>
      <c r="BH49" s="985"/>
      <c r="BI49" s="986"/>
      <c r="BJ49" s="226"/>
      <c r="BK49" s="226"/>
      <c r="BL49" s="226"/>
      <c r="BM49" s="226"/>
      <c r="BN49" s="226"/>
      <c r="BO49" s="235"/>
      <c r="BP49" s="235"/>
      <c r="BQ49" s="232">
        <v>43</v>
      </c>
      <c r="BR49" s="233"/>
      <c r="BS49" s="1002"/>
      <c r="BT49" s="1003"/>
      <c r="BU49" s="1003"/>
      <c r="BV49" s="1003"/>
      <c r="BW49" s="1003"/>
      <c r="BX49" s="1003"/>
      <c r="BY49" s="1003"/>
      <c r="BZ49" s="1003"/>
      <c r="CA49" s="1003"/>
      <c r="CB49" s="1003"/>
      <c r="CC49" s="1003"/>
      <c r="CD49" s="1003"/>
      <c r="CE49" s="1003"/>
      <c r="CF49" s="1003"/>
      <c r="CG49" s="1024"/>
      <c r="CH49" s="999"/>
      <c r="CI49" s="1000"/>
      <c r="CJ49" s="1000"/>
      <c r="CK49" s="1000"/>
      <c r="CL49" s="1001"/>
      <c r="CM49" s="999"/>
      <c r="CN49" s="1000"/>
      <c r="CO49" s="1000"/>
      <c r="CP49" s="1000"/>
      <c r="CQ49" s="1001"/>
      <c r="CR49" s="999"/>
      <c r="CS49" s="1000"/>
      <c r="CT49" s="1000"/>
      <c r="CU49" s="1000"/>
      <c r="CV49" s="1001"/>
      <c r="CW49" s="999"/>
      <c r="CX49" s="1000"/>
      <c r="CY49" s="1000"/>
      <c r="CZ49" s="1000"/>
      <c r="DA49" s="1001"/>
      <c r="DB49" s="999"/>
      <c r="DC49" s="1000"/>
      <c r="DD49" s="1000"/>
      <c r="DE49" s="1000"/>
      <c r="DF49" s="1001"/>
      <c r="DG49" s="999"/>
      <c r="DH49" s="1000"/>
      <c r="DI49" s="1000"/>
      <c r="DJ49" s="1000"/>
      <c r="DK49" s="1001"/>
      <c r="DL49" s="999"/>
      <c r="DM49" s="1000"/>
      <c r="DN49" s="1000"/>
      <c r="DO49" s="1000"/>
      <c r="DP49" s="1001"/>
      <c r="DQ49" s="999"/>
      <c r="DR49" s="1000"/>
      <c r="DS49" s="1000"/>
      <c r="DT49" s="1000"/>
      <c r="DU49" s="1001"/>
      <c r="DV49" s="1002"/>
      <c r="DW49" s="1003"/>
      <c r="DX49" s="1003"/>
      <c r="DY49" s="1003"/>
      <c r="DZ49" s="1004"/>
      <c r="EA49" s="224"/>
    </row>
    <row r="50" spans="1:131" ht="26.25" customHeight="1" x14ac:dyDescent="0.2">
      <c r="A50" s="232">
        <v>23</v>
      </c>
      <c r="B50" s="1040"/>
      <c r="C50" s="1041"/>
      <c r="D50" s="1041"/>
      <c r="E50" s="1041"/>
      <c r="F50" s="1041"/>
      <c r="G50" s="1041"/>
      <c r="H50" s="1041"/>
      <c r="I50" s="1041"/>
      <c r="J50" s="1041"/>
      <c r="K50" s="1041"/>
      <c r="L50" s="1041"/>
      <c r="M50" s="1041"/>
      <c r="N50" s="1041"/>
      <c r="O50" s="1041"/>
      <c r="P50" s="1042"/>
      <c r="Q50" s="1043"/>
      <c r="R50" s="1035"/>
      <c r="S50" s="1035"/>
      <c r="T50" s="1035"/>
      <c r="U50" s="1035"/>
      <c r="V50" s="1035"/>
      <c r="W50" s="1035"/>
      <c r="X50" s="1035"/>
      <c r="Y50" s="1035"/>
      <c r="Z50" s="1035"/>
      <c r="AA50" s="1035"/>
      <c r="AB50" s="1035"/>
      <c r="AC50" s="1035"/>
      <c r="AD50" s="1035"/>
      <c r="AE50" s="1044"/>
      <c r="AF50" s="1045"/>
      <c r="AG50" s="1046"/>
      <c r="AH50" s="1046"/>
      <c r="AI50" s="1046"/>
      <c r="AJ50" s="1047"/>
      <c r="AK50" s="1034"/>
      <c r="AL50" s="1035"/>
      <c r="AM50" s="1035"/>
      <c r="AN50" s="1035"/>
      <c r="AO50" s="1035"/>
      <c r="AP50" s="1035"/>
      <c r="AQ50" s="1035"/>
      <c r="AR50" s="1035"/>
      <c r="AS50" s="1035"/>
      <c r="AT50" s="1035"/>
      <c r="AU50" s="1035"/>
      <c r="AV50" s="1035"/>
      <c r="AW50" s="1035"/>
      <c r="AX50" s="1035"/>
      <c r="AY50" s="1035"/>
      <c r="AZ50" s="1036"/>
      <c r="BA50" s="1036"/>
      <c r="BB50" s="1036"/>
      <c r="BC50" s="1036"/>
      <c r="BD50" s="1036"/>
      <c r="BE50" s="985"/>
      <c r="BF50" s="985"/>
      <c r="BG50" s="985"/>
      <c r="BH50" s="985"/>
      <c r="BI50" s="986"/>
      <c r="BJ50" s="226"/>
      <c r="BK50" s="226"/>
      <c r="BL50" s="226"/>
      <c r="BM50" s="226"/>
      <c r="BN50" s="226"/>
      <c r="BO50" s="235"/>
      <c r="BP50" s="235"/>
      <c r="BQ50" s="232">
        <v>44</v>
      </c>
      <c r="BR50" s="233"/>
      <c r="BS50" s="1002"/>
      <c r="BT50" s="1003"/>
      <c r="BU50" s="1003"/>
      <c r="BV50" s="1003"/>
      <c r="BW50" s="1003"/>
      <c r="BX50" s="1003"/>
      <c r="BY50" s="1003"/>
      <c r="BZ50" s="1003"/>
      <c r="CA50" s="1003"/>
      <c r="CB50" s="1003"/>
      <c r="CC50" s="1003"/>
      <c r="CD50" s="1003"/>
      <c r="CE50" s="1003"/>
      <c r="CF50" s="1003"/>
      <c r="CG50" s="1024"/>
      <c r="CH50" s="999"/>
      <c r="CI50" s="1000"/>
      <c r="CJ50" s="1000"/>
      <c r="CK50" s="1000"/>
      <c r="CL50" s="1001"/>
      <c r="CM50" s="999"/>
      <c r="CN50" s="1000"/>
      <c r="CO50" s="1000"/>
      <c r="CP50" s="1000"/>
      <c r="CQ50" s="1001"/>
      <c r="CR50" s="999"/>
      <c r="CS50" s="1000"/>
      <c r="CT50" s="1000"/>
      <c r="CU50" s="1000"/>
      <c r="CV50" s="1001"/>
      <c r="CW50" s="999"/>
      <c r="CX50" s="1000"/>
      <c r="CY50" s="1000"/>
      <c r="CZ50" s="1000"/>
      <c r="DA50" s="1001"/>
      <c r="DB50" s="999"/>
      <c r="DC50" s="1000"/>
      <c r="DD50" s="1000"/>
      <c r="DE50" s="1000"/>
      <c r="DF50" s="1001"/>
      <c r="DG50" s="999"/>
      <c r="DH50" s="1000"/>
      <c r="DI50" s="1000"/>
      <c r="DJ50" s="1000"/>
      <c r="DK50" s="1001"/>
      <c r="DL50" s="999"/>
      <c r="DM50" s="1000"/>
      <c r="DN50" s="1000"/>
      <c r="DO50" s="1000"/>
      <c r="DP50" s="1001"/>
      <c r="DQ50" s="999"/>
      <c r="DR50" s="1000"/>
      <c r="DS50" s="1000"/>
      <c r="DT50" s="1000"/>
      <c r="DU50" s="1001"/>
      <c r="DV50" s="1002"/>
      <c r="DW50" s="1003"/>
      <c r="DX50" s="1003"/>
      <c r="DY50" s="1003"/>
      <c r="DZ50" s="1004"/>
      <c r="EA50" s="224"/>
    </row>
    <row r="51" spans="1:131" ht="26.25" customHeight="1" x14ac:dyDescent="0.2">
      <c r="A51" s="232">
        <v>24</v>
      </c>
      <c r="B51" s="1040"/>
      <c r="C51" s="1041"/>
      <c r="D51" s="1041"/>
      <c r="E51" s="1041"/>
      <c r="F51" s="1041"/>
      <c r="G51" s="1041"/>
      <c r="H51" s="1041"/>
      <c r="I51" s="1041"/>
      <c r="J51" s="1041"/>
      <c r="K51" s="1041"/>
      <c r="L51" s="1041"/>
      <c r="M51" s="1041"/>
      <c r="N51" s="1041"/>
      <c r="O51" s="1041"/>
      <c r="P51" s="1042"/>
      <c r="Q51" s="1043"/>
      <c r="R51" s="1035"/>
      <c r="S51" s="1035"/>
      <c r="T51" s="1035"/>
      <c r="U51" s="1035"/>
      <c r="V51" s="1035"/>
      <c r="W51" s="1035"/>
      <c r="X51" s="1035"/>
      <c r="Y51" s="1035"/>
      <c r="Z51" s="1035"/>
      <c r="AA51" s="1035"/>
      <c r="AB51" s="1035"/>
      <c r="AC51" s="1035"/>
      <c r="AD51" s="1035"/>
      <c r="AE51" s="1044"/>
      <c r="AF51" s="1045"/>
      <c r="AG51" s="1046"/>
      <c r="AH51" s="1046"/>
      <c r="AI51" s="1046"/>
      <c r="AJ51" s="1047"/>
      <c r="AK51" s="1034"/>
      <c r="AL51" s="1035"/>
      <c r="AM51" s="1035"/>
      <c r="AN51" s="1035"/>
      <c r="AO51" s="1035"/>
      <c r="AP51" s="1035"/>
      <c r="AQ51" s="1035"/>
      <c r="AR51" s="1035"/>
      <c r="AS51" s="1035"/>
      <c r="AT51" s="1035"/>
      <c r="AU51" s="1035"/>
      <c r="AV51" s="1035"/>
      <c r="AW51" s="1035"/>
      <c r="AX51" s="1035"/>
      <c r="AY51" s="1035"/>
      <c r="AZ51" s="1036"/>
      <c r="BA51" s="1036"/>
      <c r="BB51" s="1036"/>
      <c r="BC51" s="1036"/>
      <c r="BD51" s="1036"/>
      <c r="BE51" s="985"/>
      <c r="BF51" s="985"/>
      <c r="BG51" s="985"/>
      <c r="BH51" s="985"/>
      <c r="BI51" s="986"/>
      <c r="BJ51" s="226"/>
      <c r="BK51" s="226"/>
      <c r="BL51" s="226"/>
      <c r="BM51" s="226"/>
      <c r="BN51" s="226"/>
      <c r="BO51" s="235"/>
      <c r="BP51" s="235"/>
      <c r="BQ51" s="232">
        <v>45</v>
      </c>
      <c r="BR51" s="233"/>
      <c r="BS51" s="1002"/>
      <c r="BT51" s="1003"/>
      <c r="BU51" s="1003"/>
      <c r="BV51" s="1003"/>
      <c r="BW51" s="1003"/>
      <c r="BX51" s="1003"/>
      <c r="BY51" s="1003"/>
      <c r="BZ51" s="1003"/>
      <c r="CA51" s="1003"/>
      <c r="CB51" s="1003"/>
      <c r="CC51" s="1003"/>
      <c r="CD51" s="1003"/>
      <c r="CE51" s="1003"/>
      <c r="CF51" s="1003"/>
      <c r="CG51" s="1024"/>
      <c r="CH51" s="999"/>
      <c r="CI51" s="1000"/>
      <c r="CJ51" s="1000"/>
      <c r="CK51" s="1000"/>
      <c r="CL51" s="1001"/>
      <c r="CM51" s="999"/>
      <c r="CN51" s="1000"/>
      <c r="CO51" s="1000"/>
      <c r="CP51" s="1000"/>
      <c r="CQ51" s="1001"/>
      <c r="CR51" s="999"/>
      <c r="CS51" s="1000"/>
      <c r="CT51" s="1000"/>
      <c r="CU51" s="1000"/>
      <c r="CV51" s="1001"/>
      <c r="CW51" s="999"/>
      <c r="CX51" s="1000"/>
      <c r="CY51" s="1000"/>
      <c r="CZ51" s="1000"/>
      <c r="DA51" s="1001"/>
      <c r="DB51" s="999"/>
      <c r="DC51" s="1000"/>
      <c r="DD51" s="1000"/>
      <c r="DE51" s="1000"/>
      <c r="DF51" s="1001"/>
      <c r="DG51" s="999"/>
      <c r="DH51" s="1000"/>
      <c r="DI51" s="1000"/>
      <c r="DJ51" s="1000"/>
      <c r="DK51" s="1001"/>
      <c r="DL51" s="999"/>
      <c r="DM51" s="1000"/>
      <c r="DN51" s="1000"/>
      <c r="DO51" s="1000"/>
      <c r="DP51" s="1001"/>
      <c r="DQ51" s="999"/>
      <c r="DR51" s="1000"/>
      <c r="DS51" s="1000"/>
      <c r="DT51" s="1000"/>
      <c r="DU51" s="1001"/>
      <c r="DV51" s="1002"/>
      <c r="DW51" s="1003"/>
      <c r="DX51" s="1003"/>
      <c r="DY51" s="1003"/>
      <c r="DZ51" s="1004"/>
      <c r="EA51" s="224"/>
    </row>
    <row r="52" spans="1:131" ht="26.25" customHeight="1" x14ac:dyDescent="0.2">
      <c r="A52" s="232">
        <v>25</v>
      </c>
      <c r="B52" s="1040"/>
      <c r="C52" s="1041"/>
      <c r="D52" s="1041"/>
      <c r="E52" s="1041"/>
      <c r="F52" s="1041"/>
      <c r="G52" s="1041"/>
      <c r="H52" s="1041"/>
      <c r="I52" s="1041"/>
      <c r="J52" s="1041"/>
      <c r="K52" s="1041"/>
      <c r="L52" s="1041"/>
      <c r="M52" s="1041"/>
      <c r="N52" s="1041"/>
      <c r="O52" s="1041"/>
      <c r="P52" s="1042"/>
      <c r="Q52" s="1043"/>
      <c r="R52" s="1035"/>
      <c r="S52" s="1035"/>
      <c r="T52" s="1035"/>
      <c r="U52" s="1035"/>
      <c r="V52" s="1035"/>
      <c r="W52" s="1035"/>
      <c r="X52" s="1035"/>
      <c r="Y52" s="1035"/>
      <c r="Z52" s="1035"/>
      <c r="AA52" s="1035"/>
      <c r="AB52" s="1035"/>
      <c r="AC52" s="1035"/>
      <c r="AD52" s="1035"/>
      <c r="AE52" s="1044"/>
      <c r="AF52" s="1045"/>
      <c r="AG52" s="1046"/>
      <c r="AH52" s="1046"/>
      <c r="AI52" s="1046"/>
      <c r="AJ52" s="1047"/>
      <c r="AK52" s="1034"/>
      <c r="AL52" s="1035"/>
      <c r="AM52" s="1035"/>
      <c r="AN52" s="1035"/>
      <c r="AO52" s="1035"/>
      <c r="AP52" s="1035"/>
      <c r="AQ52" s="1035"/>
      <c r="AR52" s="1035"/>
      <c r="AS52" s="1035"/>
      <c r="AT52" s="1035"/>
      <c r="AU52" s="1035"/>
      <c r="AV52" s="1035"/>
      <c r="AW52" s="1035"/>
      <c r="AX52" s="1035"/>
      <c r="AY52" s="1035"/>
      <c r="AZ52" s="1036"/>
      <c r="BA52" s="1036"/>
      <c r="BB52" s="1036"/>
      <c r="BC52" s="1036"/>
      <c r="BD52" s="1036"/>
      <c r="BE52" s="985"/>
      <c r="BF52" s="985"/>
      <c r="BG52" s="985"/>
      <c r="BH52" s="985"/>
      <c r="BI52" s="986"/>
      <c r="BJ52" s="226"/>
      <c r="BK52" s="226"/>
      <c r="BL52" s="226"/>
      <c r="BM52" s="226"/>
      <c r="BN52" s="226"/>
      <c r="BO52" s="235"/>
      <c r="BP52" s="235"/>
      <c r="BQ52" s="232">
        <v>46</v>
      </c>
      <c r="BR52" s="233"/>
      <c r="BS52" s="1002"/>
      <c r="BT52" s="1003"/>
      <c r="BU52" s="1003"/>
      <c r="BV52" s="1003"/>
      <c r="BW52" s="1003"/>
      <c r="BX52" s="1003"/>
      <c r="BY52" s="1003"/>
      <c r="BZ52" s="1003"/>
      <c r="CA52" s="1003"/>
      <c r="CB52" s="1003"/>
      <c r="CC52" s="1003"/>
      <c r="CD52" s="1003"/>
      <c r="CE52" s="1003"/>
      <c r="CF52" s="1003"/>
      <c r="CG52" s="1024"/>
      <c r="CH52" s="999"/>
      <c r="CI52" s="1000"/>
      <c r="CJ52" s="1000"/>
      <c r="CK52" s="1000"/>
      <c r="CL52" s="1001"/>
      <c r="CM52" s="999"/>
      <c r="CN52" s="1000"/>
      <c r="CO52" s="1000"/>
      <c r="CP52" s="1000"/>
      <c r="CQ52" s="1001"/>
      <c r="CR52" s="999"/>
      <c r="CS52" s="1000"/>
      <c r="CT52" s="1000"/>
      <c r="CU52" s="1000"/>
      <c r="CV52" s="1001"/>
      <c r="CW52" s="999"/>
      <c r="CX52" s="1000"/>
      <c r="CY52" s="1000"/>
      <c r="CZ52" s="1000"/>
      <c r="DA52" s="1001"/>
      <c r="DB52" s="999"/>
      <c r="DC52" s="1000"/>
      <c r="DD52" s="1000"/>
      <c r="DE52" s="1000"/>
      <c r="DF52" s="1001"/>
      <c r="DG52" s="999"/>
      <c r="DH52" s="1000"/>
      <c r="DI52" s="1000"/>
      <c r="DJ52" s="1000"/>
      <c r="DK52" s="1001"/>
      <c r="DL52" s="999"/>
      <c r="DM52" s="1000"/>
      <c r="DN52" s="1000"/>
      <c r="DO52" s="1000"/>
      <c r="DP52" s="1001"/>
      <c r="DQ52" s="999"/>
      <c r="DR52" s="1000"/>
      <c r="DS52" s="1000"/>
      <c r="DT52" s="1000"/>
      <c r="DU52" s="1001"/>
      <c r="DV52" s="1002"/>
      <c r="DW52" s="1003"/>
      <c r="DX52" s="1003"/>
      <c r="DY52" s="1003"/>
      <c r="DZ52" s="1004"/>
      <c r="EA52" s="224"/>
    </row>
    <row r="53" spans="1:131" ht="26.25" customHeight="1" x14ac:dyDescent="0.2">
      <c r="A53" s="232">
        <v>26</v>
      </c>
      <c r="B53" s="1040"/>
      <c r="C53" s="1041"/>
      <c r="D53" s="1041"/>
      <c r="E53" s="1041"/>
      <c r="F53" s="1041"/>
      <c r="G53" s="1041"/>
      <c r="H53" s="1041"/>
      <c r="I53" s="1041"/>
      <c r="J53" s="1041"/>
      <c r="K53" s="1041"/>
      <c r="L53" s="1041"/>
      <c r="M53" s="1041"/>
      <c r="N53" s="1041"/>
      <c r="O53" s="1041"/>
      <c r="P53" s="1042"/>
      <c r="Q53" s="1043"/>
      <c r="R53" s="1035"/>
      <c r="S53" s="1035"/>
      <c r="T53" s="1035"/>
      <c r="U53" s="1035"/>
      <c r="V53" s="1035"/>
      <c r="W53" s="1035"/>
      <c r="X53" s="1035"/>
      <c r="Y53" s="1035"/>
      <c r="Z53" s="1035"/>
      <c r="AA53" s="1035"/>
      <c r="AB53" s="1035"/>
      <c r="AC53" s="1035"/>
      <c r="AD53" s="1035"/>
      <c r="AE53" s="1044"/>
      <c r="AF53" s="1045"/>
      <c r="AG53" s="1046"/>
      <c r="AH53" s="1046"/>
      <c r="AI53" s="1046"/>
      <c r="AJ53" s="1047"/>
      <c r="AK53" s="1034"/>
      <c r="AL53" s="1035"/>
      <c r="AM53" s="1035"/>
      <c r="AN53" s="1035"/>
      <c r="AO53" s="1035"/>
      <c r="AP53" s="1035"/>
      <c r="AQ53" s="1035"/>
      <c r="AR53" s="1035"/>
      <c r="AS53" s="1035"/>
      <c r="AT53" s="1035"/>
      <c r="AU53" s="1035"/>
      <c r="AV53" s="1035"/>
      <c r="AW53" s="1035"/>
      <c r="AX53" s="1035"/>
      <c r="AY53" s="1035"/>
      <c r="AZ53" s="1036"/>
      <c r="BA53" s="1036"/>
      <c r="BB53" s="1036"/>
      <c r="BC53" s="1036"/>
      <c r="BD53" s="1036"/>
      <c r="BE53" s="985"/>
      <c r="BF53" s="985"/>
      <c r="BG53" s="985"/>
      <c r="BH53" s="985"/>
      <c r="BI53" s="986"/>
      <c r="BJ53" s="226"/>
      <c r="BK53" s="226"/>
      <c r="BL53" s="226"/>
      <c r="BM53" s="226"/>
      <c r="BN53" s="226"/>
      <c r="BO53" s="235"/>
      <c r="BP53" s="235"/>
      <c r="BQ53" s="232">
        <v>47</v>
      </c>
      <c r="BR53" s="233"/>
      <c r="BS53" s="1002"/>
      <c r="BT53" s="1003"/>
      <c r="BU53" s="1003"/>
      <c r="BV53" s="1003"/>
      <c r="BW53" s="1003"/>
      <c r="BX53" s="1003"/>
      <c r="BY53" s="1003"/>
      <c r="BZ53" s="1003"/>
      <c r="CA53" s="1003"/>
      <c r="CB53" s="1003"/>
      <c r="CC53" s="1003"/>
      <c r="CD53" s="1003"/>
      <c r="CE53" s="1003"/>
      <c r="CF53" s="1003"/>
      <c r="CG53" s="1024"/>
      <c r="CH53" s="999"/>
      <c r="CI53" s="1000"/>
      <c r="CJ53" s="1000"/>
      <c r="CK53" s="1000"/>
      <c r="CL53" s="1001"/>
      <c r="CM53" s="999"/>
      <c r="CN53" s="1000"/>
      <c r="CO53" s="1000"/>
      <c r="CP53" s="1000"/>
      <c r="CQ53" s="1001"/>
      <c r="CR53" s="999"/>
      <c r="CS53" s="1000"/>
      <c r="CT53" s="1000"/>
      <c r="CU53" s="1000"/>
      <c r="CV53" s="1001"/>
      <c r="CW53" s="999"/>
      <c r="CX53" s="1000"/>
      <c r="CY53" s="1000"/>
      <c r="CZ53" s="1000"/>
      <c r="DA53" s="1001"/>
      <c r="DB53" s="999"/>
      <c r="DC53" s="1000"/>
      <c r="DD53" s="1000"/>
      <c r="DE53" s="1000"/>
      <c r="DF53" s="1001"/>
      <c r="DG53" s="999"/>
      <c r="DH53" s="1000"/>
      <c r="DI53" s="1000"/>
      <c r="DJ53" s="1000"/>
      <c r="DK53" s="1001"/>
      <c r="DL53" s="999"/>
      <c r="DM53" s="1000"/>
      <c r="DN53" s="1000"/>
      <c r="DO53" s="1000"/>
      <c r="DP53" s="1001"/>
      <c r="DQ53" s="999"/>
      <c r="DR53" s="1000"/>
      <c r="DS53" s="1000"/>
      <c r="DT53" s="1000"/>
      <c r="DU53" s="1001"/>
      <c r="DV53" s="1002"/>
      <c r="DW53" s="1003"/>
      <c r="DX53" s="1003"/>
      <c r="DY53" s="1003"/>
      <c r="DZ53" s="1004"/>
      <c r="EA53" s="224"/>
    </row>
    <row r="54" spans="1:131" ht="26.25" customHeight="1" x14ac:dyDescent="0.2">
      <c r="A54" s="232">
        <v>27</v>
      </c>
      <c r="B54" s="1040"/>
      <c r="C54" s="1041"/>
      <c r="D54" s="1041"/>
      <c r="E54" s="1041"/>
      <c r="F54" s="1041"/>
      <c r="G54" s="1041"/>
      <c r="H54" s="1041"/>
      <c r="I54" s="1041"/>
      <c r="J54" s="1041"/>
      <c r="K54" s="1041"/>
      <c r="L54" s="1041"/>
      <c r="M54" s="1041"/>
      <c r="N54" s="1041"/>
      <c r="O54" s="1041"/>
      <c r="P54" s="1042"/>
      <c r="Q54" s="1043"/>
      <c r="R54" s="1035"/>
      <c r="S54" s="1035"/>
      <c r="T54" s="1035"/>
      <c r="U54" s="1035"/>
      <c r="V54" s="1035"/>
      <c r="W54" s="1035"/>
      <c r="X54" s="1035"/>
      <c r="Y54" s="1035"/>
      <c r="Z54" s="1035"/>
      <c r="AA54" s="1035"/>
      <c r="AB54" s="1035"/>
      <c r="AC54" s="1035"/>
      <c r="AD54" s="1035"/>
      <c r="AE54" s="1044"/>
      <c r="AF54" s="1045"/>
      <c r="AG54" s="1046"/>
      <c r="AH54" s="1046"/>
      <c r="AI54" s="1046"/>
      <c r="AJ54" s="1047"/>
      <c r="AK54" s="1034"/>
      <c r="AL54" s="1035"/>
      <c r="AM54" s="1035"/>
      <c r="AN54" s="1035"/>
      <c r="AO54" s="1035"/>
      <c r="AP54" s="1035"/>
      <c r="AQ54" s="1035"/>
      <c r="AR54" s="1035"/>
      <c r="AS54" s="1035"/>
      <c r="AT54" s="1035"/>
      <c r="AU54" s="1035"/>
      <c r="AV54" s="1035"/>
      <c r="AW54" s="1035"/>
      <c r="AX54" s="1035"/>
      <c r="AY54" s="1035"/>
      <c r="AZ54" s="1036"/>
      <c r="BA54" s="1036"/>
      <c r="BB54" s="1036"/>
      <c r="BC54" s="1036"/>
      <c r="BD54" s="1036"/>
      <c r="BE54" s="985"/>
      <c r="BF54" s="985"/>
      <c r="BG54" s="985"/>
      <c r="BH54" s="985"/>
      <c r="BI54" s="986"/>
      <c r="BJ54" s="226"/>
      <c r="BK54" s="226"/>
      <c r="BL54" s="226"/>
      <c r="BM54" s="226"/>
      <c r="BN54" s="226"/>
      <c r="BO54" s="235"/>
      <c r="BP54" s="235"/>
      <c r="BQ54" s="232">
        <v>48</v>
      </c>
      <c r="BR54" s="233"/>
      <c r="BS54" s="1002"/>
      <c r="BT54" s="1003"/>
      <c r="BU54" s="1003"/>
      <c r="BV54" s="1003"/>
      <c r="BW54" s="1003"/>
      <c r="BX54" s="1003"/>
      <c r="BY54" s="1003"/>
      <c r="BZ54" s="1003"/>
      <c r="CA54" s="1003"/>
      <c r="CB54" s="1003"/>
      <c r="CC54" s="1003"/>
      <c r="CD54" s="1003"/>
      <c r="CE54" s="1003"/>
      <c r="CF54" s="1003"/>
      <c r="CG54" s="1024"/>
      <c r="CH54" s="999"/>
      <c r="CI54" s="1000"/>
      <c r="CJ54" s="1000"/>
      <c r="CK54" s="1000"/>
      <c r="CL54" s="1001"/>
      <c r="CM54" s="999"/>
      <c r="CN54" s="1000"/>
      <c r="CO54" s="1000"/>
      <c r="CP54" s="1000"/>
      <c r="CQ54" s="1001"/>
      <c r="CR54" s="999"/>
      <c r="CS54" s="1000"/>
      <c r="CT54" s="1000"/>
      <c r="CU54" s="1000"/>
      <c r="CV54" s="1001"/>
      <c r="CW54" s="999"/>
      <c r="CX54" s="1000"/>
      <c r="CY54" s="1000"/>
      <c r="CZ54" s="1000"/>
      <c r="DA54" s="1001"/>
      <c r="DB54" s="999"/>
      <c r="DC54" s="1000"/>
      <c r="DD54" s="1000"/>
      <c r="DE54" s="1000"/>
      <c r="DF54" s="1001"/>
      <c r="DG54" s="999"/>
      <c r="DH54" s="1000"/>
      <c r="DI54" s="1000"/>
      <c r="DJ54" s="1000"/>
      <c r="DK54" s="1001"/>
      <c r="DL54" s="999"/>
      <c r="DM54" s="1000"/>
      <c r="DN54" s="1000"/>
      <c r="DO54" s="1000"/>
      <c r="DP54" s="1001"/>
      <c r="DQ54" s="999"/>
      <c r="DR54" s="1000"/>
      <c r="DS54" s="1000"/>
      <c r="DT54" s="1000"/>
      <c r="DU54" s="1001"/>
      <c r="DV54" s="1002"/>
      <c r="DW54" s="1003"/>
      <c r="DX54" s="1003"/>
      <c r="DY54" s="1003"/>
      <c r="DZ54" s="1004"/>
      <c r="EA54" s="224"/>
    </row>
    <row r="55" spans="1:131" ht="26.25" customHeight="1" x14ac:dyDescent="0.2">
      <c r="A55" s="232">
        <v>28</v>
      </c>
      <c r="B55" s="1040"/>
      <c r="C55" s="1041"/>
      <c r="D55" s="1041"/>
      <c r="E55" s="1041"/>
      <c r="F55" s="1041"/>
      <c r="G55" s="1041"/>
      <c r="H55" s="1041"/>
      <c r="I55" s="1041"/>
      <c r="J55" s="1041"/>
      <c r="K55" s="1041"/>
      <c r="L55" s="1041"/>
      <c r="M55" s="1041"/>
      <c r="N55" s="1041"/>
      <c r="O55" s="1041"/>
      <c r="P55" s="1042"/>
      <c r="Q55" s="1043"/>
      <c r="R55" s="1035"/>
      <c r="S55" s="1035"/>
      <c r="T55" s="1035"/>
      <c r="U55" s="1035"/>
      <c r="V55" s="1035"/>
      <c r="W55" s="1035"/>
      <c r="X55" s="1035"/>
      <c r="Y55" s="1035"/>
      <c r="Z55" s="1035"/>
      <c r="AA55" s="1035"/>
      <c r="AB55" s="1035"/>
      <c r="AC55" s="1035"/>
      <c r="AD55" s="1035"/>
      <c r="AE55" s="1044"/>
      <c r="AF55" s="1045"/>
      <c r="AG55" s="1046"/>
      <c r="AH55" s="1046"/>
      <c r="AI55" s="1046"/>
      <c r="AJ55" s="1047"/>
      <c r="AK55" s="1034"/>
      <c r="AL55" s="1035"/>
      <c r="AM55" s="1035"/>
      <c r="AN55" s="1035"/>
      <c r="AO55" s="1035"/>
      <c r="AP55" s="1035"/>
      <c r="AQ55" s="1035"/>
      <c r="AR55" s="1035"/>
      <c r="AS55" s="1035"/>
      <c r="AT55" s="1035"/>
      <c r="AU55" s="1035"/>
      <c r="AV55" s="1035"/>
      <c r="AW55" s="1035"/>
      <c r="AX55" s="1035"/>
      <c r="AY55" s="1035"/>
      <c r="AZ55" s="1036"/>
      <c r="BA55" s="1036"/>
      <c r="BB55" s="1036"/>
      <c r="BC55" s="1036"/>
      <c r="BD55" s="1036"/>
      <c r="BE55" s="985"/>
      <c r="BF55" s="985"/>
      <c r="BG55" s="985"/>
      <c r="BH55" s="985"/>
      <c r="BI55" s="986"/>
      <c r="BJ55" s="226"/>
      <c r="BK55" s="226"/>
      <c r="BL55" s="226"/>
      <c r="BM55" s="226"/>
      <c r="BN55" s="226"/>
      <c r="BO55" s="235"/>
      <c r="BP55" s="235"/>
      <c r="BQ55" s="232">
        <v>49</v>
      </c>
      <c r="BR55" s="233"/>
      <c r="BS55" s="1002"/>
      <c r="BT55" s="1003"/>
      <c r="BU55" s="1003"/>
      <c r="BV55" s="1003"/>
      <c r="BW55" s="1003"/>
      <c r="BX55" s="1003"/>
      <c r="BY55" s="1003"/>
      <c r="BZ55" s="1003"/>
      <c r="CA55" s="1003"/>
      <c r="CB55" s="1003"/>
      <c r="CC55" s="1003"/>
      <c r="CD55" s="1003"/>
      <c r="CE55" s="1003"/>
      <c r="CF55" s="1003"/>
      <c r="CG55" s="1024"/>
      <c r="CH55" s="999"/>
      <c r="CI55" s="1000"/>
      <c r="CJ55" s="1000"/>
      <c r="CK55" s="1000"/>
      <c r="CL55" s="1001"/>
      <c r="CM55" s="999"/>
      <c r="CN55" s="1000"/>
      <c r="CO55" s="1000"/>
      <c r="CP55" s="1000"/>
      <c r="CQ55" s="1001"/>
      <c r="CR55" s="999"/>
      <c r="CS55" s="1000"/>
      <c r="CT55" s="1000"/>
      <c r="CU55" s="1000"/>
      <c r="CV55" s="1001"/>
      <c r="CW55" s="999"/>
      <c r="CX55" s="1000"/>
      <c r="CY55" s="1000"/>
      <c r="CZ55" s="1000"/>
      <c r="DA55" s="1001"/>
      <c r="DB55" s="999"/>
      <c r="DC55" s="1000"/>
      <c r="DD55" s="1000"/>
      <c r="DE55" s="1000"/>
      <c r="DF55" s="1001"/>
      <c r="DG55" s="999"/>
      <c r="DH55" s="1000"/>
      <c r="DI55" s="1000"/>
      <c r="DJ55" s="1000"/>
      <c r="DK55" s="1001"/>
      <c r="DL55" s="999"/>
      <c r="DM55" s="1000"/>
      <c r="DN55" s="1000"/>
      <c r="DO55" s="1000"/>
      <c r="DP55" s="1001"/>
      <c r="DQ55" s="999"/>
      <c r="DR55" s="1000"/>
      <c r="DS55" s="1000"/>
      <c r="DT55" s="1000"/>
      <c r="DU55" s="1001"/>
      <c r="DV55" s="1002"/>
      <c r="DW55" s="1003"/>
      <c r="DX55" s="1003"/>
      <c r="DY55" s="1003"/>
      <c r="DZ55" s="1004"/>
      <c r="EA55" s="224"/>
    </row>
    <row r="56" spans="1:131" ht="26.25" customHeight="1" x14ac:dyDescent="0.2">
      <c r="A56" s="232">
        <v>29</v>
      </c>
      <c r="B56" s="1040"/>
      <c r="C56" s="1041"/>
      <c r="D56" s="1041"/>
      <c r="E56" s="1041"/>
      <c r="F56" s="1041"/>
      <c r="G56" s="1041"/>
      <c r="H56" s="1041"/>
      <c r="I56" s="1041"/>
      <c r="J56" s="1041"/>
      <c r="K56" s="1041"/>
      <c r="L56" s="1041"/>
      <c r="M56" s="1041"/>
      <c r="N56" s="1041"/>
      <c r="O56" s="1041"/>
      <c r="P56" s="1042"/>
      <c r="Q56" s="1043"/>
      <c r="R56" s="1035"/>
      <c r="S56" s="1035"/>
      <c r="T56" s="1035"/>
      <c r="U56" s="1035"/>
      <c r="V56" s="1035"/>
      <c r="W56" s="1035"/>
      <c r="X56" s="1035"/>
      <c r="Y56" s="1035"/>
      <c r="Z56" s="1035"/>
      <c r="AA56" s="1035"/>
      <c r="AB56" s="1035"/>
      <c r="AC56" s="1035"/>
      <c r="AD56" s="1035"/>
      <c r="AE56" s="1044"/>
      <c r="AF56" s="1045"/>
      <c r="AG56" s="1046"/>
      <c r="AH56" s="1046"/>
      <c r="AI56" s="1046"/>
      <c r="AJ56" s="1047"/>
      <c r="AK56" s="1034"/>
      <c r="AL56" s="1035"/>
      <c r="AM56" s="1035"/>
      <c r="AN56" s="1035"/>
      <c r="AO56" s="1035"/>
      <c r="AP56" s="1035"/>
      <c r="AQ56" s="1035"/>
      <c r="AR56" s="1035"/>
      <c r="AS56" s="1035"/>
      <c r="AT56" s="1035"/>
      <c r="AU56" s="1035"/>
      <c r="AV56" s="1035"/>
      <c r="AW56" s="1035"/>
      <c r="AX56" s="1035"/>
      <c r="AY56" s="1035"/>
      <c r="AZ56" s="1036"/>
      <c r="BA56" s="1036"/>
      <c r="BB56" s="1036"/>
      <c r="BC56" s="1036"/>
      <c r="BD56" s="1036"/>
      <c r="BE56" s="985"/>
      <c r="BF56" s="985"/>
      <c r="BG56" s="985"/>
      <c r="BH56" s="985"/>
      <c r="BI56" s="986"/>
      <c r="BJ56" s="226"/>
      <c r="BK56" s="226"/>
      <c r="BL56" s="226"/>
      <c r="BM56" s="226"/>
      <c r="BN56" s="226"/>
      <c r="BO56" s="235"/>
      <c r="BP56" s="235"/>
      <c r="BQ56" s="232">
        <v>50</v>
      </c>
      <c r="BR56" s="233"/>
      <c r="BS56" s="1002"/>
      <c r="BT56" s="1003"/>
      <c r="BU56" s="1003"/>
      <c r="BV56" s="1003"/>
      <c r="BW56" s="1003"/>
      <c r="BX56" s="1003"/>
      <c r="BY56" s="1003"/>
      <c r="BZ56" s="1003"/>
      <c r="CA56" s="1003"/>
      <c r="CB56" s="1003"/>
      <c r="CC56" s="1003"/>
      <c r="CD56" s="1003"/>
      <c r="CE56" s="1003"/>
      <c r="CF56" s="1003"/>
      <c r="CG56" s="1024"/>
      <c r="CH56" s="999"/>
      <c r="CI56" s="1000"/>
      <c r="CJ56" s="1000"/>
      <c r="CK56" s="1000"/>
      <c r="CL56" s="1001"/>
      <c r="CM56" s="999"/>
      <c r="CN56" s="1000"/>
      <c r="CO56" s="1000"/>
      <c r="CP56" s="1000"/>
      <c r="CQ56" s="1001"/>
      <c r="CR56" s="999"/>
      <c r="CS56" s="1000"/>
      <c r="CT56" s="1000"/>
      <c r="CU56" s="1000"/>
      <c r="CV56" s="1001"/>
      <c r="CW56" s="999"/>
      <c r="CX56" s="1000"/>
      <c r="CY56" s="1000"/>
      <c r="CZ56" s="1000"/>
      <c r="DA56" s="1001"/>
      <c r="DB56" s="999"/>
      <c r="DC56" s="1000"/>
      <c r="DD56" s="1000"/>
      <c r="DE56" s="1000"/>
      <c r="DF56" s="1001"/>
      <c r="DG56" s="999"/>
      <c r="DH56" s="1000"/>
      <c r="DI56" s="1000"/>
      <c r="DJ56" s="1000"/>
      <c r="DK56" s="1001"/>
      <c r="DL56" s="999"/>
      <c r="DM56" s="1000"/>
      <c r="DN56" s="1000"/>
      <c r="DO56" s="1000"/>
      <c r="DP56" s="1001"/>
      <c r="DQ56" s="999"/>
      <c r="DR56" s="1000"/>
      <c r="DS56" s="1000"/>
      <c r="DT56" s="1000"/>
      <c r="DU56" s="1001"/>
      <c r="DV56" s="1002"/>
      <c r="DW56" s="1003"/>
      <c r="DX56" s="1003"/>
      <c r="DY56" s="1003"/>
      <c r="DZ56" s="1004"/>
      <c r="EA56" s="224"/>
    </row>
    <row r="57" spans="1:131" ht="26.25" customHeight="1" x14ac:dyDescent="0.2">
      <c r="A57" s="232">
        <v>30</v>
      </c>
      <c r="B57" s="1040"/>
      <c r="C57" s="1041"/>
      <c r="D57" s="1041"/>
      <c r="E57" s="1041"/>
      <c r="F57" s="1041"/>
      <c r="G57" s="1041"/>
      <c r="H57" s="1041"/>
      <c r="I57" s="1041"/>
      <c r="J57" s="1041"/>
      <c r="K57" s="1041"/>
      <c r="L57" s="1041"/>
      <c r="M57" s="1041"/>
      <c r="N57" s="1041"/>
      <c r="O57" s="1041"/>
      <c r="P57" s="1042"/>
      <c r="Q57" s="1043"/>
      <c r="R57" s="1035"/>
      <c r="S57" s="1035"/>
      <c r="T57" s="1035"/>
      <c r="U57" s="1035"/>
      <c r="V57" s="1035"/>
      <c r="W57" s="1035"/>
      <c r="X57" s="1035"/>
      <c r="Y57" s="1035"/>
      <c r="Z57" s="1035"/>
      <c r="AA57" s="1035"/>
      <c r="AB57" s="1035"/>
      <c r="AC57" s="1035"/>
      <c r="AD57" s="1035"/>
      <c r="AE57" s="1044"/>
      <c r="AF57" s="1045"/>
      <c r="AG57" s="1046"/>
      <c r="AH57" s="1046"/>
      <c r="AI57" s="1046"/>
      <c r="AJ57" s="1047"/>
      <c r="AK57" s="1034"/>
      <c r="AL57" s="1035"/>
      <c r="AM57" s="1035"/>
      <c r="AN57" s="1035"/>
      <c r="AO57" s="1035"/>
      <c r="AP57" s="1035"/>
      <c r="AQ57" s="1035"/>
      <c r="AR57" s="1035"/>
      <c r="AS57" s="1035"/>
      <c r="AT57" s="1035"/>
      <c r="AU57" s="1035"/>
      <c r="AV57" s="1035"/>
      <c r="AW57" s="1035"/>
      <c r="AX57" s="1035"/>
      <c r="AY57" s="1035"/>
      <c r="AZ57" s="1036"/>
      <c r="BA57" s="1036"/>
      <c r="BB57" s="1036"/>
      <c r="BC57" s="1036"/>
      <c r="BD57" s="1036"/>
      <c r="BE57" s="985"/>
      <c r="BF57" s="985"/>
      <c r="BG57" s="985"/>
      <c r="BH57" s="985"/>
      <c r="BI57" s="986"/>
      <c r="BJ57" s="226"/>
      <c r="BK57" s="226"/>
      <c r="BL57" s="226"/>
      <c r="BM57" s="226"/>
      <c r="BN57" s="226"/>
      <c r="BO57" s="235"/>
      <c r="BP57" s="235"/>
      <c r="BQ57" s="232">
        <v>51</v>
      </c>
      <c r="BR57" s="233"/>
      <c r="BS57" s="1002"/>
      <c r="BT57" s="1003"/>
      <c r="BU57" s="1003"/>
      <c r="BV57" s="1003"/>
      <c r="BW57" s="1003"/>
      <c r="BX57" s="1003"/>
      <c r="BY57" s="1003"/>
      <c r="BZ57" s="1003"/>
      <c r="CA57" s="1003"/>
      <c r="CB57" s="1003"/>
      <c r="CC57" s="1003"/>
      <c r="CD57" s="1003"/>
      <c r="CE57" s="1003"/>
      <c r="CF57" s="1003"/>
      <c r="CG57" s="1024"/>
      <c r="CH57" s="999"/>
      <c r="CI57" s="1000"/>
      <c r="CJ57" s="1000"/>
      <c r="CK57" s="1000"/>
      <c r="CL57" s="1001"/>
      <c r="CM57" s="999"/>
      <c r="CN57" s="1000"/>
      <c r="CO57" s="1000"/>
      <c r="CP57" s="1000"/>
      <c r="CQ57" s="1001"/>
      <c r="CR57" s="999"/>
      <c r="CS57" s="1000"/>
      <c r="CT57" s="1000"/>
      <c r="CU57" s="1000"/>
      <c r="CV57" s="1001"/>
      <c r="CW57" s="999"/>
      <c r="CX57" s="1000"/>
      <c r="CY57" s="1000"/>
      <c r="CZ57" s="1000"/>
      <c r="DA57" s="1001"/>
      <c r="DB57" s="999"/>
      <c r="DC57" s="1000"/>
      <c r="DD57" s="1000"/>
      <c r="DE57" s="1000"/>
      <c r="DF57" s="1001"/>
      <c r="DG57" s="999"/>
      <c r="DH57" s="1000"/>
      <c r="DI57" s="1000"/>
      <c r="DJ57" s="1000"/>
      <c r="DK57" s="1001"/>
      <c r="DL57" s="999"/>
      <c r="DM57" s="1000"/>
      <c r="DN57" s="1000"/>
      <c r="DO57" s="1000"/>
      <c r="DP57" s="1001"/>
      <c r="DQ57" s="999"/>
      <c r="DR57" s="1000"/>
      <c r="DS57" s="1000"/>
      <c r="DT57" s="1000"/>
      <c r="DU57" s="1001"/>
      <c r="DV57" s="1002"/>
      <c r="DW57" s="1003"/>
      <c r="DX57" s="1003"/>
      <c r="DY57" s="1003"/>
      <c r="DZ57" s="1004"/>
      <c r="EA57" s="224"/>
    </row>
    <row r="58" spans="1:131" ht="26.25" customHeight="1" x14ac:dyDescent="0.2">
      <c r="A58" s="232">
        <v>31</v>
      </c>
      <c r="B58" s="1040"/>
      <c r="C58" s="1041"/>
      <c r="D58" s="1041"/>
      <c r="E58" s="1041"/>
      <c r="F58" s="1041"/>
      <c r="G58" s="1041"/>
      <c r="H58" s="1041"/>
      <c r="I58" s="1041"/>
      <c r="J58" s="1041"/>
      <c r="K58" s="1041"/>
      <c r="L58" s="1041"/>
      <c r="M58" s="1041"/>
      <c r="N58" s="1041"/>
      <c r="O58" s="1041"/>
      <c r="P58" s="1042"/>
      <c r="Q58" s="1043"/>
      <c r="R58" s="1035"/>
      <c r="S58" s="1035"/>
      <c r="T58" s="1035"/>
      <c r="U58" s="1035"/>
      <c r="V58" s="1035"/>
      <c r="W58" s="1035"/>
      <c r="X58" s="1035"/>
      <c r="Y58" s="1035"/>
      <c r="Z58" s="1035"/>
      <c r="AA58" s="1035"/>
      <c r="AB58" s="1035"/>
      <c r="AC58" s="1035"/>
      <c r="AD58" s="1035"/>
      <c r="AE58" s="1044"/>
      <c r="AF58" s="1045"/>
      <c r="AG58" s="1046"/>
      <c r="AH58" s="1046"/>
      <c r="AI58" s="1046"/>
      <c r="AJ58" s="1047"/>
      <c r="AK58" s="1034"/>
      <c r="AL58" s="1035"/>
      <c r="AM58" s="1035"/>
      <c r="AN58" s="1035"/>
      <c r="AO58" s="1035"/>
      <c r="AP58" s="1035"/>
      <c r="AQ58" s="1035"/>
      <c r="AR58" s="1035"/>
      <c r="AS58" s="1035"/>
      <c r="AT58" s="1035"/>
      <c r="AU58" s="1035"/>
      <c r="AV58" s="1035"/>
      <c r="AW58" s="1035"/>
      <c r="AX58" s="1035"/>
      <c r="AY58" s="1035"/>
      <c r="AZ58" s="1036"/>
      <c r="BA58" s="1036"/>
      <c r="BB58" s="1036"/>
      <c r="BC58" s="1036"/>
      <c r="BD58" s="1036"/>
      <c r="BE58" s="985"/>
      <c r="BF58" s="985"/>
      <c r="BG58" s="985"/>
      <c r="BH58" s="985"/>
      <c r="BI58" s="986"/>
      <c r="BJ58" s="226"/>
      <c r="BK58" s="226"/>
      <c r="BL58" s="226"/>
      <c r="BM58" s="226"/>
      <c r="BN58" s="226"/>
      <c r="BO58" s="235"/>
      <c r="BP58" s="235"/>
      <c r="BQ58" s="232">
        <v>52</v>
      </c>
      <c r="BR58" s="233"/>
      <c r="BS58" s="1002"/>
      <c r="BT58" s="1003"/>
      <c r="BU58" s="1003"/>
      <c r="BV58" s="1003"/>
      <c r="BW58" s="1003"/>
      <c r="BX58" s="1003"/>
      <c r="BY58" s="1003"/>
      <c r="BZ58" s="1003"/>
      <c r="CA58" s="1003"/>
      <c r="CB58" s="1003"/>
      <c r="CC58" s="1003"/>
      <c r="CD58" s="1003"/>
      <c r="CE58" s="1003"/>
      <c r="CF58" s="1003"/>
      <c r="CG58" s="1024"/>
      <c r="CH58" s="999"/>
      <c r="CI58" s="1000"/>
      <c r="CJ58" s="1000"/>
      <c r="CK58" s="1000"/>
      <c r="CL58" s="1001"/>
      <c r="CM58" s="999"/>
      <c r="CN58" s="1000"/>
      <c r="CO58" s="1000"/>
      <c r="CP58" s="1000"/>
      <c r="CQ58" s="1001"/>
      <c r="CR58" s="999"/>
      <c r="CS58" s="1000"/>
      <c r="CT58" s="1000"/>
      <c r="CU58" s="1000"/>
      <c r="CV58" s="1001"/>
      <c r="CW58" s="999"/>
      <c r="CX58" s="1000"/>
      <c r="CY58" s="1000"/>
      <c r="CZ58" s="1000"/>
      <c r="DA58" s="1001"/>
      <c r="DB58" s="999"/>
      <c r="DC58" s="1000"/>
      <c r="DD58" s="1000"/>
      <c r="DE58" s="1000"/>
      <c r="DF58" s="1001"/>
      <c r="DG58" s="999"/>
      <c r="DH58" s="1000"/>
      <c r="DI58" s="1000"/>
      <c r="DJ58" s="1000"/>
      <c r="DK58" s="1001"/>
      <c r="DL58" s="999"/>
      <c r="DM58" s="1000"/>
      <c r="DN58" s="1000"/>
      <c r="DO58" s="1000"/>
      <c r="DP58" s="1001"/>
      <c r="DQ58" s="999"/>
      <c r="DR58" s="1000"/>
      <c r="DS58" s="1000"/>
      <c r="DT58" s="1000"/>
      <c r="DU58" s="1001"/>
      <c r="DV58" s="1002"/>
      <c r="DW58" s="1003"/>
      <c r="DX58" s="1003"/>
      <c r="DY58" s="1003"/>
      <c r="DZ58" s="1004"/>
      <c r="EA58" s="224"/>
    </row>
    <row r="59" spans="1:131" ht="26.25" customHeight="1" x14ac:dyDescent="0.2">
      <c r="A59" s="232">
        <v>32</v>
      </c>
      <c r="B59" s="1040"/>
      <c r="C59" s="1041"/>
      <c r="D59" s="1041"/>
      <c r="E59" s="1041"/>
      <c r="F59" s="1041"/>
      <c r="G59" s="1041"/>
      <c r="H59" s="1041"/>
      <c r="I59" s="1041"/>
      <c r="J59" s="1041"/>
      <c r="K59" s="1041"/>
      <c r="L59" s="1041"/>
      <c r="M59" s="1041"/>
      <c r="N59" s="1041"/>
      <c r="O59" s="1041"/>
      <c r="P59" s="1042"/>
      <c r="Q59" s="1043"/>
      <c r="R59" s="1035"/>
      <c r="S59" s="1035"/>
      <c r="T59" s="1035"/>
      <c r="U59" s="1035"/>
      <c r="V59" s="1035"/>
      <c r="W59" s="1035"/>
      <c r="X59" s="1035"/>
      <c r="Y59" s="1035"/>
      <c r="Z59" s="1035"/>
      <c r="AA59" s="1035"/>
      <c r="AB59" s="1035"/>
      <c r="AC59" s="1035"/>
      <c r="AD59" s="1035"/>
      <c r="AE59" s="1044"/>
      <c r="AF59" s="1045"/>
      <c r="AG59" s="1046"/>
      <c r="AH59" s="1046"/>
      <c r="AI59" s="1046"/>
      <c r="AJ59" s="1047"/>
      <c r="AK59" s="1034"/>
      <c r="AL59" s="1035"/>
      <c r="AM59" s="1035"/>
      <c r="AN59" s="1035"/>
      <c r="AO59" s="1035"/>
      <c r="AP59" s="1035"/>
      <c r="AQ59" s="1035"/>
      <c r="AR59" s="1035"/>
      <c r="AS59" s="1035"/>
      <c r="AT59" s="1035"/>
      <c r="AU59" s="1035"/>
      <c r="AV59" s="1035"/>
      <c r="AW59" s="1035"/>
      <c r="AX59" s="1035"/>
      <c r="AY59" s="1035"/>
      <c r="AZ59" s="1036"/>
      <c r="BA59" s="1036"/>
      <c r="BB59" s="1036"/>
      <c r="BC59" s="1036"/>
      <c r="BD59" s="1036"/>
      <c r="BE59" s="985"/>
      <c r="BF59" s="985"/>
      <c r="BG59" s="985"/>
      <c r="BH59" s="985"/>
      <c r="BI59" s="986"/>
      <c r="BJ59" s="226"/>
      <c r="BK59" s="226"/>
      <c r="BL59" s="226"/>
      <c r="BM59" s="226"/>
      <c r="BN59" s="226"/>
      <c r="BO59" s="235"/>
      <c r="BP59" s="235"/>
      <c r="BQ59" s="232">
        <v>53</v>
      </c>
      <c r="BR59" s="233"/>
      <c r="BS59" s="1002"/>
      <c r="BT59" s="1003"/>
      <c r="BU59" s="1003"/>
      <c r="BV59" s="1003"/>
      <c r="BW59" s="1003"/>
      <c r="BX59" s="1003"/>
      <c r="BY59" s="1003"/>
      <c r="BZ59" s="1003"/>
      <c r="CA59" s="1003"/>
      <c r="CB59" s="1003"/>
      <c r="CC59" s="1003"/>
      <c r="CD59" s="1003"/>
      <c r="CE59" s="1003"/>
      <c r="CF59" s="1003"/>
      <c r="CG59" s="1024"/>
      <c r="CH59" s="999"/>
      <c r="CI59" s="1000"/>
      <c r="CJ59" s="1000"/>
      <c r="CK59" s="1000"/>
      <c r="CL59" s="1001"/>
      <c r="CM59" s="999"/>
      <c r="CN59" s="1000"/>
      <c r="CO59" s="1000"/>
      <c r="CP59" s="1000"/>
      <c r="CQ59" s="1001"/>
      <c r="CR59" s="999"/>
      <c r="CS59" s="1000"/>
      <c r="CT59" s="1000"/>
      <c r="CU59" s="1000"/>
      <c r="CV59" s="1001"/>
      <c r="CW59" s="999"/>
      <c r="CX59" s="1000"/>
      <c r="CY59" s="1000"/>
      <c r="CZ59" s="1000"/>
      <c r="DA59" s="1001"/>
      <c r="DB59" s="999"/>
      <c r="DC59" s="1000"/>
      <c r="DD59" s="1000"/>
      <c r="DE59" s="1000"/>
      <c r="DF59" s="1001"/>
      <c r="DG59" s="999"/>
      <c r="DH59" s="1000"/>
      <c r="DI59" s="1000"/>
      <c r="DJ59" s="1000"/>
      <c r="DK59" s="1001"/>
      <c r="DL59" s="999"/>
      <c r="DM59" s="1000"/>
      <c r="DN59" s="1000"/>
      <c r="DO59" s="1000"/>
      <c r="DP59" s="1001"/>
      <c r="DQ59" s="999"/>
      <c r="DR59" s="1000"/>
      <c r="DS59" s="1000"/>
      <c r="DT59" s="1000"/>
      <c r="DU59" s="1001"/>
      <c r="DV59" s="1002"/>
      <c r="DW59" s="1003"/>
      <c r="DX59" s="1003"/>
      <c r="DY59" s="1003"/>
      <c r="DZ59" s="1004"/>
      <c r="EA59" s="224"/>
    </row>
    <row r="60" spans="1:131" ht="26.25" customHeight="1" x14ac:dyDescent="0.2">
      <c r="A60" s="232">
        <v>33</v>
      </c>
      <c r="B60" s="1040"/>
      <c r="C60" s="1041"/>
      <c r="D60" s="1041"/>
      <c r="E60" s="1041"/>
      <c r="F60" s="1041"/>
      <c r="G60" s="1041"/>
      <c r="H60" s="1041"/>
      <c r="I60" s="1041"/>
      <c r="J60" s="1041"/>
      <c r="K60" s="1041"/>
      <c r="L60" s="1041"/>
      <c r="M60" s="1041"/>
      <c r="N60" s="1041"/>
      <c r="O60" s="1041"/>
      <c r="P60" s="1042"/>
      <c r="Q60" s="1043"/>
      <c r="R60" s="1035"/>
      <c r="S60" s="1035"/>
      <c r="T60" s="1035"/>
      <c r="U60" s="1035"/>
      <c r="V60" s="1035"/>
      <c r="W60" s="1035"/>
      <c r="X60" s="1035"/>
      <c r="Y60" s="1035"/>
      <c r="Z60" s="1035"/>
      <c r="AA60" s="1035"/>
      <c r="AB60" s="1035"/>
      <c r="AC60" s="1035"/>
      <c r="AD60" s="1035"/>
      <c r="AE60" s="1044"/>
      <c r="AF60" s="1045"/>
      <c r="AG60" s="1046"/>
      <c r="AH60" s="1046"/>
      <c r="AI60" s="1046"/>
      <c r="AJ60" s="1047"/>
      <c r="AK60" s="1034"/>
      <c r="AL60" s="1035"/>
      <c r="AM60" s="1035"/>
      <c r="AN60" s="1035"/>
      <c r="AO60" s="1035"/>
      <c r="AP60" s="1035"/>
      <c r="AQ60" s="1035"/>
      <c r="AR60" s="1035"/>
      <c r="AS60" s="1035"/>
      <c r="AT60" s="1035"/>
      <c r="AU60" s="1035"/>
      <c r="AV60" s="1035"/>
      <c r="AW60" s="1035"/>
      <c r="AX60" s="1035"/>
      <c r="AY60" s="1035"/>
      <c r="AZ60" s="1036"/>
      <c r="BA60" s="1036"/>
      <c r="BB60" s="1036"/>
      <c r="BC60" s="1036"/>
      <c r="BD60" s="1036"/>
      <c r="BE60" s="985"/>
      <c r="BF60" s="985"/>
      <c r="BG60" s="985"/>
      <c r="BH60" s="985"/>
      <c r="BI60" s="986"/>
      <c r="BJ60" s="226"/>
      <c r="BK60" s="226"/>
      <c r="BL60" s="226"/>
      <c r="BM60" s="226"/>
      <c r="BN60" s="226"/>
      <c r="BO60" s="235"/>
      <c r="BP60" s="235"/>
      <c r="BQ60" s="232">
        <v>54</v>
      </c>
      <c r="BR60" s="233"/>
      <c r="BS60" s="1002"/>
      <c r="BT60" s="1003"/>
      <c r="BU60" s="1003"/>
      <c r="BV60" s="1003"/>
      <c r="BW60" s="1003"/>
      <c r="BX60" s="1003"/>
      <c r="BY60" s="1003"/>
      <c r="BZ60" s="1003"/>
      <c r="CA60" s="1003"/>
      <c r="CB60" s="1003"/>
      <c r="CC60" s="1003"/>
      <c r="CD60" s="1003"/>
      <c r="CE60" s="1003"/>
      <c r="CF60" s="1003"/>
      <c r="CG60" s="1024"/>
      <c r="CH60" s="999"/>
      <c r="CI60" s="1000"/>
      <c r="CJ60" s="1000"/>
      <c r="CK60" s="1000"/>
      <c r="CL60" s="1001"/>
      <c r="CM60" s="999"/>
      <c r="CN60" s="1000"/>
      <c r="CO60" s="1000"/>
      <c r="CP60" s="1000"/>
      <c r="CQ60" s="1001"/>
      <c r="CR60" s="999"/>
      <c r="CS60" s="1000"/>
      <c r="CT60" s="1000"/>
      <c r="CU60" s="1000"/>
      <c r="CV60" s="1001"/>
      <c r="CW60" s="999"/>
      <c r="CX60" s="1000"/>
      <c r="CY60" s="1000"/>
      <c r="CZ60" s="1000"/>
      <c r="DA60" s="1001"/>
      <c r="DB60" s="999"/>
      <c r="DC60" s="1000"/>
      <c r="DD60" s="1000"/>
      <c r="DE60" s="1000"/>
      <c r="DF60" s="1001"/>
      <c r="DG60" s="999"/>
      <c r="DH60" s="1000"/>
      <c r="DI60" s="1000"/>
      <c r="DJ60" s="1000"/>
      <c r="DK60" s="1001"/>
      <c r="DL60" s="999"/>
      <c r="DM60" s="1000"/>
      <c r="DN60" s="1000"/>
      <c r="DO60" s="1000"/>
      <c r="DP60" s="1001"/>
      <c r="DQ60" s="999"/>
      <c r="DR60" s="1000"/>
      <c r="DS60" s="1000"/>
      <c r="DT60" s="1000"/>
      <c r="DU60" s="1001"/>
      <c r="DV60" s="1002"/>
      <c r="DW60" s="1003"/>
      <c r="DX60" s="1003"/>
      <c r="DY60" s="1003"/>
      <c r="DZ60" s="1004"/>
      <c r="EA60" s="224"/>
    </row>
    <row r="61" spans="1:131" ht="26.25" customHeight="1" thickBot="1" x14ac:dyDescent="0.25">
      <c r="A61" s="232">
        <v>34</v>
      </c>
      <c r="B61" s="1040"/>
      <c r="C61" s="1041"/>
      <c r="D61" s="1041"/>
      <c r="E61" s="1041"/>
      <c r="F61" s="1041"/>
      <c r="G61" s="1041"/>
      <c r="H61" s="1041"/>
      <c r="I61" s="1041"/>
      <c r="J61" s="1041"/>
      <c r="K61" s="1041"/>
      <c r="L61" s="1041"/>
      <c r="M61" s="1041"/>
      <c r="N61" s="1041"/>
      <c r="O61" s="1041"/>
      <c r="P61" s="1042"/>
      <c r="Q61" s="1043"/>
      <c r="R61" s="1035"/>
      <c r="S61" s="1035"/>
      <c r="T61" s="1035"/>
      <c r="U61" s="1035"/>
      <c r="V61" s="1035"/>
      <c r="W61" s="1035"/>
      <c r="X61" s="1035"/>
      <c r="Y61" s="1035"/>
      <c r="Z61" s="1035"/>
      <c r="AA61" s="1035"/>
      <c r="AB61" s="1035"/>
      <c r="AC61" s="1035"/>
      <c r="AD61" s="1035"/>
      <c r="AE61" s="1044"/>
      <c r="AF61" s="1045"/>
      <c r="AG61" s="1046"/>
      <c r="AH61" s="1046"/>
      <c r="AI61" s="1046"/>
      <c r="AJ61" s="1047"/>
      <c r="AK61" s="1034"/>
      <c r="AL61" s="1035"/>
      <c r="AM61" s="1035"/>
      <c r="AN61" s="1035"/>
      <c r="AO61" s="1035"/>
      <c r="AP61" s="1035"/>
      <c r="AQ61" s="1035"/>
      <c r="AR61" s="1035"/>
      <c r="AS61" s="1035"/>
      <c r="AT61" s="1035"/>
      <c r="AU61" s="1035"/>
      <c r="AV61" s="1035"/>
      <c r="AW61" s="1035"/>
      <c r="AX61" s="1035"/>
      <c r="AY61" s="1035"/>
      <c r="AZ61" s="1036"/>
      <c r="BA61" s="1036"/>
      <c r="BB61" s="1036"/>
      <c r="BC61" s="1036"/>
      <c r="BD61" s="1036"/>
      <c r="BE61" s="985"/>
      <c r="BF61" s="985"/>
      <c r="BG61" s="985"/>
      <c r="BH61" s="985"/>
      <c r="BI61" s="986"/>
      <c r="BJ61" s="226"/>
      <c r="BK61" s="226"/>
      <c r="BL61" s="226"/>
      <c r="BM61" s="226"/>
      <c r="BN61" s="226"/>
      <c r="BO61" s="235"/>
      <c r="BP61" s="235"/>
      <c r="BQ61" s="232">
        <v>55</v>
      </c>
      <c r="BR61" s="233"/>
      <c r="BS61" s="1002"/>
      <c r="BT61" s="1003"/>
      <c r="BU61" s="1003"/>
      <c r="BV61" s="1003"/>
      <c r="BW61" s="1003"/>
      <c r="BX61" s="1003"/>
      <c r="BY61" s="1003"/>
      <c r="BZ61" s="1003"/>
      <c r="CA61" s="1003"/>
      <c r="CB61" s="1003"/>
      <c r="CC61" s="1003"/>
      <c r="CD61" s="1003"/>
      <c r="CE61" s="1003"/>
      <c r="CF61" s="1003"/>
      <c r="CG61" s="1024"/>
      <c r="CH61" s="999"/>
      <c r="CI61" s="1000"/>
      <c r="CJ61" s="1000"/>
      <c r="CK61" s="1000"/>
      <c r="CL61" s="1001"/>
      <c r="CM61" s="999"/>
      <c r="CN61" s="1000"/>
      <c r="CO61" s="1000"/>
      <c r="CP61" s="1000"/>
      <c r="CQ61" s="1001"/>
      <c r="CR61" s="999"/>
      <c r="CS61" s="1000"/>
      <c r="CT61" s="1000"/>
      <c r="CU61" s="1000"/>
      <c r="CV61" s="1001"/>
      <c r="CW61" s="999"/>
      <c r="CX61" s="1000"/>
      <c r="CY61" s="1000"/>
      <c r="CZ61" s="1000"/>
      <c r="DA61" s="1001"/>
      <c r="DB61" s="999"/>
      <c r="DC61" s="1000"/>
      <c r="DD61" s="1000"/>
      <c r="DE61" s="1000"/>
      <c r="DF61" s="1001"/>
      <c r="DG61" s="999"/>
      <c r="DH61" s="1000"/>
      <c r="DI61" s="1000"/>
      <c r="DJ61" s="1000"/>
      <c r="DK61" s="1001"/>
      <c r="DL61" s="999"/>
      <c r="DM61" s="1000"/>
      <c r="DN61" s="1000"/>
      <c r="DO61" s="1000"/>
      <c r="DP61" s="1001"/>
      <c r="DQ61" s="999"/>
      <c r="DR61" s="1000"/>
      <c r="DS61" s="1000"/>
      <c r="DT61" s="1000"/>
      <c r="DU61" s="1001"/>
      <c r="DV61" s="1002"/>
      <c r="DW61" s="1003"/>
      <c r="DX61" s="1003"/>
      <c r="DY61" s="1003"/>
      <c r="DZ61" s="1004"/>
      <c r="EA61" s="224"/>
    </row>
    <row r="62" spans="1:131" ht="26.25" customHeight="1" x14ac:dyDescent="0.2">
      <c r="A62" s="232">
        <v>35</v>
      </c>
      <c r="B62" s="1040"/>
      <c r="C62" s="1041"/>
      <c r="D62" s="1041"/>
      <c r="E62" s="1041"/>
      <c r="F62" s="1041"/>
      <c r="G62" s="1041"/>
      <c r="H62" s="1041"/>
      <c r="I62" s="1041"/>
      <c r="J62" s="1041"/>
      <c r="K62" s="1041"/>
      <c r="L62" s="1041"/>
      <c r="M62" s="1041"/>
      <c r="N62" s="1041"/>
      <c r="O62" s="1041"/>
      <c r="P62" s="1042"/>
      <c r="Q62" s="1043"/>
      <c r="R62" s="1035"/>
      <c r="S62" s="1035"/>
      <c r="T62" s="1035"/>
      <c r="U62" s="1035"/>
      <c r="V62" s="1035"/>
      <c r="W62" s="1035"/>
      <c r="X62" s="1035"/>
      <c r="Y62" s="1035"/>
      <c r="Z62" s="1035"/>
      <c r="AA62" s="1035"/>
      <c r="AB62" s="1035"/>
      <c r="AC62" s="1035"/>
      <c r="AD62" s="1035"/>
      <c r="AE62" s="1044"/>
      <c r="AF62" s="1045"/>
      <c r="AG62" s="1046"/>
      <c r="AH62" s="1046"/>
      <c r="AI62" s="1046"/>
      <c r="AJ62" s="1047"/>
      <c r="AK62" s="1034"/>
      <c r="AL62" s="1035"/>
      <c r="AM62" s="1035"/>
      <c r="AN62" s="1035"/>
      <c r="AO62" s="1035"/>
      <c r="AP62" s="1035"/>
      <c r="AQ62" s="1035"/>
      <c r="AR62" s="1035"/>
      <c r="AS62" s="1035"/>
      <c r="AT62" s="1035"/>
      <c r="AU62" s="1035"/>
      <c r="AV62" s="1035"/>
      <c r="AW62" s="1035"/>
      <c r="AX62" s="1035"/>
      <c r="AY62" s="1035"/>
      <c r="AZ62" s="1036"/>
      <c r="BA62" s="1036"/>
      <c r="BB62" s="1036"/>
      <c r="BC62" s="1036"/>
      <c r="BD62" s="1036"/>
      <c r="BE62" s="985"/>
      <c r="BF62" s="985"/>
      <c r="BG62" s="985"/>
      <c r="BH62" s="985"/>
      <c r="BI62" s="986"/>
      <c r="BJ62" s="1037" t="s">
        <v>395</v>
      </c>
      <c r="BK62" s="1038"/>
      <c r="BL62" s="1038"/>
      <c r="BM62" s="1038"/>
      <c r="BN62" s="1039"/>
      <c r="BO62" s="235"/>
      <c r="BP62" s="235"/>
      <c r="BQ62" s="232">
        <v>56</v>
      </c>
      <c r="BR62" s="233"/>
      <c r="BS62" s="1002"/>
      <c r="BT62" s="1003"/>
      <c r="BU62" s="1003"/>
      <c r="BV62" s="1003"/>
      <c r="BW62" s="1003"/>
      <c r="BX62" s="1003"/>
      <c r="BY62" s="1003"/>
      <c r="BZ62" s="1003"/>
      <c r="CA62" s="1003"/>
      <c r="CB62" s="1003"/>
      <c r="CC62" s="1003"/>
      <c r="CD62" s="1003"/>
      <c r="CE62" s="1003"/>
      <c r="CF62" s="1003"/>
      <c r="CG62" s="1024"/>
      <c r="CH62" s="999"/>
      <c r="CI62" s="1000"/>
      <c r="CJ62" s="1000"/>
      <c r="CK62" s="1000"/>
      <c r="CL62" s="1001"/>
      <c r="CM62" s="999"/>
      <c r="CN62" s="1000"/>
      <c r="CO62" s="1000"/>
      <c r="CP62" s="1000"/>
      <c r="CQ62" s="1001"/>
      <c r="CR62" s="999"/>
      <c r="CS62" s="1000"/>
      <c r="CT62" s="1000"/>
      <c r="CU62" s="1000"/>
      <c r="CV62" s="1001"/>
      <c r="CW62" s="999"/>
      <c r="CX62" s="1000"/>
      <c r="CY62" s="1000"/>
      <c r="CZ62" s="1000"/>
      <c r="DA62" s="1001"/>
      <c r="DB62" s="999"/>
      <c r="DC62" s="1000"/>
      <c r="DD62" s="1000"/>
      <c r="DE62" s="1000"/>
      <c r="DF62" s="1001"/>
      <c r="DG62" s="999"/>
      <c r="DH62" s="1000"/>
      <c r="DI62" s="1000"/>
      <c r="DJ62" s="1000"/>
      <c r="DK62" s="1001"/>
      <c r="DL62" s="999"/>
      <c r="DM62" s="1000"/>
      <c r="DN62" s="1000"/>
      <c r="DO62" s="1000"/>
      <c r="DP62" s="1001"/>
      <c r="DQ62" s="999"/>
      <c r="DR62" s="1000"/>
      <c r="DS62" s="1000"/>
      <c r="DT62" s="1000"/>
      <c r="DU62" s="1001"/>
      <c r="DV62" s="1002"/>
      <c r="DW62" s="1003"/>
      <c r="DX62" s="1003"/>
      <c r="DY62" s="1003"/>
      <c r="DZ62" s="1004"/>
      <c r="EA62" s="224"/>
    </row>
    <row r="63" spans="1:131" ht="26.25" customHeight="1" thickBot="1" x14ac:dyDescent="0.25">
      <c r="A63" s="234" t="s">
        <v>375</v>
      </c>
      <c r="B63" s="950" t="s">
        <v>396</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0"/>
      <c r="AF63" s="1031">
        <v>130</v>
      </c>
      <c r="AG63" s="972"/>
      <c r="AH63" s="972"/>
      <c r="AI63" s="972"/>
      <c r="AJ63" s="1032"/>
      <c r="AK63" s="1033"/>
      <c r="AL63" s="976"/>
      <c r="AM63" s="976"/>
      <c r="AN63" s="976"/>
      <c r="AO63" s="976"/>
      <c r="AP63" s="972">
        <v>414</v>
      </c>
      <c r="AQ63" s="972"/>
      <c r="AR63" s="972"/>
      <c r="AS63" s="972"/>
      <c r="AT63" s="972"/>
      <c r="AU63" s="972">
        <v>200</v>
      </c>
      <c r="AV63" s="972"/>
      <c r="AW63" s="972"/>
      <c r="AX63" s="972"/>
      <c r="AY63" s="972"/>
      <c r="AZ63" s="1027"/>
      <c r="BA63" s="1027"/>
      <c r="BB63" s="1027"/>
      <c r="BC63" s="1027"/>
      <c r="BD63" s="1027"/>
      <c r="BE63" s="973"/>
      <c r="BF63" s="973"/>
      <c r="BG63" s="973"/>
      <c r="BH63" s="973"/>
      <c r="BI63" s="974"/>
      <c r="BJ63" s="1028" t="s">
        <v>122</v>
      </c>
      <c r="BK63" s="966"/>
      <c r="BL63" s="966"/>
      <c r="BM63" s="966"/>
      <c r="BN63" s="1029"/>
      <c r="BO63" s="235"/>
      <c r="BP63" s="235"/>
      <c r="BQ63" s="232">
        <v>57</v>
      </c>
      <c r="BR63" s="233"/>
      <c r="BS63" s="1002"/>
      <c r="BT63" s="1003"/>
      <c r="BU63" s="1003"/>
      <c r="BV63" s="1003"/>
      <c r="BW63" s="1003"/>
      <c r="BX63" s="1003"/>
      <c r="BY63" s="1003"/>
      <c r="BZ63" s="1003"/>
      <c r="CA63" s="1003"/>
      <c r="CB63" s="1003"/>
      <c r="CC63" s="1003"/>
      <c r="CD63" s="1003"/>
      <c r="CE63" s="1003"/>
      <c r="CF63" s="1003"/>
      <c r="CG63" s="1024"/>
      <c r="CH63" s="999"/>
      <c r="CI63" s="1000"/>
      <c r="CJ63" s="1000"/>
      <c r="CK63" s="1000"/>
      <c r="CL63" s="1001"/>
      <c r="CM63" s="999"/>
      <c r="CN63" s="1000"/>
      <c r="CO63" s="1000"/>
      <c r="CP63" s="1000"/>
      <c r="CQ63" s="1001"/>
      <c r="CR63" s="999"/>
      <c r="CS63" s="1000"/>
      <c r="CT63" s="1000"/>
      <c r="CU63" s="1000"/>
      <c r="CV63" s="1001"/>
      <c r="CW63" s="999"/>
      <c r="CX63" s="1000"/>
      <c r="CY63" s="1000"/>
      <c r="CZ63" s="1000"/>
      <c r="DA63" s="1001"/>
      <c r="DB63" s="999"/>
      <c r="DC63" s="1000"/>
      <c r="DD63" s="1000"/>
      <c r="DE63" s="1000"/>
      <c r="DF63" s="1001"/>
      <c r="DG63" s="999"/>
      <c r="DH63" s="1000"/>
      <c r="DI63" s="1000"/>
      <c r="DJ63" s="1000"/>
      <c r="DK63" s="1001"/>
      <c r="DL63" s="999"/>
      <c r="DM63" s="1000"/>
      <c r="DN63" s="1000"/>
      <c r="DO63" s="1000"/>
      <c r="DP63" s="1001"/>
      <c r="DQ63" s="999"/>
      <c r="DR63" s="1000"/>
      <c r="DS63" s="1000"/>
      <c r="DT63" s="1000"/>
      <c r="DU63" s="1001"/>
      <c r="DV63" s="1002"/>
      <c r="DW63" s="1003"/>
      <c r="DX63" s="1003"/>
      <c r="DY63" s="1003"/>
      <c r="DZ63" s="1004"/>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2"/>
      <c r="BT64" s="1003"/>
      <c r="BU64" s="1003"/>
      <c r="BV64" s="1003"/>
      <c r="BW64" s="1003"/>
      <c r="BX64" s="1003"/>
      <c r="BY64" s="1003"/>
      <c r="BZ64" s="1003"/>
      <c r="CA64" s="1003"/>
      <c r="CB64" s="1003"/>
      <c r="CC64" s="1003"/>
      <c r="CD64" s="1003"/>
      <c r="CE64" s="1003"/>
      <c r="CF64" s="1003"/>
      <c r="CG64" s="1024"/>
      <c r="CH64" s="999"/>
      <c r="CI64" s="1000"/>
      <c r="CJ64" s="1000"/>
      <c r="CK64" s="1000"/>
      <c r="CL64" s="1001"/>
      <c r="CM64" s="999"/>
      <c r="CN64" s="1000"/>
      <c r="CO64" s="1000"/>
      <c r="CP64" s="1000"/>
      <c r="CQ64" s="1001"/>
      <c r="CR64" s="999"/>
      <c r="CS64" s="1000"/>
      <c r="CT64" s="1000"/>
      <c r="CU64" s="1000"/>
      <c r="CV64" s="1001"/>
      <c r="CW64" s="999"/>
      <c r="CX64" s="1000"/>
      <c r="CY64" s="1000"/>
      <c r="CZ64" s="1000"/>
      <c r="DA64" s="1001"/>
      <c r="DB64" s="999"/>
      <c r="DC64" s="1000"/>
      <c r="DD64" s="1000"/>
      <c r="DE64" s="1000"/>
      <c r="DF64" s="1001"/>
      <c r="DG64" s="999"/>
      <c r="DH64" s="1000"/>
      <c r="DI64" s="1000"/>
      <c r="DJ64" s="1000"/>
      <c r="DK64" s="1001"/>
      <c r="DL64" s="999"/>
      <c r="DM64" s="1000"/>
      <c r="DN64" s="1000"/>
      <c r="DO64" s="1000"/>
      <c r="DP64" s="1001"/>
      <c r="DQ64" s="999"/>
      <c r="DR64" s="1000"/>
      <c r="DS64" s="1000"/>
      <c r="DT64" s="1000"/>
      <c r="DU64" s="1001"/>
      <c r="DV64" s="1002"/>
      <c r="DW64" s="1003"/>
      <c r="DX64" s="1003"/>
      <c r="DY64" s="1003"/>
      <c r="DZ64" s="1004"/>
      <c r="EA64" s="224"/>
    </row>
    <row r="65" spans="1:131" ht="26.25" customHeight="1" thickBot="1" x14ac:dyDescent="0.25">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2"/>
      <c r="BT65" s="1003"/>
      <c r="BU65" s="1003"/>
      <c r="BV65" s="1003"/>
      <c r="BW65" s="1003"/>
      <c r="BX65" s="1003"/>
      <c r="BY65" s="1003"/>
      <c r="BZ65" s="1003"/>
      <c r="CA65" s="1003"/>
      <c r="CB65" s="1003"/>
      <c r="CC65" s="1003"/>
      <c r="CD65" s="1003"/>
      <c r="CE65" s="1003"/>
      <c r="CF65" s="1003"/>
      <c r="CG65" s="1024"/>
      <c r="CH65" s="999"/>
      <c r="CI65" s="1000"/>
      <c r="CJ65" s="1000"/>
      <c r="CK65" s="1000"/>
      <c r="CL65" s="1001"/>
      <c r="CM65" s="999"/>
      <c r="CN65" s="1000"/>
      <c r="CO65" s="1000"/>
      <c r="CP65" s="1000"/>
      <c r="CQ65" s="1001"/>
      <c r="CR65" s="999"/>
      <c r="CS65" s="1000"/>
      <c r="CT65" s="1000"/>
      <c r="CU65" s="1000"/>
      <c r="CV65" s="1001"/>
      <c r="CW65" s="999"/>
      <c r="CX65" s="1000"/>
      <c r="CY65" s="1000"/>
      <c r="CZ65" s="1000"/>
      <c r="DA65" s="1001"/>
      <c r="DB65" s="999"/>
      <c r="DC65" s="1000"/>
      <c r="DD65" s="1000"/>
      <c r="DE65" s="1000"/>
      <c r="DF65" s="1001"/>
      <c r="DG65" s="999"/>
      <c r="DH65" s="1000"/>
      <c r="DI65" s="1000"/>
      <c r="DJ65" s="1000"/>
      <c r="DK65" s="1001"/>
      <c r="DL65" s="999"/>
      <c r="DM65" s="1000"/>
      <c r="DN65" s="1000"/>
      <c r="DO65" s="1000"/>
      <c r="DP65" s="1001"/>
      <c r="DQ65" s="999"/>
      <c r="DR65" s="1000"/>
      <c r="DS65" s="1000"/>
      <c r="DT65" s="1000"/>
      <c r="DU65" s="1001"/>
      <c r="DV65" s="1002"/>
      <c r="DW65" s="1003"/>
      <c r="DX65" s="1003"/>
      <c r="DY65" s="1003"/>
      <c r="DZ65" s="1004"/>
      <c r="EA65" s="224"/>
    </row>
    <row r="66" spans="1:131" ht="26.25" customHeight="1" x14ac:dyDescent="0.2">
      <c r="A66" s="1005" t="s">
        <v>398</v>
      </c>
      <c r="B66" s="1006"/>
      <c r="C66" s="1006"/>
      <c r="D66" s="1006"/>
      <c r="E66" s="1006"/>
      <c r="F66" s="1006"/>
      <c r="G66" s="1006"/>
      <c r="H66" s="1006"/>
      <c r="I66" s="1006"/>
      <c r="J66" s="1006"/>
      <c r="K66" s="1006"/>
      <c r="L66" s="1006"/>
      <c r="M66" s="1006"/>
      <c r="N66" s="1006"/>
      <c r="O66" s="1006"/>
      <c r="P66" s="1007"/>
      <c r="Q66" s="1011" t="s">
        <v>379</v>
      </c>
      <c r="R66" s="1012"/>
      <c r="S66" s="1012"/>
      <c r="T66" s="1012"/>
      <c r="U66" s="1013"/>
      <c r="V66" s="1011" t="s">
        <v>380</v>
      </c>
      <c r="W66" s="1012"/>
      <c r="X66" s="1012"/>
      <c r="Y66" s="1012"/>
      <c r="Z66" s="1013"/>
      <c r="AA66" s="1011" t="s">
        <v>381</v>
      </c>
      <c r="AB66" s="1012"/>
      <c r="AC66" s="1012"/>
      <c r="AD66" s="1012"/>
      <c r="AE66" s="1013"/>
      <c r="AF66" s="1017" t="s">
        <v>382</v>
      </c>
      <c r="AG66" s="1018"/>
      <c r="AH66" s="1018"/>
      <c r="AI66" s="1018"/>
      <c r="AJ66" s="1019"/>
      <c r="AK66" s="1011" t="s">
        <v>383</v>
      </c>
      <c r="AL66" s="1006"/>
      <c r="AM66" s="1006"/>
      <c r="AN66" s="1006"/>
      <c r="AO66" s="1007"/>
      <c r="AP66" s="1011" t="s">
        <v>384</v>
      </c>
      <c r="AQ66" s="1012"/>
      <c r="AR66" s="1012"/>
      <c r="AS66" s="1012"/>
      <c r="AT66" s="1013"/>
      <c r="AU66" s="1011" t="s">
        <v>399</v>
      </c>
      <c r="AV66" s="1012"/>
      <c r="AW66" s="1012"/>
      <c r="AX66" s="1012"/>
      <c r="AY66" s="1013"/>
      <c r="AZ66" s="1011" t="s">
        <v>363</v>
      </c>
      <c r="BA66" s="1012"/>
      <c r="BB66" s="1012"/>
      <c r="BC66" s="1012"/>
      <c r="BD66" s="1025"/>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08"/>
      <c r="B67" s="1009"/>
      <c r="C67" s="1009"/>
      <c r="D67" s="1009"/>
      <c r="E67" s="1009"/>
      <c r="F67" s="1009"/>
      <c r="G67" s="1009"/>
      <c r="H67" s="1009"/>
      <c r="I67" s="1009"/>
      <c r="J67" s="1009"/>
      <c r="K67" s="1009"/>
      <c r="L67" s="1009"/>
      <c r="M67" s="1009"/>
      <c r="N67" s="1009"/>
      <c r="O67" s="1009"/>
      <c r="P67" s="1010"/>
      <c r="Q67" s="1014"/>
      <c r="R67" s="1015"/>
      <c r="S67" s="1015"/>
      <c r="T67" s="1015"/>
      <c r="U67" s="1016"/>
      <c r="V67" s="1014"/>
      <c r="W67" s="1015"/>
      <c r="X67" s="1015"/>
      <c r="Y67" s="1015"/>
      <c r="Z67" s="1016"/>
      <c r="AA67" s="1014"/>
      <c r="AB67" s="1015"/>
      <c r="AC67" s="1015"/>
      <c r="AD67" s="1015"/>
      <c r="AE67" s="1016"/>
      <c r="AF67" s="1020"/>
      <c r="AG67" s="1021"/>
      <c r="AH67" s="1021"/>
      <c r="AI67" s="1021"/>
      <c r="AJ67" s="1022"/>
      <c r="AK67" s="1023"/>
      <c r="AL67" s="1009"/>
      <c r="AM67" s="1009"/>
      <c r="AN67" s="1009"/>
      <c r="AO67" s="1010"/>
      <c r="AP67" s="1014"/>
      <c r="AQ67" s="1015"/>
      <c r="AR67" s="1015"/>
      <c r="AS67" s="1015"/>
      <c r="AT67" s="1016"/>
      <c r="AU67" s="1014"/>
      <c r="AV67" s="1015"/>
      <c r="AW67" s="1015"/>
      <c r="AX67" s="1015"/>
      <c r="AY67" s="1016"/>
      <c r="AZ67" s="1014"/>
      <c r="BA67" s="1015"/>
      <c r="BB67" s="1015"/>
      <c r="BC67" s="1015"/>
      <c r="BD67" s="1026"/>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1117" t="s">
        <v>552</v>
      </c>
      <c r="C68" s="1118"/>
      <c r="D68" s="1118"/>
      <c r="E68" s="1118"/>
      <c r="F68" s="1118"/>
      <c r="G68" s="1118"/>
      <c r="H68" s="1118"/>
      <c r="I68" s="1118"/>
      <c r="J68" s="1118"/>
      <c r="K68" s="1118"/>
      <c r="L68" s="1118"/>
      <c r="M68" s="1118"/>
      <c r="N68" s="1118"/>
      <c r="O68" s="1118"/>
      <c r="P68" s="1119"/>
      <c r="Q68" s="998">
        <v>579</v>
      </c>
      <c r="R68" s="995"/>
      <c r="S68" s="995"/>
      <c r="T68" s="995"/>
      <c r="U68" s="995"/>
      <c r="V68" s="995">
        <v>578</v>
      </c>
      <c r="W68" s="995"/>
      <c r="X68" s="995"/>
      <c r="Y68" s="995"/>
      <c r="Z68" s="995"/>
      <c r="AA68" s="995">
        <v>1</v>
      </c>
      <c r="AB68" s="995"/>
      <c r="AC68" s="995"/>
      <c r="AD68" s="995"/>
      <c r="AE68" s="995"/>
      <c r="AF68" s="995">
        <v>1</v>
      </c>
      <c r="AG68" s="995"/>
      <c r="AH68" s="995"/>
      <c r="AI68" s="995"/>
      <c r="AJ68" s="995"/>
      <c r="AK68" s="995" t="s">
        <v>551</v>
      </c>
      <c r="AL68" s="995"/>
      <c r="AM68" s="995"/>
      <c r="AN68" s="995"/>
      <c r="AO68" s="995"/>
      <c r="AP68" s="995">
        <v>347</v>
      </c>
      <c r="AQ68" s="995"/>
      <c r="AR68" s="995"/>
      <c r="AS68" s="995"/>
      <c r="AT68" s="995"/>
      <c r="AU68" s="995">
        <v>38</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553</v>
      </c>
      <c r="C69" s="988"/>
      <c r="D69" s="988"/>
      <c r="E69" s="988"/>
      <c r="F69" s="988"/>
      <c r="G69" s="988"/>
      <c r="H69" s="988"/>
      <c r="I69" s="988"/>
      <c r="J69" s="988"/>
      <c r="K69" s="988"/>
      <c r="L69" s="988"/>
      <c r="M69" s="988"/>
      <c r="N69" s="988"/>
      <c r="O69" s="988"/>
      <c r="P69" s="989"/>
      <c r="Q69" s="990">
        <v>4164</v>
      </c>
      <c r="R69" s="984"/>
      <c r="S69" s="984"/>
      <c r="T69" s="984"/>
      <c r="U69" s="984"/>
      <c r="V69" s="984">
        <v>3933</v>
      </c>
      <c r="W69" s="984"/>
      <c r="X69" s="984"/>
      <c r="Y69" s="984"/>
      <c r="Z69" s="984"/>
      <c r="AA69" s="984">
        <v>231</v>
      </c>
      <c r="AB69" s="984"/>
      <c r="AC69" s="984"/>
      <c r="AD69" s="984"/>
      <c r="AE69" s="984"/>
      <c r="AF69" s="984">
        <v>231</v>
      </c>
      <c r="AG69" s="984"/>
      <c r="AH69" s="984"/>
      <c r="AI69" s="984"/>
      <c r="AJ69" s="984"/>
      <c r="AK69" s="984" t="s">
        <v>559</v>
      </c>
      <c r="AL69" s="984"/>
      <c r="AM69" s="984"/>
      <c r="AN69" s="984"/>
      <c r="AO69" s="984"/>
      <c r="AP69" s="984" t="s">
        <v>551</v>
      </c>
      <c r="AQ69" s="984"/>
      <c r="AR69" s="984"/>
      <c r="AS69" s="984"/>
      <c r="AT69" s="984"/>
      <c r="AU69" s="984" t="s">
        <v>551</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554</v>
      </c>
      <c r="C70" s="988"/>
      <c r="D70" s="988"/>
      <c r="E70" s="988"/>
      <c r="F70" s="988"/>
      <c r="G70" s="988"/>
      <c r="H70" s="988"/>
      <c r="I70" s="988"/>
      <c r="J70" s="988"/>
      <c r="K70" s="988"/>
      <c r="L70" s="988"/>
      <c r="M70" s="988"/>
      <c r="N70" s="988"/>
      <c r="O70" s="988"/>
      <c r="P70" s="989"/>
      <c r="Q70" s="990">
        <v>3</v>
      </c>
      <c r="R70" s="984"/>
      <c r="S70" s="984"/>
      <c r="T70" s="984"/>
      <c r="U70" s="984"/>
      <c r="V70" s="984">
        <v>3</v>
      </c>
      <c r="W70" s="984"/>
      <c r="X70" s="984"/>
      <c r="Y70" s="984"/>
      <c r="Z70" s="984"/>
      <c r="AA70" s="984">
        <v>1</v>
      </c>
      <c r="AB70" s="984"/>
      <c r="AC70" s="984"/>
      <c r="AD70" s="984"/>
      <c r="AE70" s="984"/>
      <c r="AF70" s="984">
        <v>1</v>
      </c>
      <c r="AG70" s="984"/>
      <c r="AH70" s="984"/>
      <c r="AI70" s="984"/>
      <c r="AJ70" s="984"/>
      <c r="AK70" s="984" t="s">
        <v>551</v>
      </c>
      <c r="AL70" s="984"/>
      <c r="AM70" s="984"/>
      <c r="AN70" s="984"/>
      <c r="AO70" s="984"/>
      <c r="AP70" s="984" t="s">
        <v>551</v>
      </c>
      <c r="AQ70" s="984"/>
      <c r="AR70" s="984"/>
      <c r="AS70" s="984"/>
      <c r="AT70" s="984"/>
      <c r="AU70" s="984" t="s">
        <v>551</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555</v>
      </c>
      <c r="C71" s="988"/>
      <c r="D71" s="988"/>
      <c r="E71" s="988"/>
      <c r="F71" s="988"/>
      <c r="G71" s="988"/>
      <c r="H71" s="988"/>
      <c r="I71" s="988"/>
      <c r="J71" s="988"/>
      <c r="K71" s="988"/>
      <c r="L71" s="988"/>
      <c r="M71" s="988"/>
      <c r="N71" s="988"/>
      <c r="O71" s="988"/>
      <c r="P71" s="989"/>
      <c r="Q71" s="990">
        <v>992</v>
      </c>
      <c r="R71" s="984"/>
      <c r="S71" s="984"/>
      <c r="T71" s="984"/>
      <c r="U71" s="984"/>
      <c r="V71" s="984">
        <v>963</v>
      </c>
      <c r="W71" s="984"/>
      <c r="X71" s="984"/>
      <c r="Y71" s="984"/>
      <c r="Z71" s="984"/>
      <c r="AA71" s="984">
        <v>29</v>
      </c>
      <c r="AB71" s="984"/>
      <c r="AC71" s="984"/>
      <c r="AD71" s="984"/>
      <c r="AE71" s="984"/>
      <c r="AF71" s="984">
        <v>29</v>
      </c>
      <c r="AG71" s="984"/>
      <c r="AH71" s="984"/>
      <c r="AI71" s="984"/>
      <c r="AJ71" s="984"/>
      <c r="AK71" s="984">
        <v>49</v>
      </c>
      <c r="AL71" s="984"/>
      <c r="AM71" s="984"/>
      <c r="AN71" s="984"/>
      <c r="AO71" s="984"/>
      <c r="AP71" s="984" t="s">
        <v>551</v>
      </c>
      <c r="AQ71" s="984"/>
      <c r="AR71" s="984"/>
      <c r="AS71" s="984"/>
      <c r="AT71" s="984"/>
      <c r="AU71" s="984" t="s">
        <v>551</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556</v>
      </c>
      <c r="C72" s="988"/>
      <c r="D72" s="988"/>
      <c r="E72" s="988"/>
      <c r="F72" s="988"/>
      <c r="G72" s="988"/>
      <c r="H72" s="988"/>
      <c r="I72" s="988"/>
      <c r="J72" s="988"/>
      <c r="K72" s="988"/>
      <c r="L72" s="988"/>
      <c r="M72" s="988"/>
      <c r="N72" s="988"/>
      <c r="O72" s="988"/>
      <c r="P72" s="989"/>
      <c r="Q72" s="990">
        <v>249</v>
      </c>
      <c r="R72" s="984"/>
      <c r="S72" s="984"/>
      <c r="T72" s="984"/>
      <c r="U72" s="984"/>
      <c r="V72" s="984">
        <v>194</v>
      </c>
      <c r="W72" s="984"/>
      <c r="X72" s="984"/>
      <c r="Y72" s="984"/>
      <c r="Z72" s="984"/>
      <c r="AA72" s="984">
        <v>55</v>
      </c>
      <c r="AB72" s="984"/>
      <c r="AC72" s="984"/>
      <c r="AD72" s="984"/>
      <c r="AE72" s="984"/>
      <c r="AF72" s="984">
        <v>55</v>
      </c>
      <c r="AG72" s="984"/>
      <c r="AH72" s="984"/>
      <c r="AI72" s="984"/>
      <c r="AJ72" s="984"/>
      <c r="AK72" s="984">
        <v>17</v>
      </c>
      <c r="AL72" s="984"/>
      <c r="AM72" s="984"/>
      <c r="AN72" s="984"/>
      <c r="AO72" s="984"/>
      <c r="AP72" s="984" t="s">
        <v>551</v>
      </c>
      <c r="AQ72" s="984"/>
      <c r="AR72" s="984"/>
      <c r="AS72" s="984"/>
      <c r="AT72" s="984"/>
      <c r="AU72" s="984" t="s">
        <v>551</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557</v>
      </c>
      <c r="C73" s="988"/>
      <c r="D73" s="988"/>
      <c r="E73" s="988"/>
      <c r="F73" s="988"/>
      <c r="G73" s="988"/>
      <c r="H73" s="988"/>
      <c r="I73" s="988"/>
      <c r="J73" s="988"/>
      <c r="K73" s="988"/>
      <c r="L73" s="988"/>
      <c r="M73" s="988"/>
      <c r="N73" s="988"/>
      <c r="O73" s="988"/>
      <c r="P73" s="989"/>
      <c r="Q73" s="990">
        <v>9878</v>
      </c>
      <c r="R73" s="984"/>
      <c r="S73" s="984"/>
      <c r="T73" s="984"/>
      <c r="U73" s="984"/>
      <c r="V73" s="984">
        <v>9787</v>
      </c>
      <c r="W73" s="984"/>
      <c r="X73" s="984"/>
      <c r="Y73" s="984"/>
      <c r="Z73" s="984"/>
      <c r="AA73" s="984">
        <v>92</v>
      </c>
      <c r="AB73" s="984"/>
      <c r="AC73" s="984"/>
      <c r="AD73" s="984"/>
      <c r="AE73" s="984"/>
      <c r="AF73" s="984">
        <v>92</v>
      </c>
      <c r="AG73" s="984"/>
      <c r="AH73" s="984"/>
      <c r="AI73" s="984"/>
      <c r="AJ73" s="984"/>
      <c r="AK73" s="984">
        <v>5083</v>
      </c>
      <c r="AL73" s="984"/>
      <c r="AM73" s="984"/>
      <c r="AN73" s="984"/>
      <c r="AO73" s="984"/>
      <c r="AP73" s="984" t="s">
        <v>551</v>
      </c>
      <c r="AQ73" s="984"/>
      <c r="AR73" s="984"/>
      <c r="AS73" s="984"/>
      <c r="AT73" s="984"/>
      <c r="AU73" s="984" t="s">
        <v>551</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558</v>
      </c>
      <c r="C74" s="988"/>
      <c r="D74" s="988"/>
      <c r="E74" s="988"/>
      <c r="F74" s="988"/>
      <c r="G74" s="988"/>
      <c r="H74" s="988"/>
      <c r="I74" s="988"/>
      <c r="J74" s="988"/>
      <c r="K74" s="988"/>
      <c r="L74" s="988"/>
      <c r="M74" s="988"/>
      <c r="N74" s="988"/>
      <c r="O74" s="988"/>
      <c r="P74" s="989"/>
      <c r="Q74" s="990">
        <v>1600855</v>
      </c>
      <c r="R74" s="984"/>
      <c r="S74" s="984"/>
      <c r="T74" s="984"/>
      <c r="U74" s="984"/>
      <c r="V74" s="984">
        <v>1567252</v>
      </c>
      <c r="W74" s="984"/>
      <c r="X74" s="984"/>
      <c r="Y74" s="984"/>
      <c r="Z74" s="984"/>
      <c r="AA74" s="984">
        <v>33603</v>
      </c>
      <c r="AB74" s="984"/>
      <c r="AC74" s="984"/>
      <c r="AD74" s="984"/>
      <c r="AE74" s="984"/>
      <c r="AF74" s="984">
        <v>33603</v>
      </c>
      <c r="AG74" s="984"/>
      <c r="AH74" s="984"/>
      <c r="AI74" s="984"/>
      <c r="AJ74" s="984"/>
      <c r="AK74" s="984">
        <v>22693</v>
      </c>
      <c r="AL74" s="984"/>
      <c r="AM74" s="984"/>
      <c r="AN74" s="984"/>
      <c r="AO74" s="984"/>
      <c r="AP74" s="984" t="s">
        <v>551</v>
      </c>
      <c r="AQ74" s="984"/>
      <c r="AR74" s="984"/>
      <c r="AS74" s="984"/>
      <c r="AT74" s="984"/>
      <c r="AU74" s="984" t="s">
        <v>551</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375</v>
      </c>
      <c r="B88" s="950" t="s">
        <v>400</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34012</v>
      </c>
      <c r="AG88" s="972"/>
      <c r="AH88" s="972"/>
      <c r="AI88" s="972"/>
      <c r="AJ88" s="972"/>
      <c r="AK88" s="976"/>
      <c r="AL88" s="976"/>
      <c r="AM88" s="976"/>
      <c r="AN88" s="976"/>
      <c r="AO88" s="976"/>
      <c r="AP88" s="972">
        <v>347</v>
      </c>
      <c r="AQ88" s="972"/>
      <c r="AR88" s="972"/>
      <c r="AS88" s="972"/>
      <c r="AT88" s="972"/>
      <c r="AU88" s="972">
        <v>38</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375</v>
      </c>
      <c r="BR102" s="950" t="s">
        <v>401</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402</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403</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406</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407</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408</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409</v>
      </c>
      <c r="AB109" s="909"/>
      <c r="AC109" s="909"/>
      <c r="AD109" s="909"/>
      <c r="AE109" s="910"/>
      <c r="AF109" s="911" t="s">
        <v>410</v>
      </c>
      <c r="AG109" s="909"/>
      <c r="AH109" s="909"/>
      <c r="AI109" s="909"/>
      <c r="AJ109" s="910"/>
      <c r="AK109" s="911" t="s">
        <v>293</v>
      </c>
      <c r="AL109" s="909"/>
      <c r="AM109" s="909"/>
      <c r="AN109" s="909"/>
      <c r="AO109" s="910"/>
      <c r="AP109" s="911" t="s">
        <v>411</v>
      </c>
      <c r="AQ109" s="909"/>
      <c r="AR109" s="909"/>
      <c r="AS109" s="909"/>
      <c r="AT109" s="942"/>
      <c r="AU109" s="908" t="s">
        <v>408</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409</v>
      </c>
      <c r="BR109" s="909"/>
      <c r="BS109" s="909"/>
      <c r="BT109" s="909"/>
      <c r="BU109" s="910"/>
      <c r="BV109" s="911" t="s">
        <v>410</v>
      </c>
      <c r="BW109" s="909"/>
      <c r="BX109" s="909"/>
      <c r="BY109" s="909"/>
      <c r="BZ109" s="910"/>
      <c r="CA109" s="911" t="s">
        <v>293</v>
      </c>
      <c r="CB109" s="909"/>
      <c r="CC109" s="909"/>
      <c r="CD109" s="909"/>
      <c r="CE109" s="910"/>
      <c r="CF109" s="949" t="s">
        <v>411</v>
      </c>
      <c r="CG109" s="949"/>
      <c r="CH109" s="949"/>
      <c r="CI109" s="949"/>
      <c r="CJ109" s="949"/>
      <c r="CK109" s="911" t="s">
        <v>412</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409</v>
      </c>
      <c r="DH109" s="909"/>
      <c r="DI109" s="909"/>
      <c r="DJ109" s="909"/>
      <c r="DK109" s="910"/>
      <c r="DL109" s="911" t="s">
        <v>410</v>
      </c>
      <c r="DM109" s="909"/>
      <c r="DN109" s="909"/>
      <c r="DO109" s="909"/>
      <c r="DP109" s="910"/>
      <c r="DQ109" s="911" t="s">
        <v>293</v>
      </c>
      <c r="DR109" s="909"/>
      <c r="DS109" s="909"/>
      <c r="DT109" s="909"/>
      <c r="DU109" s="910"/>
      <c r="DV109" s="911" t="s">
        <v>411</v>
      </c>
      <c r="DW109" s="909"/>
      <c r="DX109" s="909"/>
      <c r="DY109" s="909"/>
      <c r="DZ109" s="942"/>
    </row>
    <row r="110" spans="1:131" s="224" customFormat="1" ht="26.25" customHeight="1" x14ac:dyDescent="0.2">
      <c r="A110" s="820" t="s">
        <v>413</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292410</v>
      </c>
      <c r="AB110" s="902"/>
      <c r="AC110" s="902"/>
      <c r="AD110" s="902"/>
      <c r="AE110" s="903"/>
      <c r="AF110" s="904">
        <v>389234</v>
      </c>
      <c r="AG110" s="902"/>
      <c r="AH110" s="902"/>
      <c r="AI110" s="902"/>
      <c r="AJ110" s="903"/>
      <c r="AK110" s="904">
        <v>433205</v>
      </c>
      <c r="AL110" s="902"/>
      <c r="AM110" s="902"/>
      <c r="AN110" s="902"/>
      <c r="AO110" s="903"/>
      <c r="AP110" s="905">
        <v>26.9</v>
      </c>
      <c r="AQ110" s="906"/>
      <c r="AR110" s="906"/>
      <c r="AS110" s="906"/>
      <c r="AT110" s="907"/>
      <c r="AU110" s="943" t="s">
        <v>69</v>
      </c>
      <c r="AV110" s="944"/>
      <c r="AW110" s="944"/>
      <c r="AX110" s="944"/>
      <c r="AY110" s="944"/>
      <c r="AZ110" s="873" t="s">
        <v>414</v>
      </c>
      <c r="BA110" s="821"/>
      <c r="BB110" s="821"/>
      <c r="BC110" s="821"/>
      <c r="BD110" s="821"/>
      <c r="BE110" s="821"/>
      <c r="BF110" s="821"/>
      <c r="BG110" s="821"/>
      <c r="BH110" s="821"/>
      <c r="BI110" s="821"/>
      <c r="BJ110" s="821"/>
      <c r="BK110" s="821"/>
      <c r="BL110" s="821"/>
      <c r="BM110" s="821"/>
      <c r="BN110" s="821"/>
      <c r="BO110" s="821"/>
      <c r="BP110" s="822"/>
      <c r="BQ110" s="874">
        <v>3509266</v>
      </c>
      <c r="BR110" s="855"/>
      <c r="BS110" s="855"/>
      <c r="BT110" s="855"/>
      <c r="BU110" s="855"/>
      <c r="BV110" s="855">
        <v>3387998</v>
      </c>
      <c r="BW110" s="855"/>
      <c r="BX110" s="855"/>
      <c r="BY110" s="855"/>
      <c r="BZ110" s="855"/>
      <c r="CA110" s="855">
        <v>2966303</v>
      </c>
      <c r="CB110" s="855"/>
      <c r="CC110" s="855"/>
      <c r="CD110" s="855"/>
      <c r="CE110" s="855"/>
      <c r="CF110" s="879">
        <v>184.2</v>
      </c>
      <c r="CG110" s="880"/>
      <c r="CH110" s="880"/>
      <c r="CI110" s="880"/>
      <c r="CJ110" s="880"/>
      <c r="CK110" s="939" t="s">
        <v>415</v>
      </c>
      <c r="CL110" s="832"/>
      <c r="CM110" s="873" t="s">
        <v>416</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417</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418</v>
      </c>
      <c r="BA111" s="765"/>
      <c r="BB111" s="765"/>
      <c r="BC111" s="765"/>
      <c r="BD111" s="765"/>
      <c r="BE111" s="765"/>
      <c r="BF111" s="765"/>
      <c r="BG111" s="765"/>
      <c r="BH111" s="765"/>
      <c r="BI111" s="765"/>
      <c r="BJ111" s="765"/>
      <c r="BK111" s="765"/>
      <c r="BL111" s="765"/>
      <c r="BM111" s="765"/>
      <c r="BN111" s="765"/>
      <c r="BO111" s="765"/>
      <c r="BP111" s="766"/>
      <c r="BQ111" s="829">
        <v>149580</v>
      </c>
      <c r="BR111" s="830"/>
      <c r="BS111" s="830"/>
      <c r="BT111" s="830"/>
      <c r="BU111" s="830"/>
      <c r="BV111" s="830">
        <v>128856</v>
      </c>
      <c r="BW111" s="830"/>
      <c r="BX111" s="830"/>
      <c r="BY111" s="830"/>
      <c r="BZ111" s="830"/>
      <c r="CA111" s="830">
        <v>108208</v>
      </c>
      <c r="CB111" s="830"/>
      <c r="CC111" s="830"/>
      <c r="CD111" s="830"/>
      <c r="CE111" s="830"/>
      <c r="CF111" s="888">
        <v>6.7</v>
      </c>
      <c r="CG111" s="889"/>
      <c r="CH111" s="889"/>
      <c r="CI111" s="889"/>
      <c r="CJ111" s="889"/>
      <c r="CK111" s="940"/>
      <c r="CL111" s="834"/>
      <c r="CM111" s="828" t="s">
        <v>419</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420</v>
      </c>
      <c r="B112" s="926"/>
      <c r="C112" s="765" t="s">
        <v>421</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422</v>
      </c>
      <c r="BA112" s="765"/>
      <c r="BB112" s="765"/>
      <c r="BC112" s="765"/>
      <c r="BD112" s="765"/>
      <c r="BE112" s="765"/>
      <c r="BF112" s="765"/>
      <c r="BG112" s="765"/>
      <c r="BH112" s="765"/>
      <c r="BI112" s="765"/>
      <c r="BJ112" s="765"/>
      <c r="BK112" s="765"/>
      <c r="BL112" s="765"/>
      <c r="BM112" s="765"/>
      <c r="BN112" s="765"/>
      <c r="BO112" s="765"/>
      <c r="BP112" s="766"/>
      <c r="BQ112" s="829">
        <v>275873</v>
      </c>
      <c r="BR112" s="830"/>
      <c r="BS112" s="830"/>
      <c r="BT112" s="830"/>
      <c r="BU112" s="830"/>
      <c r="BV112" s="830">
        <v>324190</v>
      </c>
      <c r="BW112" s="830"/>
      <c r="BX112" s="830"/>
      <c r="BY112" s="830"/>
      <c r="BZ112" s="830"/>
      <c r="CA112" s="830">
        <v>346607</v>
      </c>
      <c r="CB112" s="830"/>
      <c r="CC112" s="830"/>
      <c r="CD112" s="830"/>
      <c r="CE112" s="830"/>
      <c r="CF112" s="888">
        <v>21.5</v>
      </c>
      <c r="CG112" s="889"/>
      <c r="CH112" s="889"/>
      <c r="CI112" s="889"/>
      <c r="CJ112" s="889"/>
      <c r="CK112" s="940"/>
      <c r="CL112" s="834"/>
      <c r="CM112" s="828" t="s">
        <v>423</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424</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25915</v>
      </c>
      <c r="AB113" s="932"/>
      <c r="AC113" s="932"/>
      <c r="AD113" s="932"/>
      <c r="AE113" s="933"/>
      <c r="AF113" s="934">
        <v>26699</v>
      </c>
      <c r="AG113" s="932"/>
      <c r="AH113" s="932"/>
      <c r="AI113" s="932"/>
      <c r="AJ113" s="933"/>
      <c r="AK113" s="934">
        <v>43111</v>
      </c>
      <c r="AL113" s="932"/>
      <c r="AM113" s="932"/>
      <c r="AN113" s="932"/>
      <c r="AO113" s="933"/>
      <c r="AP113" s="935">
        <v>2.7</v>
      </c>
      <c r="AQ113" s="936"/>
      <c r="AR113" s="936"/>
      <c r="AS113" s="936"/>
      <c r="AT113" s="937"/>
      <c r="AU113" s="945"/>
      <c r="AV113" s="946"/>
      <c r="AW113" s="946"/>
      <c r="AX113" s="946"/>
      <c r="AY113" s="946"/>
      <c r="AZ113" s="828" t="s">
        <v>425</v>
      </c>
      <c r="BA113" s="765"/>
      <c r="BB113" s="765"/>
      <c r="BC113" s="765"/>
      <c r="BD113" s="765"/>
      <c r="BE113" s="765"/>
      <c r="BF113" s="765"/>
      <c r="BG113" s="765"/>
      <c r="BH113" s="765"/>
      <c r="BI113" s="765"/>
      <c r="BJ113" s="765"/>
      <c r="BK113" s="765"/>
      <c r="BL113" s="765"/>
      <c r="BM113" s="765"/>
      <c r="BN113" s="765"/>
      <c r="BO113" s="765"/>
      <c r="BP113" s="766"/>
      <c r="BQ113" s="829">
        <v>61404</v>
      </c>
      <c r="BR113" s="830"/>
      <c r="BS113" s="830"/>
      <c r="BT113" s="830"/>
      <c r="BU113" s="830"/>
      <c r="BV113" s="830">
        <v>49407</v>
      </c>
      <c r="BW113" s="830"/>
      <c r="BX113" s="830"/>
      <c r="BY113" s="830"/>
      <c r="BZ113" s="830"/>
      <c r="CA113" s="830">
        <v>37862</v>
      </c>
      <c r="CB113" s="830"/>
      <c r="CC113" s="830"/>
      <c r="CD113" s="830"/>
      <c r="CE113" s="830"/>
      <c r="CF113" s="888">
        <v>2.4</v>
      </c>
      <c r="CG113" s="889"/>
      <c r="CH113" s="889"/>
      <c r="CI113" s="889"/>
      <c r="CJ113" s="889"/>
      <c r="CK113" s="940"/>
      <c r="CL113" s="834"/>
      <c r="CM113" s="828" t="s">
        <v>426</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427</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12079</v>
      </c>
      <c r="AB114" s="793"/>
      <c r="AC114" s="793"/>
      <c r="AD114" s="793"/>
      <c r="AE114" s="794"/>
      <c r="AF114" s="795">
        <v>11969</v>
      </c>
      <c r="AG114" s="793"/>
      <c r="AH114" s="793"/>
      <c r="AI114" s="793"/>
      <c r="AJ114" s="794"/>
      <c r="AK114" s="795">
        <v>11969</v>
      </c>
      <c r="AL114" s="793"/>
      <c r="AM114" s="793"/>
      <c r="AN114" s="793"/>
      <c r="AO114" s="794"/>
      <c r="AP114" s="837">
        <v>0.7</v>
      </c>
      <c r="AQ114" s="838"/>
      <c r="AR114" s="838"/>
      <c r="AS114" s="838"/>
      <c r="AT114" s="839"/>
      <c r="AU114" s="945"/>
      <c r="AV114" s="946"/>
      <c r="AW114" s="946"/>
      <c r="AX114" s="946"/>
      <c r="AY114" s="946"/>
      <c r="AZ114" s="828" t="s">
        <v>428</v>
      </c>
      <c r="BA114" s="765"/>
      <c r="BB114" s="765"/>
      <c r="BC114" s="765"/>
      <c r="BD114" s="765"/>
      <c r="BE114" s="765"/>
      <c r="BF114" s="765"/>
      <c r="BG114" s="765"/>
      <c r="BH114" s="765"/>
      <c r="BI114" s="765"/>
      <c r="BJ114" s="765"/>
      <c r="BK114" s="765"/>
      <c r="BL114" s="765"/>
      <c r="BM114" s="765"/>
      <c r="BN114" s="765"/>
      <c r="BO114" s="765"/>
      <c r="BP114" s="766"/>
      <c r="BQ114" s="829">
        <v>730044</v>
      </c>
      <c r="BR114" s="830"/>
      <c r="BS114" s="830"/>
      <c r="BT114" s="830"/>
      <c r="BU114" s="830"/>
      <c r="BV114" s="830">
        <v>735502</v>
      </c>
      <c r="BW114" s="830"/>
      <c r="BX114" s="830"/>
      <c r="BY114" s="830"/>
      <c r="BZ114" s="830"/>
      <c r="CA114" s="830">
        <v>731187</v>
      </c>
      <c r="CB114" s="830"/>
      <c r="CC114" s="830"/>
      <c r="CD114" s="830"/>
      <c r="CE114" s="830"/>
      <c r="CF114" s="888">
        <v>45.4</v>
      </c>
      <c r="CG114" s="889"/>
      <c r="CH114" s="889"/>
      <c r="CI114" s="889"/>
      <c r="CJ114" s="889"/>
      <c r="CK114" s="940"/>
      <c r="CL114" s="834"/>
      <c r="CM114" s="828" t="s">
        <v>429</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430</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122</v>
      </c>
      <c r="AB115" s="932"/>
      <c r="AC115" s="932"/>
      <c r="AD115" s="932"/>
      <c r="AE115" s="933"/>
      <c r="AF115" s="934" t="s">
        <v>122</v>
      </c>
      <c r="AG115" s="932"/>
      <c r="AH115" s="932"/>
      <c r="AI115" s="932"/>
      <c r="AJ115" s="933"/>
      <c r="AK115" s="934" t="s">
        <v>122</v>
      </c>
      <c r="AL115" s="932"/>
      <c r="AM115" s="932"/>
      <c r="AN115" s="932"/>
      <c r="AO115" s="933"/>
      <c r="AP115" s="935" t="s">
        <v>122</v>
      </c>
      <c r="AQ115" s="936"/>
      <c r="AR115" s="936"/>
      <c r="AS115" s="936"/>
      <c r="AT115" s="937"/>
      <c r="AU115" s="945"/>
      <c r="AV115" s="946"/>
      <c r="AW115" s="946"/>
      <c r="AX115" s="946"/>
      <c r="AY115" s="946"/>
      <c r="AZ115" s="828" t="s">
        <v>431</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432</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433</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v>138</v>
      </c>
      <c r="AB116" s="793"/>
      <c r="AC116" s="793"/>
      <c r="AD116" s="793"/>
      <c r="AE116" s="794"/>
      <c r="AF116" s="795">
        <v>276</v>
      </c>
      <c r="AG116" s="793"/>
      <c r="AH116" s="793"/>
      <c r="AI116" s="793"/>
      <c r="AJ116" s="794"/>
      <c r="AK116" s="795">
        <v>164</v>
      </c>
      <c r="AL116" s="793"/>
      <c r="AM116" s="793"/>
      <c r="AN116" s="793"/>
      <c r="AO116" s="794"/>
      <c r="AP116" s="837">
        <v>0</v>
      </c>
      <c r="AQ116" s="838"/>
      <c r="AR116" s="838"/>
      <c r="AS116" s="838"/>
      <c r="AT116" s="839"/>
      <c r="AU116" s="945"/>
      <c r="AV116" s="946"/>
      <c r="AW116" s="946"/>
      <c r="AX116" s="946"/>
      <c r="AY116" s="946"/>
      <c r="AZ116" s="922" t="s">
        <v>434</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435</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149580</v>
      </c>
      <c r="DH116" s="793"/>
      <c r="DI116" s="793"/>
      <c r="DJ116" s="793"/>
      <c r="DK116" s="794"/>
      <c r="DL116" s="795">
        <v>128856</v>
      </c>
      <c r="DM116" s="793"/>
      <c r="DN116" s="793"/>
      <c r="DO116" s="793"/>
      <c r="DP116" s="794"/>
      <c r="DQ116" s="795">
        <v>108208</v>
      </c>
      <c r="DR116" s="793"/>
      <c r="DS116" s="793"/>
      <c r="DT116" s="793"/>
      <c r="DU116" s="794"/>
      <c r="DV116" s="837">
        <v>6.7</v>
      </c>
      <c r="DW116" s="838"/>
      <c r="DX116" s="838"/>
      <c r="DY116" s="838"/>
      <c r="DZ116" s="839"/>
    </row>
    <row r="117" spans="1:130" s="224" customFormat="1" ht="26.25" customHeight="1" x14ac:dyDescent="0.2">
      <c r="A117" s="908" t="s">
        <v>176</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436</v>
      </c>
      <c r="Z117" s="910"/>
      <c r="AA117" s="915">
        <v>330542</v>
      </c>
      <c r="AB117" s="916"/>
      <c r="AC117" s="916"/>
      <c r="AD117" s="916"/>
      <c r="AE117" s="917"/>
      <c r="AF117" s="918">
        <v>428178</v>
      </c>
      <c r="AG117" s="916"/>
      <c r="AH117" s="916"/>
      <c r="AI117" s="916"/>
      <c r="AJ117" s="917"/>
      <c r="AK117" s="918">
        <v>488449</v>
      </c>
      <c r="AL117" s="916"/>
      <c r="AM117" s="916"/>
      <c r="AN117" s="916"/>
      <c r="AO117" s="917"/>
      <c r="AP117" s="919"/>
      <c r="AQ117" s="920"/>
      <c r="AR117" s="920"/>
      <c r="AS117" s="920"/>
      <c r="AT117" s="921"/>
      <c r="AU117" s="945"/>
      <c r="AV117" s="946"/>
      <c r="AW117" s="946"/>
      <c r="AX117" s="946"/>
      <c r="AY117" s="946"/>
      <c r="AZ117" s="876" t="s">
        <v>437</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438</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412</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409</v>
      </c>
      <c r="AB118" s="909"/>
      <c r="AC118" s="909"/>
      <c r="AD118" s="909"/>
      <c r="AE118" s="910"/>
      <c r="AF118" s="911" t="s">
        <v>410</v>
      </c>
      <c r="AG118" s="909"/>
      <c r="AH118" s="909"/>
      <c r="AI118" s="909"/>
      <c r="AJ118" s="910"/>
      <c r="AK118" s="911" t="s">
        <v>293</v>
      </c>
      <c r="AL118" s="909"/>
      <c r="AM118" s="909"/>
      <c r="AN118" s="909"/>
      <c r="AO118" s="910"/>
      <c r="AP118" s="912" t="s">
        <v>411</v>
      </c>
      <c r="AQ118" s="913"/>
      <c r="AR118" s="913"/>
      <c r="AS118" s="913"/>
      <c r="AT118" s="914"/>
      <c r="AU118" s="945"/>
      <c r="AV118" s="946"/>
      <c r="AW118" s="946"/>
      <c r="AX118" s="946"/>
      <c r="AY118" s="946"/>
      <c r="AZ118" s="851" t="s">
        <v>439</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440</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415</v>
      </c>
      <c r="B119" s="832"/>
      <c r="C119" s="873" t="s">
        <v>416</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176</v>
      </c>
      <c r="BA119" s="245"/>
      <c r="BB119" s="245"/>
      <c r="BC119" s="245"/>
      <c r="BD119" s="245"/>
      <c r="BE119" s="245"/>
      <c r="BF119" s="245"/>
      <c r="BG119" s="245"/>
      <c r="BH119" s="245"/>
      <c r="BI119" s="245"/>
      <c r="BJ119" s="245"/>
      <c r="BK119" s="245"/>
      <c r="BL119" s="245"/>
      <c r="BM119" s="245"/>
      <c r="BN119" s="245"/>
      <c r="BO119" s="890" t="s">
        <v>441</v>
      </c>
      <c r="BP119" s="891"/>
      <c r="BQ119" s="892">
        <v>4726167</v>
      </c>
      <c r="BR119" s="858"/>
      <c r="BS119" s="858"/>
      <c r="BT119" s="858"/>
      <c r="BU119" s="858"/>
      <c r="BV119" s="858">
        <v>4625953</v>
      </c>
      <c r="BW119" s="858"/>
      <c r="BX119" s="858"/>
      <c r="BY119" s="858"/>
      <c r="BZ119" s="858"/>
      <c r="CA119" s="858">
        <v>4190167</v>
      </c>
      <c r="CB119" s="858"/>
      <c r="CC119" s="858"/>
      <c r="CD119" s="858"/>
      <c r="CE119" s="858"/>
      <c r="CF119" s="761"/>
      <c r="CG119" s="762"/>
      <c r="CH119" s="762"/>
      <c r="CI119" s="762"/>
      <c r="CJ119" s="847"/>
      <c r="CK119" s="941"/>
      <c r="CL119" s="836"/>
      <c r="CM119" s="851" t="s">
        <v>442</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419</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443</v>
      </c>
      <c r="AV120" s="894"/>
      <c r="AW120" s="894"/>
      <c r="AX120" s="894"/>
      <c r="AY120" s="895"/>
      <c r="AZ120" s="873" t="s">
        <v>444</v>
      </c>
      <c r="BA120" s="821"/>
      <c r="BB120" s="821"/>
      <c r="BC120" s="821"/>
      <c r="BD120" s="821"/>
      <c r="BE120" s="821"/>
      <c r="BF120" s="821"/>
      <c r="BG120" s="821"/>
      <c r="BH120" s="821"/>
      <c r="BI120" s="821"/>
      <c r="BJ120" s="821"/>
      <c r="BK120" s="821"/>
      <c r="BL120" s="821"/>
      <c r="BM120" s="821"/>
      <c r="BN120" s="821"/>
      <c r="BO120" s="821"/>
      <c r="BP120" s="822"/>
      <c r="BQ120" s="874">
        <v>2978301</v>
      </c>
      <c r="BR120" s="855"/>
      <c r="BS120" s="855"/>
      <c r="BT120" s="855"/>
      <c r="BU120" s="855"/>
      <c r="BV120" s="855">
        <v>3131468</v>
      </c>
      <c r="BW120" s="855"/>
      <c r="BX120" s="855"/>
      <c r="BY120" s="855"/>
      <c r="BZ120" s="855"/>
      <c r="CA120" s="855">
        <v>2867814</v>
      </c>
      <c r="CB120" s="855"/>
      <c r="CC120" s="855"/>
      <c r="CD120" s="855"/>
      <c r="CE120" s="855"/>
      <c r="CF120" s="879">
        <v>178.1</v>
      </c>
      <c r="CG120" s="880"/>
      <c r="CH120" s="880"/>
      <c r="CI120" s="880"/>
      <c r="CJ120" s="880"/>
      <c r="CK120" s="881" t="s">
        <v>445</v>
      </c>
      <c r="CL120" s="865"/>
      <c r="CM120" s="865"/>
      <c r="CN120" s="865"/>
      <c r="CO120" s="866"/>
      <c r="CP120" s="885" t="s">
        <v>393</v>
      </c>
      <c r="CQ120" s="886"/>
      <c r="CR120" s="886"/>
      <c r="CS120" s="886"/>
      <c r="CT120" s="886"/>
      <c r="CU120" s="886"/>
      <c r="CV120" s="886"/>
      <c r="CW120" s="886"/>
      <c r="CX120" s="886"/>
      <c r="CY120" s="886"/>
      <c r="CZ120" s="886"/>
      <c r="DA120" s="886"/>
      <c r="DB120" s="886"/>
      <c r="DC120" s="886"/>
      <c r="DD120" s="886"/>
      <c r="DE120" s="886"/>
      <c r="DF120" s="887"/>
      <c r="DG120" s="874">
        <v>275873</v>
      </c>
      <c r="DH120" s="855"/>
      <c r="DI120" s="855"/>
      <c r="DJ120" s="855"/>
      <c r="DK120" s="855"/>
      <c r="DL120" s="855">
        <v>320559</v>
      </c>
      <c r="DM120" s="855"/>
      <c r="DN120" s="855"/>
      <c r="DO120" s="855"/>
      <c r="DP120" s="855"/>
      <c r="DQ120" s="855">
        <v>344706</v>
      </c>
      <c r="DR120" s="855"/>
      <c r="DS120" s="855"/>
      <c r="DT120" s="855"/>
      <c r="DU120" s="855"/>
      <c r="DV120" s="856">
        <v>21.4</v>
      </c>
      <c r="DW120" s="856"/>
      <c r="DX120" s="856"/>
      <c r="DY120" s="856"/>
      <c r="DZ120" s="857"/>
    </row>
    <row r="121" spans="1:130" s="224" customFormat="1" ht="26.25" customHeight="1" x14ac:dyDescent="0.2">
      <c r="A121" s="833"/>
      <c r="B121" s="834"/>
      <c r="C121" s="876" t="s">
        <v>446</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447</v>
      </c>
      <c r="BA121" s="765"/>
      <c r="BB121" s="765"/>
      <c r="BC121" s="765"/>
      <c r="BD121" s="765"/>
      <c r="BE121" s="765"/>
      <c r="BF121" s="765"/>
      <c r="BG121" s="765"/>
      <c r="BH121" s="765"/>
      <c r="BI121" s="765"/>
      <c r="BJ121" s="765"/>
      <c r="BK121" s="765"/>
      <c r="BL121" s="765"/>
      <c r="BM121" s="765"/>
      <c r="BN121" s="765"/>
      <c r="BO121" s="765"/>
      <c r="BP121" s="766"/>
      <c r="BQ121" s="829">
        <v>3081</v>
      </c>
      <c r="BR121" s="830"/>
      <c r="BS121" s="830"/>
      <c r="BT121" s="830"/>
      <c r="BU121" s="830"/>
      <c r="BV121" s="830">
        <v>2667</v>
      </c>
      <c r="BW121" s="830"/>
      <c r="BX121" s="830"/>
      <c r="BY121" s="830"/>
      <c r="BZ121" s="830"/>
      <c r="CA121" s="830">
        <v>2244</v>
      </c>
      <c r="CB121" s="830"/>
      <c r="CC121" s="830"/>
      <c r="CD121" s="830"/>
      <c r="CE121" s="830"/>
      <c r="CF121" s="888">
        <v>0.1</v>
      </c>
      <c r="CG121" s="889"/>
      <c r="CH121" s="889"/>
      <c r="CI121" s="889"/>
      <c r="CJ121" s="889"/>
      <c r="CK121" s="882"/>
      <c r="CL121" s="868"/>
      <c r="CM121" s="868"/>
      <c r="CN121" s="868"/>
      <c r="CO121" s="869"/>
      <c r="CP121" s="848" t="s">
        <v>388</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v>3631</v>
      </c>
      <c r="DM121" s="830"/>
      <c r="DN121" s="830"/>
      <c r="DO121" s="830"/>
      <c r="DP121" s="830"/>
      <c r="DQ121" s="830">
        <v>1901</v>
      </c>
      <c r="DR121" s="830"/>
      <c r="DS121" s="830"/>
      <c r="DT121" s="830"/>
      <c r="DU121" s="830"/>
      <c r="DV121" s="807">
        <v>0.1</v>
      </c>
      <c r="DW121" s="807"/>
      <c r="DX121" s="807"/>
      <c r="DY121" s="807"/>
      <c r="DZ121" s="808"/>
    </row>
    <row r="122" spans="1:130" s="224" customFormat="1" ht="26.25" customHeight="1" x14ac:dyDescent="0.2">
      <c r="A122" s="833"/>
      <c r="B122" s="834"/>
      <c r="C122" s="828" t="s">
        <v>429</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448</v>
      </c>
      <c r="BA122" s="852"/>
      <c r="BB122" s="852"/>
      <c r="BC122" s="852"/>
      <c r="BD122" s="852"/>
      <c r="BE122" s="852"/>
      <c r="BF122" s="852"/>
      <c r="BG122" s="852"/>
      <c r="BH122" s="852"/>
      <c r="BI122" s="852"/>
      <c r="BJ122" s="852"/>
      <c r="BK122" s="852"/>
      <c r="BL122" s="852"/>
      <c r="BM122" s="852"/>
      <c r="BN122" s="852"/>
      <c r="BO122" s="852"/>
      <c r="BP122" s="853"/>
      <c r="BQ122" s="892">
        <v>2535401</v>
      </c>
      <c r="BR122" s="858"/>
      <c r="BS122" s="858"/>
      <c r="BT122" s="858"/>
      <c r="BU122" s="858"/>
      <c r="BV122" s="858">
        <v>2486125</v>
      </c>
      <c r="BW122" s="858"/>
      <c r="BX122" s="858"/>
      <c r="BY122" s="858"/>
      <c r="BZ122" s="858"/>
      <c r="CA122" s="858">
        <v>2282977</v>
      </c>
      <c r="CB122" s="858"/>
      <c r="CC122" s="858"/>
      <c r="CD122" s="858"/>
      <c r="CE122" s="858"/>
      <c r="CF122" s="859">
        <v>141.80000000000001</v>
      </c>
      <c r="CG122" s="860"/>
      <c r="CH122" s="860"/>
      <c r="CI122" s="860"/>
      <c r="CJ122" s="860"/>
      <c r="CK122" s="882"/>
      <c r="CL122" s="868"/>
      <c r="CM122" s="868"/>
      <c r="CN122" s="868"/>
      <c r="CO122" s="869"/>
      <c r="CP122" s="848" t="s">
        <v>389</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435</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176</v>
      </c>
      <c r="BA123" s="245"/>
      <c r="BB123" s="245"/>
      <c r="BC123" s="245"/>
      <c r="BD123" s="245"/>
      <c r="BE123" s="245"/>
      <c r="BF123" s="245"/>
      <c r="BG123" s="245"/>
      <c r="BH123" s="245"/>
      <c r="BI123" s="245"/>
      <c r="BJ123" s="245"/>
      <c r="BK123" s="245"/>
      <c r="BL123" s="245"/>
      <c r="BM123" s="245"/>
      <c r="BN123" s="245"/>
      <c r="BO123" s="890" t="s">
        <v>449</v>
      </c>
      <c r="BP123" s="891"/>
      <c r="BQ123" s="845">
        <v>5516783</v>
      </c>
      <c r="BR123" s="846"/>
      <c r="BS123" s="846"/>
      <c r="BT123" s="846"/>
      <c r="BU123" s="846"/>
      <c r="BV123" s="846">
        <v>5620260</v>
      </c>
      <c r="BW123" s="846"/>
      <c r="BX123" s="846"/>
      <c r="BY123" s="846"/>
      <c r="BZ123" s="846"/>
      <c r="CA123" s="846">
        <v>5153035</v>
      </c>
      <c r="CB123" s="846"/>
      <c r="CC123" s="846"/>
      <c r="CD123" s="846"/>
      <c r="CE123" s="846"/>
      <c r="CF123" s="761"/>
      <c r="CG123" s="762"/>
      <c r="CH123" s="762"/>
      <c r="CI123" s="762"/>
      <c r="CJ123" s="847"/>
      <c r="CK123" s="882"/>
      <c r="CL123" s="868"/>
      <c r="CM123" s="868"/>
      <c r="CN123" s="868"/>
      <c r="CO123" s="869"/>
      <c r="CP123" s="848" t="s">
        <v>390</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438</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450</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451</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440</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452</v>
      </c>
      <c r="CL125" s="865"/>
      <c r="CM125" s="865"/>
      <c r="CN125" s="865"/>
      <c r="CO125" s="866"/>
      <c r="CP125" s="873" t="s">
        <v>453</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442</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454</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455</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456</v>
      </c>
      <c r="AY127" s="825"/>
      <c r="AZ127" s="825"/>
      <c r="BA127" s="825"/>
      <c r="BB127" s="825"/>
      <c r="BC127" s="825"/>
      <c r="BD127" s="825"/>
      <c r="BE127" s="826"/>
      <c r="BF127" s="824" t="s">
        <v>457</v>
      </c>
      <c r="BG127" s="825"/>
      <c r="BH127" s="825"/>
      <c r="BI127" s="825"/>
      <c r="BJ127" s="825"/>
      <c r="BK127" s="825"/>
      <c r="BL127" s="826"/>
      <c r="BM127" s="824" t="s">
        <v>458</v>
      </c>
      <c r="BN127" s="825"/>
      <c r="BO127" s="825"/>
      <c r="BP127" s="825"/>
      <c r="BQ127" s="825"/>
      <c r="BR127" s="825"/>
      <c r="BS127" s="826"/>
      <c r="BT127" s="824" t="s">
        <v>459</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460</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461</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462</v>
      </c>
      <c r="X128" s="811"/>
      <c r="Y128" s="811"/>
      <c r="Z128" s="812"/>
      <c r="AA128" s="813" t="s">
        <v>122</v>
      </c>
      <c r="AB128" s="814"/>
      <c r="AC128" s="814"/>
      <c r="AD128" s="814"/>
      <c r="AE128" s="815"/>
      <c r="AF128" s="816">
        <v>474</v>
      </c>
      <c r="AG128" s="814"/>
      <c r="AH128" s="814"/>
      <c r="AI128" s="814"/>
      <c r="AJ128" s="815"/>
      <c r="AK128" s="816">
        <v>474</v>
      </c>
      <c r="AL128" s="814"/>
      <c r="AM128" s="814"/>
      <c r="AN128" s="814"/>
      <c r="AO128" s="815"/>
      <c r="AP128" s="817"/>
      <c r="AQ128" s="818"/>
      <c r="AR128" s="818"/>
      <c r="AS128" s="818"/>
      <c r="AT128" s="819"/>
      <c r="AU128" s="226"/>
      <c r="AV128" s="226"/>
      <c r="AW128" s="226"/>
      <c r="AX128" s="820" t="s">
        <v>463</v>
      </c>
      <c r="AY128" s="821"/>
      <c r="AZ128" s="821"/>
      <c r="BA128" s="821"/>
      <c r="BB128" s="821"/>
      <c r="BC128" s="821"/>
      <c r="BD128" s="821"/>
      <c r="BE128" s="822"/>
      <c r="BF128" s="799" t="s">
        <v>122</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464</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465</v>
      </c>
      <c r="X129" s="790"/>
      <c r="Y129" s="790"/>
      <c r="Z129" s="791"/>
      <c r="AA129" s="792">
        <v>1899656</v>
      </c>
      <c r="AB129" s="793"/>
      <c r="AC129" s="793"/>
      <c r="AD129" s="793"/>
      <c r="AE129" s="794"/>
      <c r="AF129" s="795">
        <v>1887850</v>
      </c>
      <c r="AG129" s="793"/>
      <c r="AH129" s="793"/>
      <c r="AI129" s="793"/>
      <c r="AJ129" s="794"/>
      <c r="AK129" s="795">
        <v>1876966</v>
      </c>
      <c r="AL129" s="793"/>
      <c r="AM129" s="793"/>
      <c r="AN129" s="793"/>
      <c r="AO129" s="794"/>
      <c r="AP129" s="796"/>
      <c r="AQ129" s="797"/>
      <c r="AR129" s="797"/>
      <c r="AS129" s="797"/>
      <c r="AT129" s="798"/>
      <c r="AU129" s="227"/>
      <c r="AV129" s="227"/>
      <c r="AW129" s="227"/>
      <c r="AX129" s="764" t="s">
        <v>466</v>
      </c>
      <c r="AY129" s="765"/>
      <c r="AZ129" s="765"/>
      <c r="BA129" s="765"/>
      <c r="BB129" s="765"/>
      <c r="BC129" s="765"/>
      <c r="BD129" s="765"/>
      <c r="BE129" s="766"/>
      <c r="BF129" s="783" t="s">
        <v>122</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467</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468</v>
      </c>
      <c r="X130" s="790"/>
      <c r="Y130" s="790"/>
      <c r="Z130" s="791"/>
      <c r="AA130" s="792">
        <v>228571</v>
      </c>
      <c r="AB130" s="793"/>
      <c r="AC130" s="793"/>
      <c r="AD130" s="793"/>
      <c r="AE130" s="794"/>
      <c r="AF130" s="795">
        <v>265972</v>
      </c>
      <c r="AG130" s="793"/>
      <c r="AH130" s="793"/>
      <c r="AI130" s="793"/>
      <c r="AJ130" s="794"/>
      <c r="AK130" s="795">
        <v>266856</v>
      </c>
      <c r="AL130" s="793"/>
      <c r="AM130" s="793"/>
      <c r="AN130" s="793"/>
      <c r="AO130" s="794"/>
      <c r="AP130" s="796"/>
      <c r="AQ130" s="797"/>
      <c r="AR130" s="797"/>
      <c r="AS130" s="797"/>
      <c r="AT130" s="798"/>
      <c r="AU130" s="227"/>
      <c r="AV130" s="227"/>
      <c r="AW130" s="227"/>
      <c r="AX130" s="764" t="s">
        <v>469</v>
      </c>
      <c r="AY130" s="765"/>
      <c r="AZ130" s="765"/>
      <c r="BA130" s="765"/>
      <c r="BB130" s="765"/>
      <c r="BC130" s="765"/>
      <c r="BD130" s="765"/>
      <c r="BE130" s="766"/>
      <c r="BF130" s="767">
        <v>9.9</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470</v>
      </c>
      <c r="X131" s="774"/>
      <c r="Y131" s="774"/>
      <c r="Z131" s="775"/>
      <c r="AA131" s="776">
        <v>1671085</v>
      </c>
      <c r="AB131" s="777"/>
      <c r="AC131" s="777"/>
      <c r="AD131" s="777"/>
      <c r="AE131" s="778"/>
      <c r="AF131" s="779">
        <v>1621878</v>
      </c>
      <c r="AG131" s="777"/>
      <c r="AH131" s="777"/>
      <c r="AI131" s="777"/>
      <c r="AJ131" s="778"/>
      <c r="AK131" s="779">
        <v>1610110</v>
      </c>
      <c r="AL131" s="777"/>
      <c r="AM131" s="777"/>
      <c r="AN131" s="777"/>
      <c r="AO131" s="778"/>
      <c r="AP131" s="780"/>
      <c r="AQ131" s="781"/>
      <c r="AR131" s="781"/>
      <c r="AS131" s="781"/>
      <c r="AT131" s="782"/>
      <c r="AU131" s="227"/>
      <c r="AV131" s="227"/>
      <c r="AW131" s="227"/>
      <c r="AX131" s="742" t="s">
        <v>471</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472</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473</v>
      </c>
      <c r="W132" s="755"/>
      <c r="X132" s="755"/>
      <c r="Y132" s="755"/>
      <c r="Z132" s="756"/>
      <c r="AA132" s="757">
        <v>6.1020833769999996</v>
      </c>
      <c r="AB132" s="758"/>
      <c r="AC132" s="758"/>
      <c r="AD132" s="758"/>
      <c r="AE132" s="759"/>
      <c r="AF132" s="760">
        <v>9.9718967759999995</v>
      </c>
      <c r="AG132" s="758"/>
      <c r="AH132" s="758"/>
      <c r="AI132" s="758"/>
      <c r="AJ132" s="759"/>
      <c r="AK132" s="760">
        <v>13.733161089999999</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474</v>
      </c>
      <c r="W133" s="734"/>
      <c r="X133" s="734"/>
      <c r="Y133" s="734"/>
      <c r="Z133" s="735"/>
      <c r="AA133" s="736">
        <v>6.2</v>
      </c>
      <c r="AB133" s="737"/>
      <c r="AC133" s="737"/>
      <c r="AD133" s="737"/>
      <c r="AE133" s="738"/>
      <c r="AF133" s="736">
        <v>7.4</v>
      </c>
      <c r="AG133" s="737"/>
      <c r="AH133" s="737"/>
      <c r="AI133" s="737"/>
      <c r="AJ133" s="738"/>
      <c r="AK133" s="736">
        <v>9.9</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eDmkkucgc4OaphOaWLSMNohBVx4dfmjvnN/E0onUu2yAcgkTb19ARxqsRFppalteqjiMF93KumM3pmura7aJMw==" saltValue="E3tSb9yyb2mOZlbmKG1OW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B74:P74"/>
    <mergeCell ref="B73:P73"/>
    <mergeCell ref="B72:P72"/>
    <mergeCell ref="B71:P71"/>
    <mergeCell ref="B70:P70"/>
    <mergeCell ref="B69:P69"/>
    <mergeCell ref="B68:P6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475</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pypdMQU6V32u1ZPkEccmIoBGe4Lx5CZVq2rnK/HnU1Xfs1pUnmuCZewWGGYewfFB0ZLMC82iHOVi8lREozafsQ==" saltValue="n7qaZz0QJLRlfzKwlJe9d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9QtfyxStuiKE1L05s769ipIonkU5+7Twm7pUFWy9cyDexORA7XlsnAY9qBA+/nRI3Aewuwcm00KnDUrhfRxAQ==" saltValue="V8kiHYmot4aOEDgE4S4/O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477</v>
      </c>
      <c r="AL6" s="260"/>
      <c r="AM6" s="260"/>
      <c r="AN6" s="260"/>
    </row>
    <row r="7" spans="1:46" ht="13.5" customHeight="1" x14ac:dyDescent="0.2">
      <c r="A7" s="259"/>
      <c r="AK7" s="262"/>
      <c r="AL7" s="263"/>
      <c r="AM7" s="263"/>
      <c r="AN7" s="264"/>
      <c r="AO7" s="1131" t="s">
        <v>478</v>
      </c>
      <c r="AP7" s="265"/>
      <c r="AQ7" s="266" t="s">
        <v>479</v>
      </c>
      <c r="AR7" s="267"/>
    </row>
    <row r="8" spans="1:46" ht="13.2" x14ac:dyDescent="0.2">
      <c r="A8" s="259"/>
      <c r="AK8" s="268"/>
      <c r="AL8" s="269"/>
      <c r="AM8" s="269"/>
      <c r="AN8" s="270"/>
      <c r="AO8" s="1132"/>
      <c r="AP8" s="271" t="s">
        <v>480</v>
      </c>
      <c r="AQ8" s="272" t="s">
        <v>481</v>
      </c>
      <c r="AR8" s="273" t="s">
        <v>482</v>
      </c>
    </row>
    <row r="9" spans="1:46" ht="13.2" x14ac:dyDescent="0.2">
      <c r="A9" s="259"/>
      <c r="AK9" s="1143" t="s">
        <v>483</v>
      </c>
      <c r="AL9" s="1144"/>
      <c r="AM9" s="1144"/>
      <c r="AN9" s="1145"/>
      <c r="AO9" s="274">
        <v>637009</v>
      </c>
      <c r="AP9" s="274">
        <v>282613</v>
      </c>
      <c r="AQ9" s="275">
        <v>273733</v>
      </c>
      <c r="AR9" s="276">
        <v>3.2</v>
      </c>
    </row>
    <row r="10" spans="1:46" ht="13.5" customHeight="1" x14ac:dyDescent="0.2">
      <c r="A10" s="259"/>
      <c r="AK10" s="1143" t="s">
        <v>484</v>
      </c>
      <c r="AL10" s="1144"/>
      <c r="AM10" s="1144"/>
      <c r="AN10" s="1145"/>
      <c r="AO10" s="277">
        <v>6834</v>
      </c>
      <c r="AP10" s="277">
        <v>3032</v>
      </c>
      <c r="AQ10" s="278">
        <v>30345</v>
      </c>
      <c r="AR10" s="279">
        <v>-90</v>
      </c>
    </row>
    <row r="11" spans="1:46" ht="13.5" customHeight="1" x14ac:dyDescent="0.2">
      <c r="A11" s="259"/>
      <c r="AK11" s="1143" t="s">
        <v>485</v>
      </c>
      <c r="AL11" s="1144"/>
      <c r="AM11" s="1144"/>
      <c r="AN11" s="1145"/>
      <c r="AO11" s="277">
        <v>2683</v>
      </c>
      <c r="AP11" s="277">
        <v>1190</v>
      </c>
      <c r="AQ11" s="278">
        <v>4149</v>
      </c>
      <c r="AR11" s="279">
        <v>-71.3</v>
      </c>
    </row>
    <row r="12" spans="1:46" ht="13.5" customHeight="1" x14ac:dyDescent="0.2">
      <c r="A12" s="259"/>
      <c r="AK12" s="1143" t="s">
        <v>486</v>
      </c>
      <c r="AL12" s="1144"/>
      <c r="AM12" s="1144"/>
      <c r="AN12" s="1145"/>
      <c r="AO12" s="277" t="s">
        <v>487</v>
      </c>
      <c r="AP12" s="277" t="s">
        <v>487</v>
      </c>
      <c r="AQ12" s="278" t="s">
        <v>487</v>
      </c>
      <c r="AR12" s="279" t="s">
        <v>487</v>
      </c>
    </row>
    <row r="13" spans="1:46" ht="13.5" customHeight="1" x14ac:dyDescent="0.2">
      <c r="A13" s="259"/>
      <c r="AK13" s="1143" t="s">
        <v>488</v>
      </c>
      <c r="AL13" s="1144"/>
      <c r="AM13" s="1144"/>
      <c r="AN13" s="1145"/>
      <c r="AO13" s="277">
        <v>29797</v>
      </c>
      <c r="AP13" s="277">
        <v>13220</v>
      </c>
      <c r="AQ13" s="278">
        <v>9494</v>
      </c>
      <c r="AR13" s="279">
        <v>39.200000000000003</v>
      </c>
    </row>
    <row r="14" spans="1:46" ht="13.5" customHeight="1" x14ac:dyDescent="0.2">
      <c r="A14" s="259"/>
      <c r="AK14" s="1143" t="s">
        <v>489</v>
      </c>
      <c r="AL14" s="1144"/>
      <c r="AM14" s="1144"/>
      <c r="AN14" s="1145"/>
      <c r="AO14" s="277">
        <v>33911</v>
      </c>
      <c r="AP14" s="277">
        <v>15045</v>
      </c>
      <c r="AQ14" s="278">
        <v>5033</v>
      </c>
      <c r="AR14" s="279">
        <v>198.9</v>
      </c>
    </row>
    <row r="15" spans="1:46" ht="13.5" customHeight="1" x14ac:dyDescent="0.2">
      <c r="A15" s="259"/>
      <c r="AK15" s="1146" t="s">
        <v>490</v>
      </c>
      <c r="AL15" s="1147"/>
      <c r="AM15" s="1147"/>
      <c r="AN15" s="1148"/>
      <c r="AO15" s="277">
        <v>-48173</v>
      </c>
      <c r="AP15" s="277">
        <v>-21372</v>
      </c>
      <c r="AQ15" s="278">
        <v>-17000</v>
      </c>
      <c r="AR15" s="279">
        <v>25.7</v>
      </c>
    </row>
    <row r="16" spans="1:46" ht="13.2" x14ac:dyDescent="0.2">
      <c r="A16" s="259"/>
      <c r="AK16" s="1146" t="s">
        <v>176</v>
      </c>
      <c r="AL16" s="1147"/>
      <c r="AM16" s="1147"/>
      <c r="AN16" s="1148"/>
      <c r="AO16" s="277">
        <v>662061</v>
      </c>
      <c r="AP16" s="277">
        <v>293727</v>
      </c>
      <c r="AQ16" s="278">
        <v>305754</v>
      </c>
      <c r="AR16" s="279">
        <v>-3.9</v>
      </c>
    </row>
    <row r="17" spans="1:46" ht="13.2" x14ac:dyDescent="0.2">
      <c r="A17" s="259"/>
    </row>
    <row r="18" spans="1:46" ht="13.2" x14ac:dyDescent="0.2">
      <c r="A18" s="259"/>
      <c r="AQ18" s="280"/>
      <c r="AR18" s="280"/>
    </row>
    <row r="19" spans="1:46" ht="13.2" x14ac:dyDescent="0.2">
      <c r="A19" s="259"/>
      <c r="AK19" s="255" t="s">
        <v>491</v>
      </c>
    </row>
    <row r="20" spans="1:46" ht="13.2" x14ac:dyDescent="0.2">
      <c r="A20" s="259"/>
      <c r="AK20" s="281"/>
      <c r="AL20" s="282"/>
      <c r="AM20" s="282"/>
      <c r="AN20" s="283"/>
      <c r="AO20" s="284" t="s">
        <v>492</v>
      </c>
      <c r="AP20" s="285" t="s">
        <v>493</v>
      </c>
      <c r="AQ20" s="286" t="s">
        <v>494</v>
      </c>
      <c r="AR20" s="287"/>
    </row>
    <row r="21" spans="1:46" s="260" customFormat="1" ht="13.2" x14ac:dyDescent="0.2">
      <c r="A21" s="288"/>
      <c r="AK21" s="1149" t="s">
        <v>495</v>
      </c>
      <c r="AL21" s="1150"/>
      <c r="AM21" s="1150"/>
      <c r="AN21" s="1151"/>
      <c r="AO21" s="289">
        <v>35.94</v>
      </c>
      <c r="AP21" s="290">
        <v>26.54</v>
      </c>
      <c r="AQ21" s="291">
        <v>9.4</v>
      </c>
      <c r="AS21" s="292"/>
      <c r="AT21" s="288"/>
    </row>
    <row r="22" spans="1:46" s="260" customFormat="1" ht="13.2" x14ac:dyDescent="0.2">
      <c r="A22" s="288"/>
      <c r="AK22" s="1149" t="s">
        <v>496</v>
      </c>
      <c r="AL22" s="1150"/>
      <c r="AM22" s="1150"/>
      <c r="AN22" s="1151"/>
      <c r="AO22" s="293">
        <v>88.6</v>
      </c>
      <c r="AP22" s="294">
        <v>93.9</v>
      </c>
      <c r="AQ22" s="295">
        <v>-5.3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497</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499</v>
      </c>
      <c r="AL29" s="260"/>
      <c r="AM29" s="260"/>
      <c r="AN29" s="260"/>
      <c r="AS29" s="302"/>
    </row>
    <row r="30" spans="1:46" ht="13.5" customHeight="1" x14ac:dyDescent="0.2">
      <c r="A30" s="259"/>
      <c r="AK30" s="262"/>
      <c r="AL30" s="263"/>
      <c r="AM30" s="263"/>
      <c r="AN30" s="264"/>
      <c r="AO30" s="1131" t="s">
        <v>478</v>
      </c>
      <c r="AP30" s="265"/>
      <c r="AQ30" s="266" t="s">
        <v>479</v>
      </c>
      <c r="AR30" s="267"/>
    </row>
    <row r="31" spans="1:46" ht="13.2" x14ac:dyDescent="0.2">
      <c r="A31" s="259"/>
      <c r="AK31" s="268"/>
      <c r="AL31" s="269"/>
      <c r="AM31" s="269"/>
      <c r="AN31" s="270"/>
      <c r="AO31" s="1132"/>
      <c r="AP31" s="271" t="s">
        <v>480</v>
      </c>
      <c r="AQ31" s="272" t="s">
        <v>481</v>
      </c>
      <c r="AR31" s="273" t="s">
        <v>482</v>
      </c>
    </row>
    <row r="32" spans="1:46" ht="27" customHeight="1" x14ac:dyDescent="0.2">
      <c r="A32" s="259"/>
      <c r="AK32" s="1133" t="s">
        <v>500</v>
      </c>
      <c r="AL32" s="1134"/>
      <c r="AM32" s="1134"/>
      <c r="AN32" s="1135"/>
      <c r="AO32" s="303">
        <v>433205</v>
      </c>
      <c r="AP32" s="303">
        <v>192194</v>
      </c>
      <c r="AQ32" s="304">
        <v>170830</v>
      </c>
      <c r="AR32" s="305">
        <v>12.5</v>
      </c>
    </row>
    <row r="33" spans="1:46" ht="13.5" customHeight="1" x14ac:dyDescent="0.2">
      <c r="A33" s="259"/>
      <c r="AK33" s="1133" t="s">
        <v>501</v>
      </c>
      <c r="AL33" s="1134"/>
      <c r="AM33" s="1134"/>
      <c r="AN33" s="1135"/>
      <c r="AO33" s="303" t="s">
        <v>487</v>
      </c>
      <c r="AP33" s="303" t="s">
        <v>487</v>
      </c>
      <c r="AQ33" s="304" t="s">
        <v>487</v>
      </c>
      <c r="AR33" s="305" t="s">
        <v>487</v>
      </c>
    </row>
    <row r="34" spans="1:46" ht="27" customHeight="1" x14ac:dyDescent="0.2">
      <c r="A34" s="259"/>
      <c r="AK34" s="1133" t="s">
        <v>502</v>
      </c>
      <c r="AL34" s="1134"/>
      <c r="AM34" s="1134"/>
      <c r="AN34" s="1135"/>
      <c r="AO34" s="303" t="s">
        <v>487</v>
      </c>
      <c r="AP34" s="303" t="s">
        <v>487</v>
      </c>
      <c r="AQ34" s="304" t="s">
        <v>487</v>
      </c>
      <c r="AR34" s="305" t="s">
        <v>487</v>
      </c>
    </row>
    <row r="35" spans="1:46" ht="27" customHeight="1" x14ac:dyDescent="0.2">
      <c r="A35" s="259"/>
      <c r="AK35" s="1133" t="s">
        <v>503</v>
      </c>
      <c r="AL35" s="1134"/>
      <c r="AM35" s="1134"/>
      <c r="AN35" s="1135"/>
      <c r="AO35" s="303">
        <v>43111</v>
      </c>
      <c r="AP35" s="303">
        <v>19126</v>
      </c>
      <c r="AQ35" s="304">
        <v>32606</v>
      </c>
      <c r="AR35" s="305">
        <v>-41.3</v>
      </c>
    </row>
    <row r="36" spans="1:46" ht="27" customHeight="1" x14ac:dyDescent="0.2">
      <c r="A36" s="259"/>
      <c r="AK36" s="1133" t="s">
        <v>504</v>
      </c>
      <c r="AL36" s="1134"/>
      <c r="AM36" s="1134"/>
      <c r="AN36" s="1135"/>
      <c r="AO36" s="303">
        <v>11969</v>
      </c>
      <c r="AP36" s="303">
        <v>5310</v>
      </c>
      <c r="AQ36" s="304">
        <v>4875</v>
      </c>
      <c r="AR36" s="305">
        <v>8.9</v>
      </c>
    </row>
    <row r="37" spans="1:46" ht="13.5" customHeight="1" x14ac:dyDescent="0.2">
      <c r="A37" s="259"/>
      <c r="AK37" s="1133" t="s">
        <v>505</v>
      </c>
      <c r="AL37" s="1134"/>
      <c r="AM37" s="1134"/>
      <c r="AN37" s="1135"/>
      <c r="AO37" s="303" t="s">
        <v>487</v>
      </c>
      <c r="AP37" s="303" t="s">
        <v>487</v>
      </c>
      <c r="AQ37" s="304">
        <v>993</v>
      </c>
      <c r="AR37" s="305" t="s">
        <v>487</v>
      </c>
    </row>
    <row r="38" spans="1:46" ht="27" customHeight="1" x14ac:dyDescent="0.2">
      <c r="A38" s="259"/>
      <c r="AK38" s="1136" t="s">
        <v>506</v>
      </c>
      <c r="AL38" s="1137"/>
      <c r="AM38" s="1137"/>
      <c r="AN38" s="1138"/>
      <c r="AO38" s="306">
        <v>164</v>
      </c>
      <c r="AP38" s="306">
        <v>73</v>
      </c>
      <c r="AQ38" s="307">
        <v>50</v>
      </c>
      <c r="AR38" s="295">
        <v>46</v>
      </c>
      <c r="AS38" s="302"/>
    </row>
    <row r="39" spans="1:46" ht="13.2" x14ac:dyDescent="0.2">
      <c r="A39" s="259"/>
      <c r="AK39" s="1136" t="s">
        <v>507</v>
      </c>
      <c r="AL39" s="1137"/>
      <c r="AM39" s="1137"/>
      <c r="AN39" s="1138"/>
      <c r="AO39" s="303">
        <v>-474</v>
      </c>
      <c r="AP39" s="303">
        <v>-210</v>
      </c>
      <c r="AQ39" s="304">
        <v>-6626</v>
      </c>
      <c r="AR39" s="305">
        <v>-96.8</v>
      </c>
      <c r="AS39" s="302"/>
    </row>
    <row r="40" spans="1:46" ht="27" customHeight="1" x14ac:dyDescent="0.2">
      <c r="A40" s="259"/>
      <c r="AK40" s="1133" t="s">
        <v>508</v>
      </c>
      <c r="AL40" s="1134"/>
      <c r="AM40" s="1134"/>
      <c r="AN40" s="1135"/>
      <c r="AO40" s="303">
        <v>-266856</v>
      </c>
      <c r="AP40" s="303">
        <v>-118392</v>
      </c>
      <c r="AQ40" s="304">
        <v>-145454</v>
      </c>
      <c r="AR40" s="305">
        <v>-18.600000000000001</v>
      </c>
      <c r="AS40" s="302"/>
    </row>
    <row r="41" spans="1:46" ht="13.2" x14ac:dyDescent="0.2">
      <c r="A41" s="259"/>
      <c r="AK41" s="1139" t="s">
        <v>286</v>
      </c>
      <c r="AL41" s="1140"/>
      <c r="AM41" s="1140"/>
      <c r="AN41" s="1141"/>
      <c r="AO41" s="303">
        <v>221119</v>
      </c>
      <c r="AP41" s="303">
        <v>98101</v>
      </c>
      <c r="AQ41" s="304">
        <v>57274</v>
      </c>
      <c r="AR41" s="305">
        <v>71.3</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509</v>
      </c>
    </row>
    <row r="48" spans="1:46" ht="13.2" x14ac:dyDescent="0.2">
      <c r="A48" s="259"/>
      <c r="AK48" s="313" t="s">
        <v>510</v>
      </c>
      <c r="AL48" s="313"/>
      <c r="AM48" s="313"/>
      <c r="AN48" s="313"/>
      <c r="AO48" s="313"/>
      <c r="AP48" s="313"/>
      <c r="AQ48" s="314"/>
      <c r="AR48" s="313"/>
    </row>
    <row r="49" spans="1:44" ht="13.5" customHeight="1" x14ac:dyDescent="0.2">
      <c r="A49" s="259"/>
      <c r="AK49" s="315"/>
      <c r="AL49" s="316"/>
      <c r="AM49" s="1126" t="s">
        <v>478</v>
      </c>
      <c r="AN49" s="1128" t="s">
        <v>511</v>
      </c>
      <c r="AO49" s="1129"/>
      <c r="AP49" s="1129"/>
      <c r="AQ49" s="1129"/>
      <c r="AR49" s="1130"/>
    </row>
    <row r="50" spans="1:44" ht="13.2" x14ac:dyDescent="0.2">
      <c r="A50" s="259"/>
      <c r="AK50" s="317"/>
      <c r="AL50" s="318"/>
      <c r="AM50" s="1127"/>
      <c r="AN50" s="319" t="s">
        <v>512</v>
      </c>
      <c r="AO50" s="320" t="s">
        <v>513</v>
      </c>
      <c r="AP50" s="321" t="s">
        <v>514</v>
      </c>
      <c r="AQ50" s="322" t="s">
        <v>515</v>
      </c>
      <c r="AR50" s="323" t="s">
        <v>516</v>
      </c>
    </row>
    <row r="51" spans="1:44" ht="13.2" x14ac:dyDescent="0.2">
      <c r="A51" s="259"/>
      <c r="AK51" s="315" t="s">
        <v>517</v>
      </c>
      <c r="AL51" s="316"/>
      <c r="AM51" s="324">
        <v>1260945</v>
      </c>
      <c r="AN51" s="325">
        <v>519977</v>
      </c>
      <c r="AO51" s="326">
        <v>-16.5</v>
      </c>
      <c r="AP51" s="327">
        <v>316937</v>
      </c>
      <c r="AQ51" s="328">
        <v>9.4</v>
      </c>
      <c r="AR51" s="329">
        <v>-25.9</v>
      </c>
    </row>
    <row r="52" spans="1:44" ht="13.2" x14ac:dyDescent="0.2">
      <c r="A52" s="259"/>
      <c r="AK52" s="330"/>
      <c r="AL52" s="331" t="s">
        <v>518</v>
      </c>
      <c r="AM52" s="332">
        <v>1185683</v>
      </c>
      <c r="AN52" s="333">
        <v>488941</v>
      </c>
      <c r="AO52" s="334">
        <v>-17.600000000000001</v>
      </c>
      <c r="AP52" s="335">
        <v>199150</v>
      </c>
      <c r="AQ52" s="336">
        <v>27.5</v>
      </c>
      <c r="AR52" s="337">
        <v>-45.1</v>
      </c>
    </row>
    <row r="53" spans="1:44" ht="13.2" x14ac:dyDescent="0.2">
      <c r="A53" s="259"/>
      <c r="AK53" s="315" t="s">
        <v>519</v>
      </c>
      <c r="AL53" s="316"/>
      <c r="AM53" s="324">
        <v>1159784</v>
      </c>
      <c r="AN53" s="325">
        <v>486691</v>
      </c>
      <c r="AO53" s="326">
        <v>-6.4</v>
      </c>
      <c r="AP53" s="327">
        <v>332350</v>
      </c>
      <c r="AQ53" s="328">
        <v>4.9000000000000004</v>
      </c>
      <c r="AR53" s="329">
        <v>-11.3</v>
      </c>
    </row>
    <row r="54" spans="1:44" ht="13.2" x14ac:dyDescent="0.2">
      <c r="A54" s="259"/>
      <c r="AK54" s="330"/>
      <c r="AL54" s="331" t="s">
        <v>518</v>
      </c>
      <c r="AM54" s="332">
        <v>1065847</v>
      </c>
      <c r="AN54" s="333">
        <v>447271</v>
      </c>
      <c r="AO54" s="334">
        <v>-8.5</v>
      </c>
      <c r="AP54" s="335">
        <v>200453</v>
      </c>
      <c r="AQ54" s="336">
        <v>0.7</v>
      </c>
      <c r="AR54" s="337">
        <v>-9.1999999999999993</v>
      </c>
    </row>
    <row r="55" spans="1:44" ht="13.2" x14ac:dyDescent="0.2">
      <c r="A55" s="259"/>
      <c r="AK55" s="315" t="s">
        <v>520</v>
      </c>
      <c r="AL55" s="316"/>
      <c r="AM55" s="324">
        <v>1074956</v>
      </c>
      <c r="AN55" s="325">
        <v>455104</v>
      </c>
      <c r="AO55" s="326">
        <v>-6.5</v>
      </c>
      <c r="AP55" s="327">
        <v>362690</v>
      </c>
      <c r="AQ55" s="328">
        <v>9.1</v>
      </c>
      <c r="AR55" s="329">
        <v>-15.6</v>
      </c>
    </row>
    <row r="56" spans="1:44" ht="13.2" x14ac:dyDescent="0.2">
      <c r="A56" s="259"/>
      <c r="AK56" s="330"/>
      <c r="AL56" s="331" t="s">
        <v>518</v>
      </c>
      <c r="AM56" s="332">
        <v>1020614</v>
      </c>
      <c r="AN56" s="333">
        <v>432097</v>
      </c>
      <c r="AO56" s="334">
        <v>-3.4</v>
      </c>
      <c r="AP56" s="335">
        <v>172580</v>
      </c>
      <c r="AQ56" s="336">
        <v>-13.9</v>
      </c>
      <c r="AR56" s="337">
        <v>10.5</v>
      </c>
    </row>
    <row r="57" spans="1:44" ht="13.2" x14ac:dyDescent="0.2">
      <c r="A57" s="259"/>
      <c r="AK57" s="315" t="s">
        <v>521</v>
      </c>
      <c r="AL57" s="316"/>
      <c r="AM57" s="324">
        <v>973973</v>
      </c>
      <c r="AN57" s="325">
        <v>423282</v>
      </c>
      <c r="AO57" s="326">
        <v>-7</v>
      </c>
      <c r="AP57" s="327">
        <v>296093</v>
      </c>
      <c r="AQ57" s="328">
        <v>-18.399999999999999</v>
      </c>
      <c r="AR57" s="329">
        <v>11.4</v>
      </c>
    </row>
    <row r="58" spans="1:44" ht="13.2" x14ac:dyDescent="0.2">
      <c r="A58" s="259"/>
      <c r="AK58" s="330"/>
      <c r="AL58" s="331" t="s">
        <v>518</v>
      </c>
      <c r="AM58" s="332">
        <v>849785</v>
      </c>
      <c r="AN58" s="333">
        <v>369311</v>
      </c>
      <c r="AO58" s="334">
        <v>-14.5</v>
      </c>
      <c r="AP58" s="335">
        <v>140545</v>
      </c>
      <c r="AQ58" s="336">
        <v>-18.600000000000001</v>
      </c>
      <c r="AR58" s="337">
        <v>4.0999999999999996</v>
      </c>
    </row>
    <row r="59" spans="1:44" ht="13.2" x14ac:dyDescent="0.2">
      <c r="A59" s="259"/>
      <c r="AK59" s="315" t="s">
        <v>522</v>
      </c>
      <c r="AL59" s="316"/>
      <c r="AM59" s="324">
        <v>855972</v>
      </c>
      <c r="AN59" s="325">
        <v>379757</v>
      </c>
      <c r="AO59" s="326">
        <v>-10.3</v>
      </c>
      <c r="AP59" s="327">
        <v>308655</v>
      </c>
      <c r="AQ59" s="328">
        <v>4.2</v>
      </c>
      <c r="AR59" s="329">
        <v>-14.5</v>
      </c>
    </row>
    <row r="60" spans="1:44" ht="13.2" x14ac:dyDescent="0.2">
      <c r="A60" s="259"/>
      <c r="AK60" s="330"/>
      <c r="AL60" s="331" t="s">
        <v>518</v>
      </c>
      <c r="AM60" s="332">
        <v>740988</v>
      </c>
      <c r="AN60" s="333">
        <v>328744</v>
      </c>
      <c r="AO60" s="334">
        <v>-11</v>
      </c>
      <c r="AP60" s="335">
        <v>169887</v>
      </c>
      <c r="AQ60" s="336">
        <v>20.9</v>
      </c>
      <c r="AR60" s="337">
        <v>-31.9</v>
      </c>
    </row>
    <row r="61" spans="1:44" ht="13.2" x14ac:dyDescent="0.2">
      <c r="A61" s="259"/>
      <c r="AK61" s="315" t="s">
        <v>523</v>
      </c>
      <c r="AL61" s="338"/>
      <c r="AM61" s="324">
        <v>1065126</v>
      </c>
      <c r="AN61" s="325">
        <v>452962</v>
      </c>
      <c r="AO61" s="326">
        <v>-9.3000000000000007</v>
      </c>
      <c r="AP61" s="327">
        <v>323345</v>
      </c>
      <c r="AQ61" s="339">
        <v>1.8</v>
      </c>
      <c r="AR61" s="329">
        <v>-11.1</v>
      </c>
    </row>
    <row r="62" spans="1:44" ht="13.2" x14ac:dyDescent="0.2">
      <c r="A62" s="259"/>
      <c r="AK62" s="330"/>
      <c r="AL62" s="331" t="s">
        <v>518</v>
      </c>
      <c r="AM62" s="332">
        <v>972583</v>
      </c>
      <c r="AN62" s="333">
        <v>413273</v>
      </c>
      <c r="AO62" s="334">
        <v>-11</v>
      </c>
      <c r="AP62" s="335">
        <v>176523</v>
      </c>
      <c r="AQ62" s="336">
        <v>3.3</v>
      </c>
      <c r="AR62" s="337">
        <v>-14.3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5OjLSY6oafULEHCAK7buW7fjCyuVK6GHZJ/lv2ETO1SPUH35mBfrnudLrCAkXTiat0oyX+mmfWocjA5h08N5mg==" saltValue="MFoFg1y6By4jdtl1BjeZL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475</v>
      </c>
    </row>
    <row r="121" spans="125:125" ht="13.5" hidden="1" customHeight="1" x14ac:dyDescent="0.2">
      <c r="DU121" s="253"/>
    </row>
  </sheetData>
  <sheetProtection algorithmName="SHA-512" hashValue="2ginu5pIBn/NAgIZbTrt6+Yp3kN9cO5CYw2gLfloBxwPD9kEfMOoQldXnDAU5Qs9S1Eo/jrCPqToD9O6j0hLsg==" saltValue="E+lMPv4lxblp30RJ0INml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475</v>
      </c>
    </row>
  </sheetData>
  <sheetProtection algorithmName="SHA-512" hashValue="2SdFuAbYPe/hhNrMD01/UA0pXORzYZveG9o7fbxYVfsEQ9VCUTbv1/fXGDaTeDrmUP+oVbKepYt5E2Ab7CjIRA==" saltValue="iFnhj9yy8k6GLkEbVM9DA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52" t="s">
        <v>3</v>
      </c>
      <c r="D47" s="1152"/>
      <c r="E47" s="1153"/>
      <c r="F47" s="11">
        <v>27.05</v>
      </c>
      <c r="G47" s="12">
        <v>26.14</v>
      </c>
      <c r="H47" s="12">
        <v>25.75</v>
      </c>
      <c r="I47" s="12">
        <v>31.13</v>
      </c>
      <c r="J47" s="13">
        <v>24.93</v>
      </c>
    </row>
    <row r="48" spans="2:10" ht="57.75" customHeight="1" x14ac:dyDescent="0.2">
      <c r="B48" s="14"/>
      <c r="C48" s="1154" t="s">
        <v>4</v>
      </c>
      <c r="D48" s="1154"/>
      <c r="E48" s="1155"/>
      <c r="F48" s="15">
        <v>9.76</v>
      </c>
      <c r="G48" s="16">
        <v>6.68</v>
      </c>
      <c r="H48" s="16">
        <v>10.36</v>
      </c>
      <c r="I48" s="16">
        <v>9.23</v>
      </c>
      <c r="J48" s="17">
        <v>6.68</v>
      </c>
    </row>
    <row r="49" spans="2:10" ht="57.75" customHeight="1" thickBot="1" x14ac:dyDescent="0.25">
      <c r="B49" s="18"/>
      <c r="C49" s="1156" t="s">
        <v>5</v>
      </c>
      <c r="D49" s="1156"/>
      <c r="E49" s="1157"/>
      <c r="F49" s="19">
        <v>1.84</v>
      </c>
      <c r="G49" s="20" t="s">
        <v>530</v>
      </c>
      <c r="H49" s="20">
        <v>6.19</v>
      </c>
      <c r="I49" s="20">
        <v>4.0199999999999996</v>
      </c>
      <c r="J49" s="21" t="s">
        <v>531</v>
      </c>
    </row>
    <row r="50" spans="2:10" ht="13.2" x14ac:dyDescent="0.2"/>
  </sheetData>
  <sheetProtection algorithmName="SHA-512" hashValue="XjEUJzvQCli0uqT1221rEai9AKmWNoR6zOr7An1gPaXbk+JWHgS8Xt+uubo6dLqCBvEqtaReUNSpe4CHuLHzbA==" saltValue="m2LPtWWTtrw/BUvytcawJ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2025-09-08T02:45:10Z</cp:lastPrinted>
  <dcterms:created xsi:type="dcterms:W3CDTF">2025-02-19T01:57:02Z</dcterms:created>
  <dcterms:modified xsi:type="dcterms:W3CDTF">2025-09-12T03:00:42Z</dcterms:modified>
  <cp:category/>
</cp:coreProperties>
</file>