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0E152352-ED5A-4A27-87E5-C676EBA5A35A}"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U37" i="10" s="1"/>
  <c r="AM34" i="10" l="1"/>
  <c r="AM35" i="10" s="1"/>
  <c r="CO34" i="10"/>
  <c r="BW34" i="10"/>
  <c r="BW35" i="10" s="1"/>
  <c r="BW36" i="10" s="1"/>
  <c r="BW37" i="10" s="1"/>
  <c r="BW38" i="10" s="1"/>
  <c r="BW39" i="10" s="1"/>
  <c r="BW40" i="10" s="1"/>
  <c r="BW41" i="10" s="1"/>
  <c r="BW42" i="10" s="1"/>
</calcChain>
</file>

<file path=xl/sharedStrings.xml><?xml version="1.0" encoding="utf-8"?>
<sst xmlns="http://schemas.openxmlformats.org/spreadsheetml/2006/main" count="1173" uniqueCount="576">
  <si>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</si>
  <si>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</si>
  <si>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</si>
  <si>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</si>
  <si>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</si>
  <si>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</si>
  <si>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</si>
  <si>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</si>
  <si>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</si>
  <si>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</si>
  <si>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</si>
  <si>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</si>
  <si>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</si>
  <si>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</si>
  <si>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</si>
  <si>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</si>
  <si>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</si>
  <si>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</si>
  <si>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</si>
  <si>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</si>
  <si>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</si>
  <si>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</si>
  <si>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</si>
  <si>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</si>
  <si>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</si>
  <si>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</si>
  <si>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</si>
  <si>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</si>
  <si>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</si>
  <si>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</si>
  <si>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</si>
  <si>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</si>
  <si>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</si>
  <si>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</si>
  <si>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</si>
  <si>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</si>
  <si>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</si>
  <si>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</si>
  <si>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</si>
  <si>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</si>
  <si>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</si>
  <si>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</si>
  <si>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</si>
  <si>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</si>
  <si>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</si>
  <si>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</si>
  <si>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</si>
  <si>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</si>
  <si>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</si>
  <si>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</si>
  <si>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</si>
  <si>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</si>
  <si>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</si>
  <si>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</si>
  <si>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</si>
  <si>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</si>
  <si>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</si>
  <si>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</si>
  <si>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</si>
  <si>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</si>
  <si>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</si>
  <si>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</si>
  <si>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</si>
  <si>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</si>
  <si>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</si>
  <si>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</si>
  <si>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</si>
  <si>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</si>
  <si>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</si>
  <si>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</si>
  <si>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</si>
  <si>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</si>
  <si>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</si>
  <si>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</si>
  <si>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</si>
  <si>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</si>
  <si>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</si>
  <si>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</si>
  <si>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</si>
  <si>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</si>
  <si>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</si>
  <si>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</si>
  <si>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</si>
  <si>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</si>
  <si>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</si>
  <si>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</si>
  <si>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</si>
  <si>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</si>
  <si>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</si>
  <si>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</si>
  <si>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</si>
  <si>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</si>
  <si>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</si>
  <si>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</si>
  <si>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檜原村</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</si>
  <si>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</si>
  <si>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</si>
  <si>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</si>
  <si>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</si>
  <si>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</si>
  <si>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</si>
  <si>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</si>
  <si>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</si>
  <si>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</si>
  <si>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</si>
  <si>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</si>
  <si>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</si>
  <si>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</si>
  <si>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</si>
  <si>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</si>
  <si>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</si>
  <si>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</si>
  <si>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</si>
  <si>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</si>
  <si>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</si>
  <si>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</si>
  <si>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</si>
  <si>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</si>
  <si>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</si>
  <si>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</si>
  <si>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</si>
  <si>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</si>
  <si>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</si>
  <si>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</si>
  <si>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</si>
  <si>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</si>
  <si>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</si>
  <si>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</si>
  <si>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</si>
  <si>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</si>
  <si>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</si>
  <si>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</si>
  <si>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</si>
  <si>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</si>
  <si>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</si>
  <si>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</si>
  <si>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</si>
  <si>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</si>
  <si>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</si>
  <si>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</si>
  <si>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</si>
  <si>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-2.6</t>
    <phoneticPr fontId="5"/>
  </si>
  <si>
    <t>基準財政需要額</t>
    <phoneticPr fontId="26"/>
  </si>
  <si>
    <t>うち日本人(％)</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</si>
  <si>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</si>
  <si>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</si>
  <si>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</si>
  <si>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</si>
  <si>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</si>
  <si>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</si>
  <si>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</si>
  <si>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</si>
  <si>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</si>
  <si>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</si>
  <si>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</si>
  <si>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</si>
  <si>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</si>
  <si>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</si>
  <si>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</si>
  <si>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</si>
  <si>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</si>
  <si>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</si>
  <si>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</si>
  <si>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</si>
  <si>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</si>
  <si>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</si>
  <si>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</si>
  <si>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</si>
  <si>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</si>
  <si>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</si>
  <si>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</si>
  <si>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</si>
  <si>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</si>
  <si>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</si>
  <si>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</si>
  <si>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</si>
  <si>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</si>
  <si>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</si>
  <si>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</si>
  <si>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</si>
  <si>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</si>
  <si>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</si>
  <si>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</si>
  <si>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</si>
  <si>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</si>
  <si>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</si>
  <si>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</si>
  <si>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</si>
  <si>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</si>
  <si>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</si>
  <si>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</si>
  <si>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</si>
  <si>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</si>
  <si>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</si>
  <si>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</si>
  <si>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</si>
  <si>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</si>
  <si>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</si>
  <si>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</si>
  <si>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</si>
  <si>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</si>
  <si>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</si>
  <si>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</si>
  <si>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東京都檜原村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</si>
  <si>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</si>
  <si>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</si>
  <si>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</si>
  <si>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</si>
  <si>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</si>
  <si>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</si>
  <si>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</si>
  <si>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</si>
  <si>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</si>
  <si>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</si>
  <si>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</si>
  <si>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</si>
  <si>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</si>
  <si>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</si>
  <si>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</si>
  <si>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</si>
  <si>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</si>
  <si>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</si>
  <si>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</si>
  <si>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</si>
  <si>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</si>
  <si>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</si>
  <si>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</si>
  <si>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</si>
  <si>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</si>
  <si>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</si>
  <si>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</si>
  <si>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</si>
  <si>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</si>
  <si>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</si>
  <si>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</si>
  <si>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</si>
  <si>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</si>
  <si>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</si>
  <si>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</si>
  <si>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</si>
  <si>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</si>
  <si>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</si>
  <si>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</si>
  <si>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</si>
  <si>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</si>
  <si>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</si>
  <si>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</si>
  <si>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</si>
  <si>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</si>
  <si>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</si>
  <si>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</si>
  <si>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</si>
  <si>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</si>
  <si>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</si>
  <si>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</si>
  <si>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</si>
  <si>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</si>
  <si>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</si>
  <si>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</si>
  <si>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</si>
  <si>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</si>
  <si>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</si>
  <si>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</si>
  <si>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</si>
  <si>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</si>
  <si>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</si>
  <si>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</si>
  <si>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</si>
  <si>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</si>
  <si>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</si>
  <si>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</si>
  <si>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</si>
  <si>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</si>
  <si>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</si>
  <si>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</si>
  <si>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</si>
  <si>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</si>
  <si>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</si>
  <si>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</si>
  <si>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</si>
  <si>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</si>
  <si>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</si>
  <si>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</si>
  <si>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</si>
  <si>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</si>
  <si>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</si>
  <si>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</si>
  <si>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</si>
  <si>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</si>
  <si>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</si>
  <si>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</si>
  <si>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</si>
  <si>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</si>
  <si>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</si>
  <si>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</si>
  <si>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</si>
  <si>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</si>
  <si>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</si>
  <si>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</si>
  <si>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</si>
  <si>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</si>
  <si>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</si>
  <si>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</si>
  <si>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</si>
  <si>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</si>
  <si>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</si>
  <si>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</si>
  <si>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</si>
  <si>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</si>
  <si>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</si>
  <si>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</si>
  <si>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</si>
  <si>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</si>
  <si>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</si>
  <si>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</si>
  <si>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</si>
  <si>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</si>
  <si>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</si>
  <si>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</si>
  <si>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</si>
  <si>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</si>
  <si>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</si>
  <si>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</si>
  <si>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</si>
  <si>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</si>
  <si>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</si>
  <si>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</si>
  <si>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病院</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</si>
  <si>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</si>
  <si>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</si>
  <si>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</si>
  <si>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</si>
  <si>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</si>
  <si>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</si>
  <si>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</si>
  <si>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</si>
  <si>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</si>
  <si>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</si>
  <si>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</si>
  <si>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</si>
  <si>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</si>
  <si>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</si>
  <si>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</si>
  <si>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</si>
  <si>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</si>
  <si>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</si>
  <si>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</si>
  <si>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</si>
  <si>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</si>
  <si>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</si>
  <si>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</si>
  <si>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</si>
  <si>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</si>
  <si>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</si>
  <si>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東京都檜原村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</si>
  <si>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</si>
  <si>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</si>
  <si>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</si>
  <si>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</si>
  <si>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</si>
  <si>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</si>
  <si>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</si>
  <si>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</si>
  <si>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</si>
  <si>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</si>
  <si>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</si>
  <si>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</si>
  <si>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</si>
  <si>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</si>
  <si>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</si>
  <si>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</si>
  <si>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</si>
  <si>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</si>
  <si>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</si>
  <si>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</si>
  <si>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東京都都民の森管理運営事業特別会計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</si>
  <si>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</si>
  <si>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</si>
  <si>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</si>
  <si>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</si>
  <si>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</si>
  <si>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</si>
  <si>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</si>
  <si>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</si>
  <si>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</si>
  <si>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</si>
  <si>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</si>
  <si>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</si>
  <si>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</si>
  <si>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</si>
  <si>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</si>
  <si>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介護サービス事業特別会計</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</si>
  <si>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</si>
  <si>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</si>
  <si>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</si>
  <si>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</si>
  <si>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</si>
  <si>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</si>
  <si>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</si>
  <si>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</si>
  <si>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</si>
  <si>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</si>
  <si>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</si>
  <si>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</si>
  <si>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</si>
  <si>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</si>
  <si>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</si>
  <si>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</si>
  <si>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</si>
  <si>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</si>
  <si>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</si>
  <si>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</si>
  <si>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</si>
  <si>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</si>
  <si>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</si>
  <si>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</si>
  <si>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</si>
  <si>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</si>
  <si>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</si>
  <si>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</si>
  <si>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</si>
  <si>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</si>
  <si>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</si>
  <si>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</si>
  <si>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</si>
  <si>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</si>
  <si>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</si>
  <si>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</si>
  <si>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</si>
  <si>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</si>
  <si>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</si>
  <si>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</si>
  <si>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</si>
  <si>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</si>
  <si>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</si>
  <si>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</si>
  <si>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</si>
  <si>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</si>
  <si>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</si>
  <si>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</si>
  <si>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</si>
  <si>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</si>
  <si>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</si>
  <si>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</si>
  <si>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</si>
  <si>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</si>
  <si>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</si>
  <si>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</si>
  <si>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</si>
  <si>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</si>
  <si>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</si>
  <si>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</si>
  <si>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</si>
  <si>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</si>
  <si>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</si>
  <si>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</si>
  <si>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</si>
  <si>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</si>
  <si>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</si>
  <si>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</si>
  <si>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</si>
  <si>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</si>
  <si>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</si>
  <si>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</si>
  <si>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</si>
  <si>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</si>
  <si>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</si>
  <si>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</si>
  <si>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</si>
  <si>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</si>
  <si>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</si>
  <si>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</si>
  <si>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</si>
  <si>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</si>
  <si>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</si>
  <si>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</si>
  <si>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</si>
  <si>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</si>
  <si>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</si>
  <si>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</si>
  <si>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</si>
  <si>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</si>
  <si>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</si>
  <si>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</si>
  <si>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</si>
  <si>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</si>
  <si>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</si>
  <si>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</si>
  <si>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</si>
  <si>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</si>
  <si>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</si>
  <si>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</si>
  <si>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</si>
  <si>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</si>
  <si>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</si>
  <si>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</si>
  <si>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</si>
  <si>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</si>
  <si>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</si>
  <si>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</si>
  <si>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</si>
  <si>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</si>
  <si>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</si>
  <si>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</si>
  <si>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</si>
  <si>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</si>
  <si>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</si>
  <si>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</si>
  <si>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</si>
  <si>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</si>
  <si>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</si>
  <si>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</si>
  <si>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</si>
  <si>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</si>
  <si>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</si>
  <si>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</si>
  <si>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</si>
  <si>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</si>
  <si>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</si>
  <si>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</si>
  <si>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</si>
  <si>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</si>
  <si>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</si>
  <si>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</si>
  <si>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</si>
  <si>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</si>
  <si>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</si>
  <si>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</si>
  <si>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</si>
  <si>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</si>
  <si>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</si>
  <si>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6.15</t>
  </si>
  <si>
    <t>▲ 0.27</t>
  </si>
  <si>
    <t>一般会計</t>
  </si>
  <si>
    <t>簡易水道事業会計</t>
  </si>
  <si>
    <t>国民健康保険特別会計</t>
  </si>
  <si>
    <t>介護保険特別会計</t>
  </si>
  <si>
    <t>下水道事業会計</t>
  </si>
  <si>
    <t>東京都都民の森管理運営事業特別会計</t>
  </si>
  <si>
    <t>介護サービス事業特別会計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</si>
  <si>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</si>
  <si>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</si>
  <si>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</si>
  <si>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</si>
  <si>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</si>
  <si>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</si>
  <si>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</si>
  <si>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</si>
  <si>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</si>
  <si>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株式会社めるか檜原</t>
    <rPh sb="0" eb="4">
      <t>カブシキガイシャ</t>
    </rPh>
    <rPh sb="7" eb="9">
      <t>ヒノハラ</t>
    </rPh>
    <phoneticPr fontId="10"/>
  </si>
  <si>
    <t>西秋川衛生組合</t>
    <rPh sb="0" eb="1">
      <t>ニシ</t>
    </rPh>
    <rPh sb="1" eb="3">
      <t>アキガワ</t>
    </rPh>
    <rPh sb="3" eb="5">
      <t>エイセイ</t>
    </rPh>
    <rPh sb="5" eb="7">
      <t>クミアイ</t>
    </rPh>
    <phoneticPr fontId="10"/>
  </si>
  <si>
    <t>秋川流域斎場組合</t>
    <rPh sb="0" eb="2">
      <t>アキガワ</t>
    </rPh>
    <rPh sb="2" eb="4">
      <t>リュウイキ</t>
    </rPh>
    <rPh sb="4" eb="6">
      <t>サイジョウ</t>
    </rPh>
    <rPh sb="6" eb="8">
      <t>クミアイ</t>
    </rPh>
    <phoneticPr fontId="10"/>
  </si>
  <si>
    <t>阿伎留病院企業団</t>
    <rPh sb="0" eb="1">
      <t>オク</t>
    </rPh>
    <rPh sb="1" eb="2">
      <t>サエ</t>
    </rPh>
    <rPh sb="2" eb="3">
      <t>ドメ</t>
    </rPh>
    <rPh sb="3" eb="5">
      <t>ビョウイン</t>
    </rPh>
    <rPh sb="5" eb="7">
      <t>キギョウ</t>
    </rPh>
    <rPh sb="7" eb="8">
      <t>ダン</t>
    </rPh>
    <phoneticPr fontId="10"/>
  </si>
  <si>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0"/>
  </si>
  <si>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</si>
  <si>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東京都市町村職員退職手当組合</t>
    <rPh sb="0" eb="2">
      <t>トウキョウ</t>
    </rPh>
    <rPh sb="2" eb="5">
      <t>シチョウソン</t>
    </rPh>
    <rPh sb="5" eb="7">
      <t>ショクイン</t>
    </rPh>
    <rPh sb="7" eb="9">
      <t>タイショク</t>
    </rPh>
    <rPh sb="9" eb="11">
      <t>テアテ</t>
    </rPh>
    <rPh sb="11" eb="13">
      <t>クミアイ</t>
    </rPh>
    <phoneticPr fontId="10"/>
  </si>
  <si>
    <t>東京都市町村議会議員公務災害補償等組合</t>
    <rPh sb="0" eb="2">
      <t>トウキョウ</t>
    </rPh>
    <rPh sb="2" eb="3">
      <t>ト</t>
    </rPh>
    <rPh sb="3" eb="6">
      <t>シチョウソン</t>
    </rPh>
    <rPh sb="6" eb="8">
      <t>ギカイ</t>
    </rPh>
    <rPh sb="8" eb="10">
      <t>ギイン</t>
    </rPh>
    <rPh sb="10" eb="12">
      <t>コウム</t>
    </rPh>
    <rPh sb="12" eb="14">
      <t>サイガイ</t>
    </rPh>
    <rPh sb="14" eb="17">
      <t>ホショウトウ</t>
    </rPh>
    <rPh sb="17" eb="19">
      <t>クミアイ</t>
    </rPh>
    <phoneticPr fontId="10"/>
  </si>
  <si>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10"/>
  </si>
  <si>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10"/>
  </si>
  <si>
    <t>-</t>
    <phoneticPr fontId="2"/>
  </si>
  <si>
    <t>公共施設整備基金</t>
    <rPh sb="0" eb="2">
      <t>コウキョウ</t>
    </rPh>
    <rPh sb="2" eb="4">
      <t>シセツ</t>
    </rPh>
    <rPh sb="4" eb="6">
      <t>セイビ</t>
    </rPh>
    <rPh sb="6" eb="8">
      <t>キキン</t>
    </rPh>
    <phoneticPr fontId="10"/>
  </si>
  <si>
    <t>社会福祉基金</t>
    <rPh sb="0" eb="2">
      <t>シャカイ</t>
    </rPh>
    <rPh sb="2" eb="4">
      <t>フクシ</t>
    </rPh>
    <rPh sb="4" eb="6">
      <t>キキン</t>
    </rPh>
    <phoneticPr fontId="10"/>
  </si>
  <si>
    <t>人材育成基金</t>
    <rPh sb="0" eb="2">
      <t>ジンザイ</t>
    </rPh>
    <rPh sb="2" eb="4">
      <t>イクセイ</t>
    </rPh>
    <rPh sb="4" eb="6">
      <t>キキン</t>
    </rPh>
    <phoneticPr fontId="10"/>
  </si>
  <si>
    <t>教育施設基金</t>
    <rPh sb="0" eb="2">
      <t>キョウイク</t>
    </rPh>
    <rPh sb="2" eb="4">
      <t>シセツ</t>
    </rPh>
    <rPh sb="4" eb="6">
      <t>キキン</t>
    </rPh>
    <phoneticPr fontId="10"/>
  </si>
  <si>
    <t>移住・定住促進基金</t>
    <rPh sb="0" eb="2">
      <t>イジュウ</t>
    </rPh>
    <rPh sb="3" eb="5">
      <t>テイジュウ</t>
    </rPh>
    <rPh sb="5" eb="7">
      <t>ソクシン</t>
    </rPh>
    <rPh sb="7" eb="9">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</si>
  <si>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</si>
  <si>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</si>
  <si>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起債の抑制や基金の効果的な運用により将来負担比率はマイナスとなっており、一定の健全性が確保できている。有形固定資産減価償却率では、施設の老朽化の度合いが類似団体平均並みに進んでいることを示している。今後は、基金などを活用しながら、公共施設の老朽化対策に積極的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</si>
  <si>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</si>
  <si>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</si>
  <si>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</si>
  <si>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</si>
  <si>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</si>
  <si>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</si>
  <si>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起債の抑制や基金の効果的な運用により将来負担比率はマイナスとなっている。また、実質公債費比率についても従前からの起債抑制策により類似団体内平均値を下回っている状況が続いている。今後も地方債の発行を抑制するとともに、起債が必要な場合には交付税措置等の有利なものを選択するなど引き続き起債を抑制した健全な財政運営を図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</si>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</sst>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color rgb="FF000000"/>
      <name val="ＭＳ Ｐゴシック"/>
      <family val="3"/>
      <charset val="128"/>
    </font>
    <font>
      <sz val="16"/>
      <color rgb="FF000000"/>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41" fillId="0" borderId="0">
      <alignment vertical="center"/>
    </xf>
  </cellStyleXfs>
  <cellXfs count="126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1"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2"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9" fillId="0" borderId="117" xfId="12" applyNumberFormat="1" applyFont="1" applyBorder="1" applyAlignment="1" applyProtection="1">
      <alignment horizontal="right" vertical="center" shrinkToFit="1"/>
      <protection locked="0"/>
    </xf>
    <xf numFmtId="177" fontId="39" fillId="0" borderId="113" xfId="12" applyNumberFormat="1" applyFont="1" applyBorder="1" applyAlignment="1" applyProtection="1">
      <alignment horizontal="right" vertical="center" shrinkToFit="1"/>
      <protection locked="0"/>
    </xf>
    <xf numFmtId="177" fontId="39" fillId="0" borderId="120" xfId="12" applyNumberFormat="1" applyFont="1" applyBorder="1" applyAlignment="1" applyProtection="1">
      <alignment horizontal="right" vertical="center" shrinkToFit="1"/>
      <protection locked="0"/>
    </xf>
    <xf numFmtId="0" fontId="39" fillId="0" borderId="112" xfId="12" applyFont="1" applyBorder="1" applyAlignment="1" applyProtection="1">
      <alignment horizontal="left" vertical="center" shrinkToFit="1"/>
      <protection locked="0"/>
    </xf>
    <xf numFmtId="0" fontId="39" fillId="0" borderId="113" xfId="12" applyFont="1" applyBorder="1" applyAlignment="1" applyProtection="1">
      <alignment horizontal="left" vertical="center" shrinkToFit="1"/>
      <protection locked="0"/>
    </xf>
    <xf numFmtId="0" fontId="39" fillId="0" borderId="114" xfId="12" applyFont="1" applyBorder="1" applyAlignment="1" applyProtection="1">
      <alignment horizontal="left" vertical="center" shrinkToFit="1"/>
      <protection locked="0"/>
    </xf>
    <xf numFmtId="177" fontId="39" fillId="0" borderId="116"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9" fillId="0" borderId="98" xfId="12" applyFont="1" applyBorder="1" applyAlignment="1" applyProtection="1">
      <alignment horizontal="left" vertical="center" shrinkToFit="1"/>
      <protection locked="0"/>
    </xf>
    <xf numFmtId="0" fontId="39" fillId="0" borderId="99" xfId="12" applyFont="1" applyBorder="1" applyAlignment="1" applyProtection="1">
      <alignment horizontal="left" vertical="center" shrinkToFit="1"/>
      <protection locked="0"/>
    </xf>
    <xf numFmtId="0" fontId="39"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9" fillId="0" borderId="98" xfId="15" applyFont="1" applyBorder="1" applyAlignment="1" applyProtection="1">
      <alignment horizontal="left" vertical="center" shrinkToFit="1"/>
      <protection locked="0"/>
    </xf>
    <xf numFmtId="0" fontId="39" fillId="0" borderId="99" xfId="15" applyFont="1" applyBorder="1" applyAlignment="1" applyProtection="1">
      <alignment horizontal="left" vertical="center" shrinkToFit="1"/>
      <protection locked="0"/>
    </xf>
    <xf numFmtId="0" fontId="39"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40" fillId="0" borderId="39" xfId="1" applyFont="1" applyBorder="1" applyAlignment="1" applyProtection="1">
      <alignment horizontal="left" vertical="center" wrapText="1"/>
      <protection locked="0"/>
    </xf>
    <xf numFmtId="0" fontId="40" fillId="0" borderId="31" xfId="1" applyFont="1" applyBorder="1" applyAlignment="1" applyProtection="1">
      <alignment horizontal="left" vertical="center" wrapText="1"/>
      <protection locked="0"/>
    </xf>
    <xf numFmtId="0" fontId="40"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1778B70-3D16-4826-AD52-B55BF0C6F1D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DE05-46AD-A51C-4C9F36DDF7C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337293</c:v>
                </c:pt>
                <c:pt idx="1">
                  <c:v>343353</c:v>
                </c:pt>
                <c:pt idx="2">
                  <c:v>352972</c:v>
                </c:pt>
                <c:pt idx="3">
                  <c:v>299292</c:v>
                </c:pt>
                <c:pt idx="4">
                  <c:v>221976</c:v>
                </c:pt>
              </c:numCache>
            </c:numRef>
          </c:val>
          <c:smooth val="0"/>
          <c:extLst>
            <c:ext xmlns:c16="http://schemas.microsoft.com/office/drawing/2014/chart" uri="{C3380CC4-5D6E-409C-BE32-E72D297353CC}">
              <c16:uniqueId val="{00000001-DE05-46AD-A51C-4C9F36DDF7C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7.81</c:v>
                </c:pt>
                <c:pt idx="1">
                  <c:v>9.0500000000000007</c:v>
                </c:pt>
                <c:pt idx="2">
                  <c:v>9.01</c:v>
                </c:pt>
                <c:pt idx="3">
                  <c:v>9.14</c:v>
                </c:pt>
                <c:pt idx="4">
                  <c:v>8.18</c:v>
                </c:pt>
              </c:numCache>
            </c:numRef>
          </c:val>
          <c:extLst>
            <c:ext xmlns:c16="http://schemas.microsoft.com/office/drawing/2014/chart" uri="{C3380CC4-5D6E-409C-BE32-E72D297353CC}">
              <c16:uniqueId val="{00000000-FCA6-4262-9D06-34DA578953C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173.03</c:v>
                </c:pt>
                <c:pt idx="1">
                  <c:v>161.11000000000001</c:v>
                </c:pt>
                <c:pt idx="2">
                  <c:v>147.38</c:v>
                </c:pt>
                <c:pt idx="3">
                  <c:v>161.47</c:v>
                </c:pt>
                <c:pt idx="4">
                  <c:v>166.68</c:v>
                </c:pt>
              </c:numCache>
            </c:numRef>
          </c:val>
          <c:extLst>
            <c:ext xmlns:c16="http://schemas.microsoft.com/office/drawing/2014/chart" uri="{C3380CC4-5D6E-409C-BE32-E72D297353CC}">
              <c16:uniqueId val="{00000001-FCA6-4262-9D06-34DA578953C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-6.15</c:v>
                </c:pt>
                <c:pt idx="1">
                  <c:v>-0.27</c:v>
                </c:pt>
                <c:pt idx="2">
                  <c:v>0.75</c:v>
                </c:pt>
                <c:pt idx="3">
                  <c:v>10.63</c:v>
                </c:pt>
                <c:pt idx="4">
                  <c:v>4.68</c:v>
                </c:pt>
              </c:numCache>
            </c:numRef>
          </c:val>
          <c:smooth val="0"/>
          <c:extLst>
            <c:ext xmlns:c16="http://schemas.microsoft.com/office/drawing/2014/chart" uri="{C3380CC4-5D6E-409C-BE32-E72D297353CC}">
              <c16:uniqueId val="{00000002-FCA6-4262-9D06-34DA578953C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0.46</c:v>
                </c:pt>
                <c:pt idx="2">
                  <c:v>#N/A</c:v>
                </c:pt>
                <c:pt idx="3">
                  <c:v>0.46</c:v>
                </c:pt>
                <c:pt idx="4">
                  <c:v>#N/A</c:v>
                </c:pt>
                <c:pt idx="5">
                  <c:v>1.42</c:v>
                </c:pt>
                <c:pt idx="6">
                  <c:v>#N/A</c:v>
                </c:pt>
                <c:pt idx="7">
                  <c:v>7.66</c:v>
                </c:pt>
                <c:pt idx="8">
                  <c:v>0</c:v>
                </c:pt>
                <c:pt idx="9">
                  <c:v>0</c:v>
                </c:pt>
              </c:numCache>
            </c:numRef>
          </c:val>
          <c:extLst>
            <c:ext xmlns:c16="http://schemas.microsoft.com/office/drawing/2014/chart" uri="{C3380CC4-5D6E-409C-BE32-E72D297353CC}">
              <c16:uniqueId val="{00000000-2E02-4871-AB4A-1E446BAF718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E02-4871-AB4A-1E446BAF718A}"/>
            </c:ext>
          </c:extLst>
        </c:ser>
        <c:ser>
          <c:idx val="2"/>
          <c:order val="2"/>
          <c:tx>
            <c:strRef>
              <c:f>データシート!$A$29</c:f>
              <c:strCache>
                <c:ptCount val="1"/>
                <c:pt idx="0">
                  <c:v>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0.11</c:v>
                </c:pt>
                <c:pt idx="2">
                  <c:v>#N/A</c:v>
                </c:pt>
                <c:pt idx="3">
                  <c:v>0.06</c:v>
                </c:pt>
                <c:pt idx="4">
                  <c:v>#N/A</c:v>
                </c:pt>
                <c:pt idx="5">
                  <c:v>0.13</c:v>
                </c:pt>
                <c:pt idx="6">
                  <c:v>#N/A</c:v>
                </c:pt>
                <c:pt idx="7">
                  <c:v>0.17</c:v>
                </c:pt>
                <c:pt idx="8">
                  <c:v>#N/A</c:v>
                </c:pt>
                <c:pt idx="9">
                  <c:v>0.04</c:v>
                </c:pt>
              </c:numCache>
            </c:numRef>
          </c:val>
          <c:extLst>
            <c:ext xmlns:c16="http://schemas.microsoft.com/office/drawing/2014/chart" uri="{C3380CC4-5D6E-409C-BE32-E72D297353CC}">
              <c16:uniqueId val="{00000002-2E02-4871-AB4A-1E446BAF718A}"/>
            </c:ext>
          </c:extLst>
        </c:ser>
        <c:ser>
          <c:idx val="3"/>
          <c:order val="3"/>
          <c:tx>
            <c:strRef>
              <c:f>データシート!$A$30</c:f>
              <c:strCache>
                <c:ptCount val="1"/>
                <c:pt idx="0">
                  <c:v>介護サービス事業特別会計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7.0000000000000007E-2</c:v>
                </c:pt>
                <c:pt idx="2">
                  <c:v>#N/A</c:v>
                </c:pt>
                <c:pt idx="3">
                  <c:v>0.04</c:v>
                </c:pt>
                <c:pt idx="4">
                  <c:v>#N/A</c:v>
                </c:pt>
                <c:pt idx="5">
                  <c:v>0.15</c:v>
                </c:pt>
                <c:pt idx="6">
                  <c:v>#N/A</c:v>
                </c:pt>
                <c:pt idx="7">
                  <c:v>0.12</c:v>
                </c:pt>
                <c:pt idx="8">
                  <c:v>#N/A</c:v>
                </c:pt>
                <c:pt idx="9">
                  <c:v>0.11</c:v>
                </c:pt>
              </c:numCache>
            </c:numRef>
          </c:val>
          <c:extLst>
            <c:ext xmlns:c16="http://schemas.microsoft.com/office/drawing/2014/chart" uri="{C3380CC4-5D6E-409C-BE32-E72D297353CC}">
              <c16:uniqueId val="{00000003-2E02-4871-AB4A-1E446BAF718A}"/>
            </c:ext>
          </c:extLst>
        </c:ser>
        <c:ser>
          <c:idx val="4"/>
          <c:order val="4"/>
          <c:tx>
            <c:strRef>
              <c:f>データシート!$A$31</c:f>
              <c:strCache>
                <c:ptCount val="1"/>
                <c:pt idx="0">
                  <c:v>東京都都民の森管理運営事業特別会計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0.62</c:v>
                </c:pt>
                <c:pt idx="2">
                  <c:v>#N/A</c:v>
                </c:pt>
                <c:pt idx="3">
                  <c:v>0.52</c:v>
                </c:pt>
                <c:pt idx="4">
                  <c:v>#N/A</c:v>
                </c:pt>
                <c:pt idx="5">
                  <c:v>0.46</c:v>
                </c:pt>
                <c:pt idx="6">
                  <c:v>#N/A</c:v>
                </c:pt>
                <c:pt idx="7">
                  <c:v>0.48</c:v>
                </c:pt>
                <c:pt idx="8">
                  <c:v>#N/A</c:v>
                </c:pt>
                <c:pt idx="9">
                  <c:v>0.67</c:v>
                </c:pt>
              </c:numCache>
            </c:numRef>
          </c:val>
          <c:extLst>
            <c:ext xmlns:c16="http://schemas.microsoft.com/office/drawing/2014/chart" uri="{C3380CC4-5D6E-409C-BE32-E72D297353CC}">
              <c16:uniqueId val="{00000004-2E02-4871-AB4A-1E446BAF718A}"/>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0.79</c:v>
                </c:pt>
              </c:numCache>
            </c:numRef>
          </c:val>
          <c:extLst>
            <c:ext xmlns:c16="http://schemas.microsoft.com/office/drawing/2014/chart" uri="{C3380CC4-5D6E-409C-BE32-E72D297353CC}">
              <c16:uniqueId val="{00000005-2E02-4871-AB4A-1E446BAF718A}"/>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0.68</c:v>
                </c:pt>
                <c:pt idx="2">
                  <c:v>#N/A</c:v>
                </c:pt>
                <c:pt idx="3">
                  <c:v>1.1299999999999999</c:v>
                </c:pt>
                <c:pt idx="4">
                  <c:v>#N/A</c:v>
                </c:pt>
                <c:pt idx="5">
                  <c:v>2.5499999999999998</c:v>
                </c:pt>
                <c:pt idx="6">
                  <c:v>#N/A</c:v>
                </c:pt>
                <c:pt idx="7">
                  <c:v>1.49</c:v>
                </c:pt>
                <c:pt idx="8">
                  <c:v>#N/A</c:v>
                </c:pt>
                <c:pt idx="9">
                  <c:v>1.4</c:v>
                </c:pt>
              </c:numCache>
            </c:numRef>
          </c:val>
          <c:extLst>
            <c:ext xmlns:c16="http://schemas.microsoft.com/office/drawing/2014/chart" uri="{C3380CC4-5D6E-409C-BE32-E72D297353CC}">
              <c16:uniqueId val="{00000006-2E02-4871-AB4A-1E446BAF718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0.69</c:v>
                </c:pt>
                <c:pt idx="2">
                  <c:v>#N/A</c:v>
                </c:pt>
                <c:pt idx="3">
                  <c:v>2.5099999999999998</c:v>
                </c:pt>
                <c:pt idx="4">
                  <c:v>#N/A</c:v>
                </c:pt>
                <c:pt idx="5">
                  <c:v>1.61</c:v>
                </c:pt>
                <c:pt idx="6">
                  <c:v>#N/A</c:v>
                </c:pt>
                <c:pt idx="7">
                  <c:v>1.67</c:v>
                </c:pt>
                <c:pt idx="8">
                  <c:v>#N/A</c:v>
                </c:pt>
                <c:pt idx="9">
                  <c:v>1.47</c:v>
                </c:pt>
              </c:numCache>
            </c:numRef>
          </c:val>
          <c:extLst>
            <c:ext xmlns:c16="http://schemas.microsoft.com/office/drawing/2014/chart" uri="{C3380CC4-5D6E-409C-BE32-E72D297353CC}">
              <c16:uniqueId val="{00000007-2E02-4871-AB4A-1E446BAF718A}"/>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6.4</c:v>
                </c:pt>
              </c:numCache>
            </c:numRef>
          </c:val>
          <c:extLst>
            <c:ext xmlns:c16="http://schemas.microsoft.com/office/drawing/2014/chart" uri="{C3380CC4-5D6E-409C-BE32-E72D297353CC}">
              <c16:uniqueId val="{00000008-2E02-4871-AB4A-1E446BAF718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7.18</c:v>
                </c:pt>
                <c:pt idx="2">
                  <c:v>#N/A</c:v>
                </c:pt>
                <c:pt idx="3">
                  <c:v>8.52</c:v>
                </c:pt>
                <c:pt idx="4">
                  <c:v>#N/A</c:v>
                </c:pt>
                <c:pt idx="5">
                  <c:v>8.5399999999999991</c:v>
                </c:pt>
                <c:pt idx="6">
                  <c:v>#N/A</c:v>
                </c:pt>
                <c:pt idx="7">
                  <c:v>8.65</c:v>
                </c:pt>
                <c:pt idx="8">
                  <c:v>#N/A</c:v>
                </c:pt>
                <c:pt idx="9">
                  <c:v>7.5</c:v>
                </c:pt>
              </c:numCache>
            </c:numRef>
          </c:val>
          <c:extLst>
            <c:ext xmlns:c16="http://schemas.microsoft.com/office/drawing/2014/chart" uri="{C3380CC4-5D6E-409C-BE32-E72D297353CC}">
              <c16:uniqueId val="{00000009-2E02-4871-AB4A-1E446BAF718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224</c:v>
                </c:pt>
                <c:pt idx="5">
                  <c:v>217</c:v>
                </c:pt>
                <c:pt idx="8">
                  <c:v>209</c:v>
                </c:pt>
                <c:pt idx="11">
                  <c:v>195</c:v>
                </c:pt>
                <c:pt idx="14">
                  <c:v>183</c:v>
                </c:pt>
              </c:numCache>
            </c:numRef>
          </c:val>
          <c:extLst>
            <c:ext xmlns:c16="http://schemas.microsoft.com/office/drawing/2014/chart" uri="{C3380CC4-5D6E-409C-BE32-E72D297353CC}">
              <c16:uniqueId val="{00000000-29C1-45C8-A507-7195F5D11C0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9C1-45C8-A507-7195F5D11C0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9C1-45C8-A507-7195F5D11C0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28</c:v>
                </c:pt>
                <c:pt idx="3">
                  <c:v>27</c:v>
                </c:pt>
                <c:pt idx="6">
                  <c:v>31</c:v>
                </c:pt>
                <c:pt idx="9">
                  <c:v>26</c:v>
                </c:pt>
                <c:pt idx="12">
                  <c:v>29</c:v>
                </c:pt>
              </c:numCache>
            </c:numRef>
          </c:val>
          <c:extLst>
            <c:ext xmlns:c16="http://schemas.microsoft.com/office/drawing/2014/chart" uri="{C3380CC4-5D6E-409C-BE32-E72D297353CC}">
              <c16:uniqueId val="{00000003-29C1-45C8-A507-7195F5D11C0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152</c:v>
                </c:pt>
                <c:pt idx="3">
                  <c:v>127</c:v>
                </c:pt>
                <c:pt idx="6">
                  <c:v>58</c:v>
                </c:pt>
                <c:pt idx="9">
                  <c:v>1</c:v>
                </c:pt>
                <c:pt idx="12">
                  <c:v>5</c:v>
                </c:pt>
              </c:numCache>
            </c:numRef>
          </c:val>
          <c:extLst>
            <c:ext xmlns:c16="http://schemas.microsoft.com/office/drawing/2014/chart" uri="{C3380CC4-5D6E-409C-BE32-E72D297353CC}">
              <c16:uniqueId val="{00000004-29C1-45C8-A507-7195F5D11C0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9C1-45C8-A507-7195F5D11C0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9C1-45C8-A507-7195F5D11C0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97</c:v>
                </c:pt>
                <c:pt idx="3">
                  <c:v>99</c:v>
                </c:pt>
                <c:pt idx="6">
                  <c:v>102</c:v>
                </c:pt>
                <c:pt idx="9">
                  <c:v>101</c:v>
                </c:pt>
                <c:pt idx="12">
                  <c:v>96</c:v>
                </c:pt>
              </c:numCache>
            </c:numRef>
          </c:val>
          <c:extLst>
            <c:ext xmlns:c16="http://schemas.microsoft.com/office/drawing/2014/chart" uri="{C3380CC4-5D6E-409C-BE32-E72D297353CC}">
              <c16:uniqueId val="{00000007-29C1-45C8-A507-7195F5D11C0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53</c:v>
                </c:pt>
                <c:pt idx="2">
                  <c:v>#N/A</c:v>
                </c:pt>
                <c:pt idx="3">
                  <c:v>#N/A</c:v>
                </c:pt>
                <c:pt idx="4">
                  <c:v>36</c:v>
                </c:pt>
                <c:pt idx="5">
                  <c:v>#N/A</c:v>
                </c:pt>
                <c:pt idx="6">
                  <c:v>#N/A</c:v>
                </c:pt>
                <c:pt idx="7">
                  <c:v>-18</c:v>
                </c:pt>
                <c:pt idx="8">
                  <c:v>#N/A</c:v>
                </c:pt>
                <c:pt idx="9">
                  <c:v>#N/A</c:v>
                </c:pt>
                <c:pt idx="10">
                  <c:v>-67</c:v>
                </c:pt>
                <c:pt idx="11">
                  <c:v>#N/A</c:v>
                </c:pt>
                <c:pt idx="12">
                  <c:v>#N/A</c:v>
                </c:pt>
                <c:pt idx="13">
                  <c:v>-53</c:v>
                </c:pt>
                <c:pt idx="14">
                  <c:v>#N/A</c:v>
                </c:pt>
              </c:numCache>
            </c:numRef>
          </c:val>
          <c:smooth val="0"/>
          <c:extLst>
            <c:ext xmlns:c16="http://schemas.microsoft.com/office/drawing/2014/chart" uri="{C3380CC4-5D6E-409C-BE32-E72D297353CC}">
              <c16:uniqueId val="{00000008-29C1-45C8-A507-7195F5D11C0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2025</c:v>
                </c:pt>
                <c:pt idx="5">
                  <c:v>1879</c:v>
                </c:pt>
                <c:pt idx="8">
                  <c:v>1739</c:v>
                </c:pt>
                <c:pt idx="11">
                  <c:v>1573</c:v>
                </c:pt>
                <c:pt idx="14">
                  <c:v>1410</c:v>
                </c:pt>
              </c:numCache>
            </c:numRef>
          </c:val>
          <c:extLst>
            <c:ext xmlns:c16="http://schemas.microsoft.com/office/drawing/2014/chart" uri="{C3380CC4-5D6E-409C-BE32-E72D297353CC}">
              <c16:uniqueId val="{00000000-DAB9-45D1-8D51-5A2BD12EE17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AB9-45D1-8D51-5A2BD12EE17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5327</c:v>
                </c:pt>
                <c:pt idx="5">
                  <c:v>5310</c:v>
                </c:pt>
                <c:pt idx="8">
                  <c:v>5403</c:v>
                </c:pt>
                <c:pt idx="11">
                  <c:v>5786</c:v>
                </c:pt>
                <c:pt idx="14">
                  <c:v>6015</c:v>
                </c:pt>
              </c:numCache>
            </c:numRef>
          </c:val>
          <c:extLst>
            <c:ext xmlns:c16="http://schemas.microsoft.com/office/drawing/2014/chart" uri="{C3380CC4-5D6E-409C-BE32-E72D297353CC}">
              <c16:uniqueId val="{00000002-DAB9-45D1-8D51-5A2BD12EE17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AB9-45D1-8D51-5A2BD12EE17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AB9-45D1-8D51-5A2BD12EE17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AB9-45D1-8D51-5A2BD12EE17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550</c:v>
                </c:pt>
                <c:pt idx="3">
                  <c:v>547</c:v>
                </c:pt>
                <c:pt idx="6">
                  <c:v>540</c:v>
                </c:pt>
                <c:pt idx="9">
                  <c:v>491</c:v>
                </c:pt>
                <c:pt idx="12">
                  <c:v>466</c:v>
                </c:pt>
              </c:numCache>
            </c:numRef>
          </c:val>
          <c:extLst>
            <c:ext xmlns:c16="http://schemas.microsoft.com/office/drawing/2014/chart" uri="{C3380CC4-5D6E-409C-BE32-E72D297353CC}">
              <c16:uniqueId val="{00000006-DAB9-45D1-8D51-5A2BD12EE17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492</c:v>
                </c:pt>
                <c:pt idx="3">
                  <c:v>469</c:v>
                </c:pt>
                <c:pt idx="6">
                  <c:v>448</c:v>
                </c:pt>
                <c:pt idx="9">
                  <c:v>414</c:v>
                </c:pt>
                <c:pt idx="12">
                  <c:v>369</c:v>
                </c:pt>
              </c:numCache>
            </c:numRef>
          </c:val>
          <c:extLst>
            <c:ext xmlns:c16="http://schemas.microsoft.com/office/drawing/2014/chart" uri="{C3380CC4-5D6E-409C-BE32-E72D297353CC}">
              <c16:uniqueId val="{00000007-DAB9-45D1-8D51-5A2BD12EE17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1577</c:v>
                </c:pt>
                <c:pt idx="3">
                  <c:v>1506</c:v>
                </c:pt>
                <c:pt idx="6">
                  <c:v>1124</c:v>
                </c:pt>
                <c:pt idx="9">
                  <c:v>636</c:v>
                </c:pt>
                <c:pt idx="12">
                  <c:v>196</c:v>
                </c:pt>
              </c:numCache>
            </c:numRef>
          </c:val>
          <c:extLst>
            <c:ext xmlns:c16="http://schemas.microsoft.com/office/drawing/2014/chart" uri="{C3380CC4-5D6E-409C-BE32-E72D297353CC}">
              <c16:uniqueId val="{00000008-DAB9-45D1-8D51-5A2BD12EE17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AB9-45D1-8D51-5A2BD12EE17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983</c:v>
                </c:pt>
                <c:pt idx="3">
                  <c:v>929</c:v>
                </c:pt>
                <c:pt idx="6">
                  <c:v>865</c:v>
                </c:pt>
                <c:pt idx="9">
                  <c:v>778</c:v>
                </c:pt>
                <c:pt idx="12">
                  <c:v>689</c:v>
                </c:pt>
              </c:numCache>
            </c:numRef>
          </c:val>
          <c:extLst>
            <c:ext xmlns:c16="http://schemas.microsoft.com/office/drawing/2014/chart" uri="{C3380CC4-5D6E-409C-BE32-E72D297353CC}">
              <c16:uniqueId val="{0000000A-DAB9-45D1-8D51-5A2BD12EE17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AB9-45D1-8D51-5A2BD12EE17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2402</c:v>
                </c:pt>
                <c:pt idx="1">
                  <c:v>2573</c:v>
                </c:pt>
                <c:pt idx="2">
                  <c:v>2662</c:v>
                </c:pt>
              </c:numCache>
            </c:numRef>
          </c:val>
          <c:extLst>
            <c:ext xmlns:c16="http://schemas.microsoft.com/office/drawing/2014/chart" uri="{C3380CC4-5D6E-409C-BE32-E72D297353CC}">
              <c16:uniqueId val="{00000000-2878-4E4E-AB9A-AD95DCFB72D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75</c:v>
                </c:pt>
                <c:pt idx="1">
                  <c:v>75</c:v>
                </c:pt>
                <c:pt idx="2">
                  <c:v>75</c:v>
                </c:pt>
              </c:numCache>
            </c:numRef>
          </c:val>
          <c:extLst>
            <c:ext xmlns:c16="http://schemas.microsoft.com/office/drawing/2014/chart" uri="{C3380CC4-5D6E-409C-BE32-E72D297353CC}">
              <c16:uniqueId val="{00000001-2878-4E4E-AB9A-AD95DCFB72D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2608</c:v>
                </c:pt>
                <c:pt idx="1">
                  <c:v>2795</c:v>
                </c:pt>
                <c:pt idx="2">
                  <c:v>2975</c:v>
                </c:pt>
              </c:numCache>
            </c:numRef>
          </c:val>
          <c:extLst>
            <c:ext xmlns:c16="http://schemas.microsoft.com/office/drawing/2014/chart" uri="{C3380CC4-5D6E-409C-BE32-E72D297353CC}">
              <c16:uniqueId val="{00000002-2878-4E4E-AB9A-AD95DCFB72D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{5F49E0F2-E750-4FE6-9244-21F85905C591}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007A-4F6E-BB9C-B7B87E158FB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{65EF69D1-E1C8-4C22-B133-766CFEDCEF10}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07A-4F6E-BB9C-B7B87E158FB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{D2DB1CC6-5833-4834-9F31-26C39425264A}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07A-4F6E-BB9C-B7B87E158FB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{055AC887-61B6-4968-8B13-5C3CCB3C01B2}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07A-4F6E-BB9C-B7B87E158FB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{C8B5592D-EF52-4E99-AD71-E37BBA368C88}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07A-4F6E-BB9C-B7B87E158FB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{BA8C67B0-B8D3-4C20-8F62-C7988769F5AA}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007A-4F6E-BB9C-B7B87E158FB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{90688243-9182-4001-80D9-5343BC2336A7}</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007A-4F6E-BB9C-B7B87E158FB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{D73F927C-B1DE-4F2A-A643-D4E855D87388}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007A-4F6E-BB9C-B7B87E158FB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{8662FB70-4738-410E-92A4-34C9A0390812}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007A-4F6E-BB9C-B7B87E158FB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56.2</c:v>
                </c:pt>
                <c:pt idx="16">
                  <c:v>54.7</c:v>
                </c:pt>
                <c:pt idx="24">
                  <c:v>57.5</c:v>
                </c:pt>
                <c:pt idx="32">
                  <c:v>54.6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07A-4F6E-BB9C-B7B87E158FB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{29764669-A816-4184-998E-677851E65FEC}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007A-4F6E-BB9C-B7B87E158FB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{BCDCD723-728E-43EF-B8D5-DDBC09BDBA2A}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07A-4F6E-BB9C-B7B87E158FB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{44320881-61CA-4A95-8318-3F2DB30F2D39}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07A-4F6E-BB9C-B7B87E158FB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{C47DA363-38EE-485B-8770-96B918994D28}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07A-4F6E-BB9C-B7B87E158FB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{9F67ECAF-A0A9-402A-AE72-C87884FE4665}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07A-4F6E-BB9C-B7B87E158FB4}"/>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{D22872EB-598A-4D84-9215-F2662497CB7B}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007A-4F6E-BB9C-B7B87E158FB4}"/>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{664462C0-8348-46E2-80F5-41BE86C8CBB1}</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007A-4F6E-BB9C-B7B87E158FB4}"/>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{72CBED23-F721-41B3-AD47-FDC22BF55703}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007A-4F6E-BB9C-B7B87E158FB4}"/>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{5E5AE665-8472-47A6-97B8-D18E14EF59E3}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007A-4F6E-BB9C-B7B87E158FB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61.5</c:v>
                </c:pt>
                <c:pt idx="16">
                  <c:v>60.8</c:v>
                </c:pt>
                <c:pt idx="24">
                  <c:v>62.2</c:v>
                </c:pt>
                <c:pt idx="32">
                  <c:v>62.5</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007A-4F6E-BB9C-B7B87E158FB4}"/>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{9FB8F077-72DF-426C-ADE7-CADA45DEE5F8}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A01-4A19-B421-78D31F2788C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{1765DCB8-069D-459F-BEE9-34736FF583C3}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A01-4A19-B421-78D31F2788C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{90E8E16D-0465-49D8-9139-61BAF504C930}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A01-4A19-B421-78D31F2788C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{B278BF1F-67B0-462A-8033-7891C1D6B351}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A01-4A19-B421-78D31F2788C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{0BCA893D-AAFA-4BE7-86AB-62084EA1F237}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A01-4A19-B421-78D31F2788C6}"/>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{4F9D48C2-8C92-4A92-82CC-ECDDF218AFB8}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A01-4A19-B421-78D31F2788C6}"/>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{41E4297E-281C-440F-B2BF-4CF34137CC64}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A01-4A19-B421-78D31F2788C6}"/>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{4C2DB0AD-607B-419B-8B18-D96B8C3AAA8B}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A01-4A19-B421-78D31F2788C6}"/>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{BB4A7274-341F-4336-A31B-75B518AE26DB}</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A01-4A19-B421-78D31F2788C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c:v>
                </c:pt>
                <c:pt idx="8">
                  <c:v>4.2</c:v>
                </c:pt>
                <c:pt idx="16">
                  <c:v>1.9</c:v>
                </c:pt>
                <c:pt idx="24">
                  <c:v>-1</c:v>
                </c:pt>
                <c:pt idx="32">
                  <c:v>-3.2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A01-4A19-B421-78D31F2788C6}"/>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{8B9DD5BC-210B-4FCE-AB8E-36AE48D6EA2D}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A01-4A19-B421-78D31F2788C6}"/>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{CF63CE69-3C02-42B5-B57E-042B121DCA65}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A01-4A19-B421-78D31F2788C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{2DDC826C-06E2-40A2-A0BC-FD4758688FF3}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A01-4A19-B421-78D31F2788C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{AD946074-FE34-4A7D-B46E-529BE3FEA13A}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A01-4A19-B421-78D31F2788C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{DA4BE22B-60C8-4765-8F06-8996D1D7931A}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A01-4A19-B421-78D31F2788C6}"/>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{B24B74D4-6C35-46AF-AED1-D0950D8120EE}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A01-4A19-B421-78D31F2788C6}"/>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{AB4C3A89-8D18-46D2-B115-722595B8A9BF}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A01-4A19-B421-78D31F2788C6}"/>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{80C47A5C-E650-455F-9E60-475B64D8F40D}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A01-4A19-B421-78D31F2788C6}"/>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{8425BEA0-052C-4461-B964-308462F18866}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A01-4A19-B421-78D31F2788C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A01-4A19-B421-78D31F2788C6}"/>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公債費比率の分子については、昨年と比較して大きく減少し低い水準を維持している。下水道事業の整備が完了したことにより新たな起債は無く、公営企業債の元利償還金が大きく減少していることが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今後も起債発行額の抑制を図り、公債費比率の低水準を保持していく。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将来負担比率については、昨年と比較し横ばいとなっており引き続き低い水準となっているが、公営企業債等に対する繰入見込額が多いため、公営企業に係る起債の新規発行の抑制に引き続き努めていく。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東京都檜原村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後期高齢者医療費助成事業に充当するため社会福祉基金を</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百万円、育英資金貸付基金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百万円、森林整備活用基金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百万円、令和元年台風</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号に伴う災害復旧事業に対し災害復旧・復興基金を</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百万円取崩したが、基金積立として財政調整基金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90</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百万円、公共施設整備基金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200</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百万円を積立て、基金全体としては</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290</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百万円の増額となった。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基金の使途の明確化を図るため、財政調整基金を取崩して特定目的基金に積立てるための計画を定めていきたい。また、移住定住促進事業、農林振興事業や観光振興事業を進めていく上で、財政調整基金を取崩していくこととなり、また社会福祉基金を活用した後期高齢者医療費助成事業を継続していくことから、全体の基金として中長期的には減少傾向となる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さらに公共施設等総合管理計画等に基づき各公共施設の大規模改修等が想定されることや、都道の整備に伴う接続道の改修に係る事業費が生じるため、公共施設整備基金の計画的な運用も必要とされる。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公共施設整備基金：公共施設整備のための費用に充てるための基金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社会福祉基金：社会福祉事業の実施に必要な経費に充てるための基金</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人材育成基金：人材育成のための費用に充てるための基金</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教育施設基金：小学校・中学校、その他教育施設の整備のための費用に充てるための基金</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移住・定住促進基金：移住・定住施策による村営住宅建設に必要となる土地建物の購入に要する費用に充てるための基金</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公共施設整備基金：今後の道路整備等のため</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200</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百万円を積立たことによる増額。</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社会福祉基金：後期高齢者医療費助成事業に充当するため社会福祉基金を</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百万円取崩したことによる減額。</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育英資金貸付基金：育英資金貸付事業に充当するため</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百万円を取崩し、償還金</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百万円を積立てたことによる減額。</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災害復旧・復興基金：令和元年台風</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号に伴う災害復旧事業に対し</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百万円を取崩したことによる減額。</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その他の基金：その他特定目的基金については、基金積立金利子分のみ積立のため微増となっている。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公共施設整備基金：公共施設総合管理実施計画等を踏まえ、公共施設の大規模改修や将来を見据えた適正な基金残高を設定し効果的に</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運用していく。</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社会福祉基金：引き続き高齢者に対する医療支援として後期高齢者医療費助成事業に充当していく。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当初予算では、財源補てんとして財政調整基金を</a:t>
          </a:r>
          <a:r>
            <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207</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百万円を取崩す予定であったが、国庫支出金及び都補助金を精査した結果、基金を取崩さず財政運営を行った。また、剰余金を積み立てた。</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基金の使途を明確にするため、特定目的基金へ積替えていきたい。また、災害などへの備えのため過去の実績等を踏まえ、適正な基金残高を早期に設定し更に効率的な基金運用を図っていく。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基金積立金利子分のみ積立のため微増となっている。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地方債の償還計画を踏まえ、今後の起債償還に対する不足の事態等に備え現状を維持していきたい。</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2395E1EE-EB3C-43A2-BA0A-0DE90A4F87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EA6568F-9E13-4823-8975-57656DD19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CB90E585-1670-432C-91B9-CCB2D59409D7}"/>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199D6636-30FF-4EC2-A5E2-CFCA92990486}"/>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8D653C9F-4EDE-422D-A2DF-26B4D31F842D}"/>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88D1F86F-885F-482D-8CC1-502102228D5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168B4D04-5254-4329-B456-BE4AC47E0EBC}"/>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D0B2F9C0-434E-4BD8-838D-A7B2551D583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D403A538-A317-4F33-845D-DDAFCA900892}"/>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6B4236D2-7D60-4CA7-8A97-FA67734C2746}"/>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CA6CF1F1-909C-4494-BD5D-36A4C38CB85E}"/>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6423F556-9AFB-4CC5-8C1A-EE54C21E80AD}"/>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0257E9FC-9112-4230-B11D-00559877C16F}"/>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1A4D4F94-88E2-4AB2-B102-9AE7DF51AD7E}"/>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3F5C9E72-0425-4308-B644-FBC3359FE59C}"/>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CCAA7F8A-F23C-47C0-9B7C-EE61C729098B}"/>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1DDD22CF-DE2B-445F-B338-76AC7C48875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9D25AB66-6F44-4C69-9415-447E08D3C992}"/>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E640107E-9A66-44A5-8EE6-C124DC27E13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CE3D7BED-29E7-4B93-B026-BBC67AD05FF2}"/>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273A908F-AA51-46EE-A8D7-3C396DD9A82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58A89A91-0B98-4940-8319-496CE880AAF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D00658A7-EA17-4631-B07F-AC07DA84552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85531418-EECA-42C1-9579-8776B2AB287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7318894D-DF3D-4471-93EB-9A35E0319E32}"/>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09D6BDA4-C112-4776-A75D-174D1BC79D45}"/>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198803DB-19B3-494D-BDF9-53FB3BABFB12}"/>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C50F7FB5-A372-4583-A049-6B9FD7DA15A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5A77AFBB-2F05-4AB0-BC2B-ED0177CD993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6825A15D-30E3-49E1-9B5A-7BDE1B9CA99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4014F682-0005-49F9-A0A3-15151557E2C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6FD20D71-3EB7-42BB-BE52-7C11CDF00B9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C6B6CF02-B775-42F0-88C0-9A456125964C}"/>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979AD5D0-0DA3-49A8-B852-A9882475BF4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7B1C6F33-9957-49D0-9D6A-B9ABA7A85386}"/>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A1CA1F51-3702-40A2-BCBE-CC328B78C26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9ED1734D-C7D6-4A28-868D-E6DACACD528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B9A2961E-6092-4326-B386-8D275F5C14D7}"/>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4F9CD391-AA20-4981-B27F-30D44AB14C5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C926B221-4A16-4B1D-8475-DB809215BD0E}"/>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a:extLst>
            <a:ext uri="{FF2B5EF4-FFF2-40B4-BE49-F238E27FC236}">
              <a16:creationId xmlns:a16="http://schemas.microsoft.com/office/drawing/2014/main" id="{F19C03FA-A371-4A1C-8C2A-7539CFB54F1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3" name="テキスト ボックス 42">
          <a:extLst>
            <a:ext uri="{FF2B5EF4-FFF2-40B4-BE49-F238E27FC236}">
              <a16:creationId xmlns:a16="http://schemas.microsoft.com/office/drawing/2014/main" id="{463785DB-3948-4483-821E-D82196C1B4CE}"/>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4" name="テキスト ボックス 43">
          <a:extLst>
            <a:ext uri="{FF2B5EF4-FFF2-40B4-BE49-F238E27FC236}">
              <a16:creationId xmlns:a16="http://schemas.microsoft.com/office/drawing/2014/main" id="{9C6BB1D6-CFD6-492E-A7BE-BB037E98173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00072CA0-A01E-458A-A3CA-DBD2616E42B4}"/>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01469CAA-09E7-4178-9169-8ED54F1B18CB}"/>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66609653-F905-4710-92F9-E99735FA12F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C623E083-B7FD-4854-8489-5C099748712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AEBD364A-53E4-4F18-9DD7-D53D3D0B006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75B6D62E-5CDA-4743-8251-11E41EDB90D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7CFCEEE2-ED6F-48B0-B17C-9C8D36ADAC1C}"/>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DF16A332-C5D2-48D5-95DD-64ED32F5CC3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C4535963-98A4-4A70-B952-246CBBA9548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556C75E6-9AE5-4074-A9FE-05DF8E8C8CAF}"/>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FF490115-FAEE-43EA-B9FA-6DD96779C961}"/>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3C9906C1-DA37-4514-BD31-E9C9AFAD8BF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7D37B019-EDEB-4BBB-9BAB-F6606B0781F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54.6</a:t>
          </a:r>
          <a:r>
            <a:rPr kumimoji="1" lang="ja-JP" altLang="en-US" sz="1100">
              <a:latin typeface="ＭＳ Ｐゴシック" panose="020B0600070205080204" pitchFamily="50" charset="-128"/>
              <a:ea typeface="ＭＳ Ｐゴシック" panose="020B0600070205080204" pitchFamily="50" charset="-128"/>
            </a:rPr>
            <a:t>％であり、類似団体内平均値を若干下回っている。それぞれの公共施設については、令和４年度に策定した個別施設計画において各施設の老朽化調査を実施しており、今後は、計画に基づき計画的に施設の修繕を進めて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47B00184-C995-4EBA-AA0D-E912493BC536}"/>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FB50C857-9C95-4219-A159-D386BF6731D3}"/>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a:extLst>
            <a:ext uri="{FF2B5EF4-FFF2-40B4-BE49-F238E27FC236}">
              <a16:creationId xmlns:a16="http://schemas.microsoft.com/office/drawing/2014/main" id="{0183B1B2-40FF-44E2-AFF3-34FA01C14924}"/>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a:extLst>
            <a:ext uri="{FF2B5EF4-FFF2-40B4-BE49-F238E27FC236}">
              <a16:creationId xmlns:a16="http://schemas.microsoft.com/office/drawing/2014/main" id="{0329637C-3869-4EB9-8D7F-699872C7287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a:extLst>
            <a:ext uri="{FF2B5EF4-FFF2-40B4-BE49-F238E27FC236}">
              <a16:creationId xmlns:a16="http://schemas.microsoft.com/office/drawing/2014/main" id="{EE92BAA0-0876-4B7D-BC2C-67ADC17239A1}"/>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a:extLst>
            <a:ext uri="{FF2B5EF4-FFF2-40B4-BE49-F238E27FC236}">
              <a16:creationId xmlns:a16="http://schemas.microsoft.com/office/drawing/2014/main" id="{5DB187C6-4007-4162-9F5E-6459C6E5896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a:extLst>
            <a:ext uri="{FF2B5EF4-FFF2-40B4-BE49-F238E27FC236}">
              <a16:creationId xmlns:a16="http://schemas.microsoft.com/office/drawing/2014/main" id="{C15DE45D-EFAE-4F98-90F1-F233D0422C1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a:extLst>
            <a:ext uri="{FF2B5EF4-FFF2-40B4-BE49-F238E27FC236}">
              <a16:creationId xmlns:a16="http://schemas.microsoft.com/office/drawing/2014/main" id="{B9620750-363F-48F3-94EA-43A9E6C70A43}"/>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a:extLst>
            <a:ext uri="{FF2B5EF4-FFF2-40B4-BE49-F238E27FC236}">
              <a16:creationId xmlns:a16="http://schemas.microsoft.com/office/drawing/2014/main" id="{A7D630CF-2F38-43FA-ABB6-9AAD46104DDA}"/>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a:extLst>
            <a:ext uri="{FF2B5EF4-FFF2-40B4-BE49-F238E27FC236}">
              <a16:creationId xmlns:a16="http://schemas.microsoft.com/office/drawing/2014/main" id="{7702A524-45F6-4F89-A2BE-ED9B602942F9}"/>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a:extLst>
            <a:ext uri="{FF2B5EF4-FFF2-40B4-BE49-F238E27FC236}">
              <a16:creationId xmlns:a16="http://schemas.microsoft.com/office/drawing/2014/main" id="{529E5EB4-A963-48EF-B703-05CDCC0DA231}"/>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a:extLst>
            <a:ext uri="{FF2B5EF4-FFF2-40B4-BE49-F238E27FC236}">
              <a16:creationId xmlns:a16="http://schemas.microsoft.com/office/drawing/2014/main" id="{0D87ED4B-C70A-4EB5-994D-790F6CB26142}"/>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a:extLst>
            <a:ext uri="{FF2B5EF4-FFF2-40B4-BE49-F238E27FC236}">
              <a16:creationId xmlns:a16="http://schemas.microsoft.com/office/drawing/2014/main" id="{299BA307-37E6-45CC-8645-920762313BDB}"/>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a:extLst>
            <a:ext uri="{FF2B5EF4-FFF2-40B4-BE49-F238E27FC236}">
              <a16:creationId xmlns:a16="http://schemas.microsoft.com/office/drawing/2014/main" id="{35322308-FED5-45BD-8C8F-89368A3630D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a:extLst>
            <a:ext uri="{FF2B5EF4-FFF2-40B4-BE49-F238E27FC236}">
              <a16:creationId xmlns:a16="http://schemas.microsoft.com/office/drawing/2014/main" id="{360435F7-99D6-42B7-A676-C43B116F511B}"/>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a:extLst>
            <a:ext uri="{FF2B5EF4-FFF2-40B4-BE49-F238E27FC236}">
              <a16:creationId xmlns:a16="http://schemas.microsoft.com/office/drawing/2014/main" id="{03578486-A4D6-4A03-AF78-9A52CA346A83}"/>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a:extLst>
            <a:ext uri="{FF2B5EF4-FFF2-40B4-BE49-F238E27FC236}">
              <a16:creationId xmlns:a16="http://schemas.microsoft.com/office/drawing/2014/main" id="{6349F0B4-7236-43CE-AD6F-253477981BF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a:extLst>
            <a:ext uri="{FF2B5EF4-FFF2-40B4-BE49-F238E27FC236}">
              <a16:creationId xmlns:a16="http://schemas.microsoft.com/office/drawing/2014/main" id="{2F0D44C1-F3B4-4726-B824-3B75C093A017}"/>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6" name="直線コネクタ 75">
          <a:extLst>
            <a:ext uri="{FF2B5EF4-FFF2-40B4-BE49-F238E27FC236}">
              <a16:creationId xmlns:a16="http://schemas.microsoft.com/office/drawing/2014/main" id="{D8DB556D-3B13-4122-ADE3-ABA01FADD5AA}"/>
            </a:ext>
          </a:extLst>
        </xdr:cNvPr>
        <xdr:cNvCxnSpPr/>
      </xdr:nvCxnSpPr>
      <xdr:spPr>
        <a:xfrm flipV="1">
          <a:off x="4760595" y="5264513"/>
          <a:ext cx="1270" cy="1455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7" name="有形固定資産減価償却率最小値テキスト">
          <a:extLst>
            <a:ext uri="{FF2B5EF4-FFF2-40B4-BE49-F238E27FC236}">
              <a16:creationId xmlns:a16="http://schemas.microsoft.com/office/drawing/2014/main" id="{87982742-0248-4789-ACD3-0206CA90C953}"/>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8" name="直線コネクタ 77">
          <a:extLst>
            <a:ext uri="{FF2B5EF4-FFF2-40B4-BE49-F238E27FC236}">
              <a16:creationId xmlns:a16="http://schemas.microsoft.com/office/drawing/2014/main" id="{D33284E7-6178-4C82-8537-DDCC037B4C0E}"/>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79" name="有形固定資産減価償却率最大値テキスト">
          <a:extLst>
            <a:ext uri="{FF2B5EF4-FFF2-40B4-BE49-F238E27FC236}">
              <a16:creationId xmlns:a16="http://schemas.microsoft.com/office/drawing/2014/main" id="{A3B12FF8-395C-498E-9D4C-4D5B312BD398}"/>
            </a:ext>
          </a:extLst>
        </xdr:cNvPr>
        <xdr:cNvSpPr txBox="1"/>
      </xdr:nvSpPr>
      <xdr:spPr>
        <a:xfrm>
          <a:off x="4813300" y="50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0" name="直線コネクタ 79">
          <a:extLst>
            <a:ext uri="{FF2B5EF4-FFF2-40B4-BE49-F238E27FC236}">
              <a16:creationId xmlns:a16="http://schemas.microsoft.com/office/drawing/2014/main" id="{C71513F6-8A6A-4D55-8743-FEC94B9292BC}"/>
            </a:ext>
          </a:extLst>
        </xdr:cNvPr>
        <xdr:cNvCxnSpPr/>
      </xdr:nvCxnSpPr>
      <xdr:spPr>
        <a:xfrm>
          <a:off x="4673600" y="52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139445</xdr:rowOff>
    </xdr:from>
    <xdr:ext cx="405111" cy="259045"/>
    <xdr:sp macro="" textlink="">
      <xdr:nvSpPr>
        <xdr:cNvPr id="81" name="有形固定資産減価償却率平均値テキスト">
          <a:extLst>
            <a:ext uri="{FF2B5EF4-FFF2-40B4-BE49-F238E27FC236}">
              <a16:creationId xmlns:a16="http://schemas.microsoft.com/office/drawing/2014/main" id="{A48853D4-F114-4C22-A99B-A5222B522A35}"/>
            </a:ext>
          </a:extLst>
        </xdr:cNvPr>
        <xdr:cNvSpPr txBox="1"/>
      </xdr:nvSpPr>
      <xdr:spPr>
        <a:xfrm>
          <a:off x="4813300" y="58830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2" name="フローチャート: 判断 81">
          <a:extLst>
            <a:ext uri="{FF2B5EF4-FFF2-40B4-BE49-F238E27FC236}">
              <a16:creationId xmlns:a16="http://schemas.microsoft.com/office/drawing/2014/main" id="{4C9AC892-BDC2-4557-AB00-FA3D7A129762}"/>
            </a:ext>
          </a:extLst>
        </xdr:cNvPr>
        <xdr:cNvSpPr/>
      </xdr:nvSpPr>
      <xdr:spPr>
        <a:xfrm>
          <a:off x="4711700" y="590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3" name="フローチャート: 判断 82">
          <a:extLst>
            <a:ext uri="{FF2B5EF4-FFF2-40B4-BE49-F238E27FC236}">
              <a16:creationId xmlns:a16="http://schemas.microsoft.com/office/drawing/2014/main" id="{7B2DF79A-36DC-4CB0-AD21-146FADE7A893}"/>
            </a:ext>
          </a:extLst>
        </xdr:cNvPr>
        <xdr:cNvSpPr/>
      </xdr:nvSpPr>
      <xdr:spPr>
        <a:xfrm>
          <a:off x="4000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4" name="フローチャート: 判断 83">
          <a:extLst>
            <a:ext uri="{FF2B5EF4-FFF2-40B4-BE49-F238E27FC236}">
              <a16:creationId xmlns:a16="http://schemas.microsoft.com/office/drawing/2014/main" id="{190FE7DA-44C4-4290-91B3-7005A655A746}"/>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5" name="フローチャート: 判断 84">
          <a:extLst>
            <a:ext uri="{FF2B5EF4-FFF2-40B4-BE49-F238E27FC236}">
              <a16:creationId xmlns:a16="http://schemas.microsoft.com/office/drawing/2014/main" id="{CF3F28AA-C6A2-4672-B032-CF0E9FF97A73}"/>
            </a:ext>
          </a:extLst>
        </xdr:cNvPr>
        <xdr:cNvSpPr/>
      </xdr:nvSpPr>
      <xdr:spPr>
        <a:xfrm>
          <a:off x="2476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6" name="フローチャート: 判断 85">
          <a:extLst>
            <a:ext uri="{FF2B5EF4-FFF2-40B4-BE49-F238E27FC236}">
              <a16:creationId xmlns:a16="http://schemas.microsoft.com/office/drawing/2014/main" id="{E23C716A-D240-45AA-8F1C-093B1EBA67A8}"/>
            </a:ext>
          </a:extLst>
        </xdr:cNvPr>
        <xdr:cNvSpPr/>
      </xdr:nvSpPr>
      <xdr:spPr>
        <a:xfrm>
          <a:off x="1714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B794F55D-A91B-4D16-9B3E-571E1F766F3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521E91D3-D6D6-483A-A8BA-B6F2AFA0E5E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D957C179-412E-4D6F-9ACC-4A17516290FB}"/>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6E24CE2-1D99-447F-BB0E-4867DEBB6CE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91727472-4DFF-4D46-A457-30BAD3245483}"/>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88809</xdr:rowOff>
    </xdr:from>
    <xdr:to>
      <xdr:col>23</xdr:col>
      <xdr:colOff>136525</xdr:colOff>
      <xdr:row>29</xdr:row>
      <xdr:rowOff>18959</xdr:rowOff>
    </xdr:to>
    <xdr:sp macro="" textlink="">
      <xdr:nvSpPr>
        <xdr:cNvPr id="92" name="楕円 91">
          <a:extLst>
            <a:ext uri="{FF2B5EF4-FFF2-40B4-BE49-F238E27FC236}">
              <a16:creationId xmlns:a16="http://schemas.microsoft.com/office/drawing/2014/main" id="{C0ABD2C8-CFFF-403B-AFAA-78586CF1714A}"/>
            </a:ext>
          </a:extLst>
        </xdr:cNvPr>
        <xdr:cNvSpPr/>
      </xdr:nvSpPr>
      <xdr:spPr>
        <a:xfrm>
          <a:off x="4711700" y="566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111686</xdr:rowOff>
    </xdr:from>
    <xdr:ext cx="405111" cy="259045"/>
    <xdr:sp macro="" textlink="">
      <xdr:nvSpPr>
        <xdr:cNvPr id="93" name="有形固定資産減価償却率該当値テキスト">
          <a:extLst>
            <a:ext uri="{FF2B5EF4-FFF2-40B4-BE49-F238E27FC236}">
              <a16:creationId xmlns:a16="http://schemas.microsoft.com/office/drawing/2014/main" id="{75C83FDE-ECC2-4CF6-89A7-ABDD61F9561C}"/>
            </a:ext>
          </a:extLst>
        </xdr:cNvPr>
        <xdr:cNvSpPr txBox="1"/>
      </xdr:nvSpPr>
      <xdr:spPr>
        <a:xfrm>
          <a:off x="4813300" y="551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6803</xdr:rowOff>
    </xdr:from>
    <xdr:to>
      <xdr:col>19</xdr:col>
      <xdr:colOff>187325</xdr:colOff>
      <xdr:row>29</xdr:row>
      <xdr:rowOff>108403</xdr:rowOff>
    </xdr:to>
    <xdr:sp macro="" textlink="">
      <xdr:nvSpPr>
        <xdr:cNvPr id="94" name="楕円 93">
          <a:extLst>
            <a:ext uri="{FF2B5EF4-FFF2-40B4-BE49-F238E27FC236}">
              <a16:creationId xmlns:a16="http://schemas.microsoft.com/office/drawing/2014/main" id="{7A283C1B-0230-4308-8112-339035996276}"/>
            </a:ext>
          </a:extLst>
        </xdr:cNvPr>
        <xdr:cNvSpPr/>
      </xdr:nvSpPr>
      <xdr:spPr>
        <a:xfrm>
          <a:off x="4000500" y="575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139609</xdr:rowOff>
    </xdr:from>
    <xdr:to>
      <xdr:col>23</xdr:col>
      <xdr:colOff>85725</xdr:colOff>
      <xdr:row>29</xdr:row>
      <xdr:rowOff>57603</xdr:rowOff>
    </xdr:to>
    <xdr:cxnSp macro="">
      <xdr:nvCxnSpPr>
        <xdr:cNvPr id="95" name="直線コネクタ 94">
          <a:extLst>
            <a:ext uri="{FF2B5EF4-FFF2-40B4-BE49-F238E27FC236}">
              <a16:creationId xmlns:a16="http://schemas.microsoft.com/office/drawing/2014/main" id="{4BB44ACA-9EAF-4CD4-9CBF-1E02D885E253}"/>
            </a:ext>
          </a:extLst>
        </xdr:cNvPr>
        <xdr:cNvCxnSpPr/>
      </xdr:nvCxnSpPr>
      <xdr:spPr>
        <a:xfrm flipV="1">
          <a:off x="4051300" y="5711734"/>
          <a:ext cx="711200" cy="8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91894</xdr:rowOff>
    </xdr:from>
    <xdr:to>
      <xdr:col>15</xdr:col>
      <xdr:colOff>187325</xdr:colOff>
      <xdr:row>29</xdr:row>
      <xdr:rowOff>22044</xdr:rowOff>
    </xdr:to>
    <xdr:sp macro="" textlink="">
      <xdr:nvSpPr>
        <xdr:cNvPr id="96" name="楕円 95">
          <a:extLst>
            <a:ext uri="{FF2B5EF4-FFF2-40B4-BE49-F238E27FC236}">
              <a16:creationId xmlns:a16="http://schemas.microsoft.com/office/drawing/2014/main" id="{CC027B0F-DC00-4652-8436-85E449D6D15C}"/>
            </a:ext>
          </a:extLst>
        </xdr:cNvPr>
        <xdr:cNvSpPr/>
      </xdr:nvSpPr>
      <xdr:spPr>
        <a:xfrm>
          <a:off x="3238500" y="566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142694</xdr:rowOff>
    </xdr:from>
    <xdr:to>
      <xdr:col>19</xdr:col>
      <xdr:colOff>136525</xdr:colOff>
      <xdr:row>29</xdr:row>
      <xdr:rowOff>57603</xdr:rowOff>
    </xdr:to>
    <xdr:cxnSp macro="">
      <xdr:nvCxnSpPr>
        <xdr:cNvPr id="97" name="直線コネクタ 96">
          <a:extLst>
            <a:ext uri="{FF2B5EF4-FFF2-40B4-BE49-F238E27FC236}">
              <a16:creationId xmlns:a16="http://schemas.microsoft.com/office/drawing/2014/main" id="{5B5BC564-1F0D-4929-AAC0-587AB55AF173}"/>
            </a:ext>
          </a:extLst>
        </xdr:cNvPr>
        <xdr:cNvCxnSpPr/>
      </xdr:nvCxnSpPr>
      <xdr:spPr>
        <a:xfrm>
          <a:off x="3289300" y="5714819"/>
          <a:ext cx="762000" cy="8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138158</xdr:rowOff>
    </xdr:from>
    <xdr:to>
      <xdr:col>11</xdr:col>
      <xdr:colOff>187325</xdr:colOff>
      <xdr:row>29</xdr:row>
      <xdr:rowOff>68308</xdr:rowOff>
    </xdr:to>
    <xdr:sp macro="" textlink="">
      <xdr:nvSpPr>
        <xdr:cNvPr id="98" name="楕円 97">
          <a:extLst>
            <a:ext uri="{FF2B5EF4-FFF2-40B4-BE49-F238E27FC236}">
              <a16:creationId xmlns:a16="http://schemas.microsoft.com/office/drawing/2014/main" id="{0F0CA140-B6B0-47FC-995E-580DAF854089}"/>
            </a:ext>
          </a:extLst>
        </xdr:cNvPr>
        <xdr:cNvSpPr/>
      </xdr:nvSpPr>
      <xdr:spPr>
        <a:xfrm>
          <a:off x="2476500" y="571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142694</xdr:rowOff>
    </xdr:from>
    <xdr:to>
      <xdr:col>15</xdr:col>
      <xdr:colOff>136525</xdr:colOff>
      <xdr:row>29</xdr:row>
      <xdr:rowOff>17508</xdr:rowOff>
    </xdr:to>
    <xdr:cxnSp macro="">
      <xdr:nvCxnSpPr>
        <xdr:cNvPr id="99" name="直線コネクタ 98">
          <a:extLst>
            <a:ext uri="{FF2B5EF4-FFF2-40B4-BE49-F238E27FC236}">
              <a16:creationId xmlns:a16="http://schemas.microsoft.com/office/drawing/2014/main" id="{AD5098B8-9949-4412-B261-89CD9C9AE091}"/>
            </a:ext>
          </a:extLst>
        </xdr:cNvPr>
        <xdr:cNvCxnSpPr/>
      </xdr:nvCxnSpPr>
      <xdr:spPr>
        <a:xfrm flipV="1">
          <a:off x="2527300" y="5714819"/>
          <a:ext cx="76200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73042</xdr:rowOff>
    </xdr:from>
    <xdr:ext cx="405111" cy="259045"/>
    <xdr:sp macro="" textlink="">
      <xdr:nvSpPr>
        <xdr:cNvPr id="100" name="n_1aveValue有形固定資産減価償却率">
          <a:extLst>
            <a:ext uri="{FF2B5EF4-FFF2-40B4-BE49-F238E27FC236}">
              <a16:creationId xmlns:a16="http://schemas.microsoft.com/office/drawing/2014/main" id="{2409BA3A-C753-4DC4-9E42-1150220919BA}"/>
            </a:ext>
          </a:extLst>
        </xdr:cNvPr>
        <xdr:cNvSpPr txBox="1"/>
      </xdr:nvSpPr>
      <xdr:spPr>
        <a:xfrm>
          <a:off x="3836044" y="598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101" name="n_2aveValue有形固定資産減価償却率">
          <a:extLst>
            <a:ext uri="{FF2B5EF4-FFF2-40B4-BE49-F238E27FC236}">
              <a16:creationId xmlns:a16="http://schemas.microsoft.com/office/drawing/2014/main" id="{85AB529B-5F07-4BC4-9EBB-89A62039FF9B}"/>
            </a:ext>
          </a:extLst>
        </xdr:cNvPr>
        <xdr:cNvSpPr txBox="1"/>
      </xdr:nvSpPr>
      <xdr:spPr>
        <a:xfrm>
          <a:off x="3086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51452</xdr:rowOff>
    </xdr:from>
    <xdr:ext cx="405111" cy="259045"/>
    <xdr:sp macro="" textlink="">
      <xdr:nvSpPr>
        <xdr:cNvPr id="102" name="n_3aveValue有形固定資産減価償却率">
          <a:extLst>
            <a:ext uri="{FF2B5EF4-FFF2-40B4-BE49-F238E27FC236}">
              <a16:creationId xmlns:a16="http://schemas.microsoft.com/office/drawing/2014/main" id="{1B11031F-F6B3-49E2-8A16-ECBB07A24732}"/>
            </a:ext>
          </a:extLst>
        </xdr:cNvPr>
        <xdr:cNvSpPr txBox="1"/>
      </xdr:nvSpPr>
      <xdr:spPr>
        <a:xfrm>
          <a:off x="2324744" y="596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42925</xdr:rowOff>
    </xdr:from>
    <xdr:ext cx="405111" cy="259045"/>
    <xdr:sp macro="" textlink="">
      <xdr:nvSpPr>
        <xdr:cNvPr id="103" name="n_4aveValue有形固定資産減価償却率">
          <a:extLst>
            <a:ext uri="{FF2B5EF4-FFF2-40B4-BE49-F238E27FC236}">
              <a16:creationId xmlns:a16="http://schemas.microsoft.com/office/drawing/2014/main" id="{8BE071E0-9FB1-4FC2-851B-23E12484CFED}"/>
            </a:ext>
          </a:extLst>
        </xdr:cNvPr>
        <xdr:cNvSpPr txBox="1"/>
      </xdr:nvSpPr>
      <xdr:spPr>
        <a:xfrm>
          <a:off x="15627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124930</xdr:rowOff>
    </xdr:from>
    <xdr:ext cx="405111" cy="259045"/>
    <xdr:sp macro="" textlink="">
      <xdr:nvSpPr>
        <xdr:cNvPr id="104" name="n_1mainValue有形固定資産減価償却率">
          <a:extLst>
            <a:ext uri="{FF2B5EF4-FFF2-40B4-BE49-F238E27FC236}">
              <a16:creationId xmlns:a16="http://schemas.microsoft.com/office/drawing/2014/main" id="{ADC7E109-604C-477F-BF77-35B6176D6C0A}"/>
            </a:ext>
          </a:extLst>
        </xdr:cNvPr>
        <xdr:cNvSpPr txBox="1"/>
      </xdr:nvSpPr>
      <xdr:spPr>
        <a:xfrm>
          <a:off x="3836044" y="552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38571</xdr:rowOff>
    </xdr:from>
    <xdr:ext cx="405111" cy="259045"/>
    <xdr:sp macro="" textlink="">
      <xdr:nvSpPr>
        <xdr:cNvPr id="105" name="n_2mainValue有形固定資産減価償却率">
          <a:extLst>
            <a:ext uri="{FF2B5EF4-FFF2-40B4-BE49-F238E27FC236}">
              <a16:creationId xmlns:a16="http://schemas.microsoft.com/office/drawing/2014/main" id="{C398575A-4ED1-4D5C-95BE-728F2FFB3DA2}"/>
            </a:ext>
          </a:extLst>
        </xdr:cNvPr>
        <xdr:cNvSpPr txBox="1"/>
      </xdr:nvSpPr>
      <xdr:spPr>
        <a:xfrm>
          <a:off x="3086744" y="5439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84835</xdr:rowOff>
    </xdr:from>
    <xdr:ext cx="405111" cy="259045"/>
    <xdr:sp macro="" textlink="">
      <xdr:nvSpPr>
        <xdr:cNvPr id="106" name="n_3mainValue有形固定資産減価償却率">
          <a:extLst>
            <a:ext uri="{FF2B5EF4-FFF2-40B4-BE49-F238E27FC236}">
              <a16:creationId xmlns:a16="http://schemas.microsoft.com/office/drawing/2014/main" id="{D2488C88-A283-47C5-914A-963BDAD1749F}"/>
            </a:ext>
          </a:extLst>
        </xdr:cNvPr>
        <xdr:cNvSpPr txBox="1"/>
      </xdr:nvSpPr>
      <xdr:spPr>
        <a:xfrm>
          <a:off x="2324744" y="5485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F3AF17AF-4648-458E-A0FE-DBA6026B64D4}"/>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B4A4973E-2D49-48CF-8B2B-CB1E302AB3F2}"/>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DB2740A7-A1F7-4B33-B811-4B138B5EC9FC}"/>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DA4A1ACE-DC06-4A5C-B184-DE4BAC310931}"/>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122275D-4716-4147-8851-D9D4052FD40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03E2A69D-77FC-47D4-A6ED-26E2E42EFE2E}"/>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8B76B6EC-01F3-479B-A0E5-4A0BCD9A5E8B}"/>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D27272E0-4E75-4DFC-8D3C-A8C3A0759FB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5267F017-89AE-4347-8AF3-D7ADC0E31CA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8149BEA4-1822-4834-B3DB-7F5E5C3B4BE4}"/>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BC23F235-E81F-44C8-81EA-7E6C483A22C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6F1AB75F-A6AA-453C-8A8F-DD22B49C2E1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AE86FD7F-F399-4685-AF41-5DF4792FBD58}"/>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起債の抑制や基金の効果的な運用により将来負担比率はマイナスとなっている。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1531602F-B761-4A1E-A351-FF9CD19947D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87A0F0DD-F805-4208-86BC-3CC6D40E696D}"/>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C1AE6DEE-8B32-4D99-8C0D-DEC54B93A75C}"/>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6FC480CB-122C-4EA4-98FF-030E0E34C8CA}"/>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BE553C1B-2676-46C0-BCD3-A81AD47638CF}"/>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0068C48D-5B35-4353-B20A-96443D4C5969}"/>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3763C0E8-53D2-4435-A274-96F2E9E0F47D}"/>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E3D83A18-D2B9-4CF3-B759-4967CB96DAF1}"/>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6F4688B7-C4F5-4FE0-B5A7-76714AAB7EEA}"/>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7E15287E-A2D1-45A8-BB1A-F80C0E638F27}"/>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51EF58A7-7311-43CA-9DFE-608E3B1A044C}"/>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306BC810-C1E6-4D5C-A629-F8044B22142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EF70BCE7-D6B1-401A-94F3-E3194FFFE4F8}"/>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D9E9883F-C859-485E-8A23-24932B7E0D1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A9BF54EA-DF11-4726-ABB3-50C709EFEED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5" name="直線コネクタ 134">
          <a:extLst>
            <a:ext uri="{FF2B5EF4-FFF2-40B4-BE49-F238E27FC236}">
              <a16:creationId xmlns:a16="http://schemas.microsoft.com/office/drawing/2014/main" id="{63D3C3BD-343A-479D-8C49-682C24C96E92}"/>
            </a:ext>
          </a:extLst>
        </xdr:cNvPr>
        <xdr:cNvCxnSpPr/>
      </xdr:nvCxnSpPr>
      <xdr:spPr>
        <a:xfrm flipV="1">
          <a:off x="14793595" y="5312833"/>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36" name="債務償還比率最小値テキスト">
          <a:extLst>
            <a:ext uri="{FF2B5EF4-FFF2-40B4-BE49-F238E27FC236}">
              <a16:creationId xmlns:a16="http://schemas.microsoft.com/office/drawing/2014/main" id="{CD6A3F6A-25A1-446A-AD3F-CBDC929E1E2E}"/>
            </a:ext>
          </a:extLst>
        </xdr:cNvPr>
        <xdr:cNvSpPr txBox="1"/>
      </xdr:nvSpPr>
      <xdr:spPr>
        <a:xfrm>
          <a:off x="14846300" y="66133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37" name="直線コネクタ 136">
          <a:extLst>
            <a:ext uri="{FF2B5EF4-FFF2-40B4-BE49-F238E27FC236}">
              <a16:creationId xmlns:a16="http://schemas.microsoft.com/office/drawing/2014/main" id="{E7730BE4-6BF2-456C-8D4A-D946A7A32C4B}"/>
            </a:ext>
          </a:extLst>
        </xdr:cNvPr>
        <xdr:cNvCxnSpPr/>
      </xdr:nvCxnSpPr>
      <xdr:spPr>
        <a:xfrm>
          <a:off x="14706600" y="660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4CEFEB03-0DD9-4036-B3A6-778505BBBB6A}"/>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86596EBE-85B0-467B-8806-C6CD50046F54}"/>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0" name="債務償還比率平均値テキスト">
          <a:extLst>
            <a:ext uri="{FF2B5EF4-FFF2-40B4-BE49-F238E27FC236}">
              <a16:creationId xmlns:a16="http://schemas.microsoft.com/office/drawing/2014/main" id="{6AF27880-8B13-4FC5-9199-BCFCCDB4E562}"/>
            </a:ext>
          </a:extLst>
        </xdr:cNvPr>
        <xdr:cNvSpPr txBox="1"/>
      </xdr:nvSpPr>
      <xdr:spPr>
        <a:xfrm>
          <a:off x="14846300" y="5528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1" name="フローチャート: 判断 140">
          <a:extLst>
            <a:ext uri="{FF2B5EF4-FFF2-40B4-BE49-F238E27FC236}">
              <a16:creationId xmlns:a16="http://schemas.microsoft.com/office/drawing/2014/main" id="{B6628E2E-A9A7-4B11-ACD8-EF57420A7FCF}"/>
            </a:ext>
          </a:extLst>
        </xdr:cNvPr>
        <xdr:cNvSpPr/>
      </xdr:nvSpPr>
      <xdr:spPr>
        <a:xfrm>
          <a:off x="14744700" y="555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2" name="フローチャート: 判断 141">
          <a:extLst>
            <a:ext uri="{FF2B5EF4-FFF2-40B4-BE49-F238E27FC236}">
              <a16:creationId xmlns:a16="http://schemas.microsoft.com/office/drawing/2014/main" id="{DC917ADE-890F-407C-97D6-DB4A36FAA61D}"/>
            </a:ext>
          </a:extLst>
        </xdr:cNvPr>
        <xdr:cNvSpPr/>
      </xdr:nvSpPr>
      <xdr:spPr>
        <a:xfrm>
          <a:off x="14033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3" name="フローチャート: 判断 142">
          <a:extLst>
            <a:ext uri="{FF2B5EF4-FFF2-40B4-BE49-F238E27FC236}">
              <a16:creationId xmlns:a16="http://schemas.microsoft.com/office/drawing/2014/main" id="{C6BA5763-2C1B-4B4C-8F0E-84674FF4F4A6}"/>
            </a:ext>
          </a:extLst>
        </xdr:cNvPr>
        <xdr:cNvSpPr/>
      </xdr:nvSpPr>
      <xdr:spPr>
        <a:xfrm>
          <a:off x="13271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4" name="フローチャート: 判断 143">
          <a:extLst>
            <a:ext uri="{FF2B5EF4-FFF2-40B4-BE49-F238E27FC236}">
              <a16:creationId xmlns:a16="http://schemas.microsoft.com/office/drawing/2014/main" id="{73617B35-7C13-4603-B53C-CBA3B698D2D1}"/>
            </a:ext>
          </a:extLst>
        </xdr:cNvPr>
        <xdr:cNvSpPr/>
      </xdr:nvSpPr>
      <xdr:spPr>
        <a:xfrm>
          <a:off x="12509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5" name="フローチャート: 判断 144">
          <a:extLst>
            <a:ext uri="{FF2B5EF4-FFF2-40B4-BE49-F238E27FC236}">
              <a16:creationId xmlns:a16="http://schemas.microsoft.com/office/drawing/2014/main" id="{30B1B09E-1694-4CD6-A47A-C81D8BC68B61}"/>
            </a:ext>
          </a:extLst>
        </xdr:cNvPr>
        <xdr:cNvSpPr/>
      </xdr:nvSpPr>
      <xdr:spPr>
        <a:xfrm>
          <a:off x="11747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B40732F-CDF8-4E1E-B725-37FABA0AB16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D04ABDCD-4203-42E6-A8CC-95D7349F6C9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F9F04815-432C-405C-93F6-231F98F16BA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A1C52794-BACF-4649-83D5-FA4EBEC1BC2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C4206C8-8D8C-4321-88D5-C6E219B6C067}"/>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23456</xdr:rowOff>
    </xdr:from>
    <xdr:ext cx="469744" cy="259045"/>
    <xdr:sp macro="" textlink="">
      <xdr:nvSpPr>
        <xdr:cNvPr id="151" name="n_1aveValue債務償還比率">
          <a:extLst>
            <a:ext uri="{FF2B5EF4-FFF2-40B4-BE49-F238E27FC236}">
              <a16:creationId xmlns:a16="http://schemas.microsoft.com/office/drawing/2014/main" id="{64E5F6FB-D3CB-469A-AEFE-17DDAC146812}"/>
            </a:ext>
          </a:extLst>
        </xdr:cNvPr>
        <xdr:cNvSpPr txBox="1"/>
      </xdr:nvSpPr>
      <xdr:spPr>
        <a:xfrm>
          <a:off x="138367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52" name="n_2aveValue債務償還比率">
          <a:extLst>
            <a:ext uri="{FF2B5EF4-FFF2-40B4-BE49-F238E27FC236}">
              <a16:creationId xmlns:a16="http://schemas.microsoft.com/office/drawing/2014/main" id="{80786F25-7119-485C-A4E6-40A706EEC725}"/>
            </a:ext>
          </a:extLst>
        </xdr:cNvPr>
        <xdr:cNvSpPr txBox="1"/>
      </xdr:nvSpPr>
      <xdr:spPr>
        <a:xfrm>
          <a:off x="130874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53" name="n_3aveValue債務償還比率">
          <a:extLst>
            <a:ext uri="{FF2B5EF4-FFF2-40B4-BE49-F238E27FC236}">
              <a16:creationId xmlns:a16="http://schemas.microsoft.com/office/drawing/2014/main" id="{0F2CDC46-751A-48E7-89CD-AE2A3736CE25}"/>
            </a:ext>
          </a:extLst>
        </xdr:cNvPr>
        <xdr:cNvSpPr txBox="1"/>
      </xdr:nvSpPr>
      <xdr:spPr>
        <a:xfrm>
          <a:off x="12325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54" name="n_4aveValue債務償還比率">
          <a:extLst>
            <a:ext uri="{FF2B5EF4-FFF2-40B4-BE49-F238E27FC236}">
              <a16:creationId xmlns:a16="http://schemas.microsoft.com/office/drawing/2014/main" id="{EC011129-6639-4627-AF03-EA2AC4099617}"/>
            </a:ext>
          </a:extLst>
        </xdr:cNvPr>
        <xdr:cNvSpPr txBox="1"/>
      </xdr:nvSpPr>
      <xdr:spPr>
        <a:xfrm>
          <a:off x="115634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a:extLst>
            <a:ext uri="{FF2B5EF4-FFF2-40B4-BE49-F238E27FC236}">
              <a16:creationId xmlns:a16="http://schemas.microsoft.com/office/drawing/2014/main" id="{F31ECCC3-AAED-413A-9801-D5C81D7681B6}"/>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a:extLst>
            <a:ext uri="{FF2B5EF4-FFF2-40B4-BE49-F238E27FC236}">
              <a16:creationId xmlns:a16="http://schemas.microsoft.com/office/drawing/2014/main" id="{96725705-B446-4138-BA03-93520A8C02D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a:extLst>
            <a:ext uri="{FF2B5EF4-FFF2-40B4-BE49-F238E27FC236}">
              <a16:creationId xmlns:a16="http://schemas.microsoft.com/office/drawing/2014/main" id="{6A1AE74F-D743-4379-9FD7-DFA20C90411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a:extLst>
            <a:ext uri="{FF2B5EF4-FFF2-40B4-BE49-F238E27FC236}">
              <a16:creationId xmlns:a16="http://schemas.microsoft.com/office/drawing/2014/main" id="{561EF7B5-7126-4F4D-A695-490C9154899F}"/>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a:extLst>
            <a:ext uri="{FF2B5EF4-FFF2-40B4-BE49-F238E27FC236}">
              <a16:creationId xmlns:a16="http://schemas.microsoft.com/office/drawing/2014/main" id="{A938388D-1F87-4687-9C90-6B8E934381C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a:extLst>
            <a:ext uri="{FF2B5EF4-FFF2-40B4-BE49-F238E27FC236}">
              <a16:creationId xmlns:a16="http://schemas.microsoft.com/office/drawing/2014/main" id="{95E35C49-E3A4-47A3-B4DB-412A1C6ADA5F}"/>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2194AB9-95D2-4B19-8D87-92D91528564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6523187-6423-4FAE-A8B8-7B9D3802FF7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E233073-0DCE-434D-BD5A-6F155251AAA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A081514-392A-49A9-A25C-A059A47AC76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55E259B-641E-43CF-8C06-EFCCDDDF7B9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27C6AB0-C3D0-464D-8DFE-37F125662C8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9BF62D7-C09A-41BC-BA85-4017830B118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33CCEB3-E597-43E2-A46D-4B906B8FDBB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E0CF60D-3194-46AC-9EB4-4DFF4330129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363056C-A3EF-4737-9C0F-03AD0C96D1B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4B19C81-5533-4158-AA9E-7AFF1D9614A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F5A5843-2ABD-4F55-B97F-CF6230A94E7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71300B7-0B52-41A6-AC28-F02349891B1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C245399-36C0-4F35-B5DF-FD88CC97439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D3653E2-C949-47A0-B40D-8E1CF01EC8D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0F0D146-6800-4C8D-84A1-EAFECBEA7F4B}"/>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7175B63-1DB3-44A9-B606-C90CD611F7C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3552BA2-C188-44CA-ABF3-E14FD15C098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CC326F6-EF4C-47AC-B882-29FA714A08D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57A151C-AE2D-4FB6-8C70-EBDF2C93890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A5A744D-05D3-485E-858E-CF424516FD0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E4974EF-DA95-474B-9CCA-90B4384462E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7631AA5-1BDF-415A-8A11-7382B9A1189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2C5DF8B-A257-4A00-9BB4-7857BACBDED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E370446-1082-4592-A4AC-F71F9502EEA5}"/>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38CCD36-297C-4C81-BF32-4D415C5DFA53}"/>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B8F85C9-6904-4861-B23F-F69C01D0FE4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FA113CC-274F-4084-941F-FE8E6752AB4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C00B4C3-B6A9-4C1E-9F3F-CFBF688F51C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C9FABBD-AA5C-4937-B115-5E593797353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4C5C88E-929E-432C-A498-DD6081163CA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3E977E6-D3FD-4631-BC2B-0A6527E2C65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47B479E-1E92-48A5-97BE-2B35E3C56F2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EFC28F1-5C26-4435-A717-D01B651DC7D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7C77215-CFE7-4C89-A851-1D3F5CB6F71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237B888-4DCA-448E-984A-E1EB5B03390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0E0AA04-0902-47BD-9F4B-B2F3254D00F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11B74BD-2CDE-4317-B901-79028C0B03F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980560D-9D21-4D87-A1E1-A6646E67367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DF70BC3-6FBD-4779-9E79-916C358CB6C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EFD7BC7-D858-48B7-A9DA-C8C73F20D08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4049D1C-6B39-405F-99F2-F354BD8BAF58}"/>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8FD72627-6F9D-4247-BBB5-4AB433EA1AF8}"/>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133FE6E-B0B8-409E-AF27-105444114EFC}"/>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11D5C1C-6B92-42B4-940E-9E3C7DF90E3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E15AF25-4694-4ACF-8E0B-B7DEDC4D40D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F550DED-52C9-40D1-A85A-7AF850BEF14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5E6F8E-7392-47A8-8724-8B956D08BC4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130DD51-6BB3-4DA3-8E49-CE1D91D30605}"/>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5F84AFA-F498-4A18-B6F9-C007592C5F88}"/>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3DBCB5E1-168A-4B13-841F-8D0832777A95}"/>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E61ACD5-8FF7-4A36-B324-A02BF5046EB9}"/>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BAC3C6E-7A46-4E8F-99F2-A4514DAA459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751A8F8-8263-4076-A798-022236264B94}"/>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C85ED812-5593-4F5B-BE86-DA3FB03ED25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FF96FA12-69E9-4457-AC00-7F249F2F1159}"/>
            </a:ext>
          </a:extLst>
        </xdr:cNvPr>
        <xdr:cNvCxnSpPr/>
      </xdr:nvCxnSpPr>
      <xdr:spPr>
        <a:xfrm flipV="1">
          <a:off x="4634865" y="5665470"/>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0B1F167E-17E5-4FC9-AC96-95FFFD8EC91C}"/>
            </a:ext>
          </a:extLst>
        </xdr:cNvPr>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6D25A17E-89E2-465A-BB9D-B5EA62B6192F}"/>
            </a:ext>
          </a:extLst>
        </xdr:cNvPr>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6582D854-1804-4856-9D3E-48FA65EDE45F}"/>
            </a:ext>
          </a:extLst>
        </xdr:cNvPr>
        <xdr:cNvSpPr txBox="1"/>
      </xdr:nvSpPr>
      <xdr:spPr>
        <a:xfrm>
          <a:off x="4673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3A28A5F1-65A3-4B35-94DE-0C2BBA3A56F2}"/>
            </a:ext>
          </a:extLst>
        </xdr:cNvPr>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D65DEC36-9AC2-4AB6-97D6-59B02C8F48EE}"/>
            </a:ext>
          </a:extLst>
        </xdr:cNvPr>
        <xdr:cNvSpPr txBox="1"/>
      </xdr:nvSpPr>
      <xdr:spPr>
        <a:xfrm>
          <a:off x="4673600" y="640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C33F9169-32D1-4C93-B92F-98A3057BAA17}"/>
            </a:ext>
          </a:extLst>
        </xdr:cNvPr>
        <xdr:cNvSpPr/>
      </xdr:nvSpPr>
      <xdr:spPr>
        <a:xfrm>
          <a:off x="4584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E6F7ED38-EC25-4ABF-85E0-07299F0E1B71}"/>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79D4465F-21B6-4060-A12C-A66B50A7796B}"/>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A88CBB01-CEF1-4728-AE43-448A8BC899A4}"/>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3EF91610-AFFD-4F73-9B21-A399DB1B9983}"/>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94238F3D-CC0C-4463-A7AA-42976D85B64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78EC29C-1A56-4DEC-A7D5-6DB24EBF22A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BCBA181-975B-4F10-8936-6272A473340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CAB161B6-0C43-471F-A771-0F1695E4800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3E88454-D1CD-427C-A072-CC81CB40AAC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158750</xdr:rowOff>
    </xdr:from>
    <xdr:to>
      <xdr:col>24</xdr:col>
      <xdr:colOff>114300</xdr:colOff>
      <xdr:row>39</xdr:row>
      <xdr:rowOff>88900</xdr:rowOff>
    </xdr:to>
    <xdr:sp macro="" textlink="">
      <xdr:nvSpPr>
        <xdr:cNvPr id="73" name="楕円 72">
          <a:extLst>
            <a:ext uri="{FF2B5EF4-FFF2-40B4-BE49-F238E27FC236}">
              <a16:creationId xmlns:a16="http://schemas.microsoft.com/office/drawing/2014/main" id="{5C2A7A2D-774B-4AE4-B7A4-9B2507DAD80C}"/>
            </a:ext>
          </a:extLst>
        </xdr:cNvPr>
        <xdr:cNvSpPr/>
      </xdr:nvSpPr>
      <xdr:spPr>
        <a:xfrm>
          <a:off x="4584700" y="667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137177</xdr:rowOff>
    </xdr:from>
    <xdr:ext cx="405111" cy="259045"/>
    <xdr:sp macro="" textlink="">
      <xdr:nvSpPr>
        <xdr:cNvPr id="74" name="【道路】&#10;有形固定資産減価償却率該当値テキスト">
          <a:extLst>
            <a:ext uri="{FF2B5EF4-FFF2-40B4-BE49-F238E27FC236}">
              <a16:creationId xmlns:a16="http://schemas.microsoft.com/office/drawing/2014/main" id="{12D21AD9-3E75-47D1-B646-2193BF76E81E}"/>
            </a:ext>
          </a:extLst>
        </xdr:cNvPr>
        <xdr:cNvSpPr txBox="1"/>
      </xdr:nvSpPr>
      <xdr:spPr>
        <a:xfrm>
          <a:off x="4673600" y="665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2540</xdr:rowOff>
    </xdr:from>
    <xdr:to>
      <xdr:col>20</xdr:col>
      <xdr:colOff>38100</xdr:colOff>
      <xdr:row>36</xdr:row>
      <xdr:rowOff>104140</xdr:rowOff>
    </xdr:to>
    <xdr:sp macro="" textlink="">
      <xdr:nvSpPr>
        <xdr:cNvPr id="75" name="楕円 74">
          <a:extLst>
            <a:ext uri="{FF2B5EF4-FFF2-40B4-BE49-F238E27FC236}">
              <a16:creationId xmlns:a16="http://schemas.microsoft.com/office/drawing/2014/main" id="{43CE9821-15D8-4B6A-A0DD-E0EDF2AFF609}"/>
            </a:ext>
          </a:extLst>
        </xdr:cNvPr>
        <xdr:cNvSpPr/>
      </xdr:nvSpPr>
      <xdr:spPr>
        <a:xfrm>
          <a:off x="3746500" y="617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53340</xdr:rowOff>
    </xdr:from>
    <xdr:to>
      <xdr:col>24</xdr:col>
      <xdr:colOff>63500</xdr:colOff>
      <xdr:row>39</xdr:row>
      <xdr:rowOff>38100</xdr:rowOff>
    </xdr:to>
    <xdr:cxnSp macro="">
      <xdr:nvCxnSpPr>
        <xdr:cNvPr id="76" name="直線コネクタ 75">
          <a:extLst>
            <a:ext uri="{FF2B5EF4-FFF2-40B4-BE49-F238E27FC236}">
              <a16:creationId xmlns:a16="http://schemas.microsoft.com/office/drawing/2014/main" id="{979539FA-F60B-4921-A391-DFC199F06C07}"/>
            </a:ext>
          </a:extLst>
        </xdr:cNvPr>
        <xdr:cNvCxnSpPr/>
      </xdr:nvCxnSpPr>
      <xdr:spPr>
        <a:xfrm>
          <a:off x="3797300" y="6225540"/>
          <a:ext cx="838200" cy="49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8255</xdr:rowOff>
    </xdr:from>
    <xdr:to>
      <xdr:col>15</xdr:col>
      <xdr:colOff>101600</xdr:colOff>
      <xdr:row>36</xdr:row>
      <xdr:rowOff>109855</xdr:rowOff>
    </xdr:to>
    <xdr:sp macro="" textlink="">
      <xdr:nvSpPr>
        <xdr:cNvPr id="77" name="楕円 76">
          <a:extLst>
            <a:ext uri="{FF2B5EF4-FFF2-40B4-BE49-F238E27FC236}">
              <a16:creationId xmlns:a16="http://schemas.microsoft.com/office/drawing/2014/main" id="{CEAA255C-CA3C-4AA4-B441-2FF3392D00C0}"/>
            </a:ext>
          </a:extLst>
        </xdr:cNvPr>
        <xdr:cNvSpPr/>
      </xdr:nvSpPr>
      <xdr:spPr>
        <a:xfrm>
          <a:off x="2857500" y="618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53340</xdr:rowOff>
    </xdr:from>
    <xdr:to>
      <xdr:col>19</xdr:col>
      <xdr:colOff>177800</xdr:colOff>
      <xdr:row>36</xdr:row>
      <xdr:rowOff>59055</xdr:rowOff>
    </xdr:to>
    <xdr:cxnSp macro="">
      <xdr:nvCxnSpPr>
        <xdr:cNvPr id="78" name="直線コネクタ 77">
          <a:extLst>
            <a:ext uri="{FF2B5EF4-FFF2-40B4-BE49-F238E27FC236}">
              <a16:creationId xmlns:a16="http://schemas.microsoft.com/office/drawing/2014/main" id="{A9A63EF0-33A0-46AA-9EE9-11155862CD3B}"/>
            </a:ext>
          </a:extLst>
        </xdr:cNvPr>
        <xdr:cNvCxnSpPr/>
      </xdr:nvCxnSpPr>
      <xdr:spPr>
        <a:xfrm flipV="1">
          <a:off x="2908300" y="62255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27305</xdr:rowOff>
    </xdr:from>
    <xdr:to>
      <xdr:col>10</xdr:col>
      <xdr:colOff>165100</xdr:colOff>
      <xdr:row>37</xdr:row>
      <xdr:rowOff>128905</xdr:rowOff>
    </xdr:to>
    <xdr:sp macro="" textlink="">
      <xdr:nvSpPr>
        <xdr:cNvPr id="79" name="楕円 78">
          <a:extLst>
            <a:ext uri="{FF2B5EF4-FFF2-40B4-BE49-F238E27FC236}">
              <a16:creationId xmlns:a16="http://schemas.microsoft.com/office/drawing/2014/main" id="{0F7C2978-5340-4C0B-9440-2C3184D941DF}"/>
            </a:ext>
          </a:extLst>
        </xdr:cNvPr>
        <xdr:cNvSpPr/>
      </xdr:nvSpPr>
      <xdr:spPr>
        <a:xfrm>
          <a:off x="1968500" y="63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59055</xdr:rowOff>
    </xdr:from>
    <xdr:to>
      <xdr:col>15</xdr:col>
      <xdr:colOff>50800</xdr:colOff>
      <xdr:row>37</xdr:row>
      <xdr:rowOff>78105</xdr:rowOff>
    </xdr:to>
    <xdr:cxnSp macro="">
      <xdr:nvCxnSpPr>
        <xdr:cNvPr id="80" name="直線コネクタ 79">
          <a:extLst>
            <a:ext uri="{FF2B5EF4-FFF2-40B4-BE49-F238E27FC236}">
              <a16:creationId xmlns:a16="http://schemas.microsoft.com/office/drawing/2014/main" id="{DE17FA47-376D-4090-AC03-96CBB80132DD}"/>
            </a:ext>
          </a:extLst>
        </xdr:cNvPr>
        <xdr:cNvCxnSpPr/>
      </xdr:nvCxnSpPr>
      <xdr:spPr>
        <a:xfrm flipV="1">
          <a:off x="2019300" y="6231255"/>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1" name="n_1aveValue【道路】&#10;有形固定資産減価償却率">
          <a:extLst>
            <a:ext uri="{FF2B5EF4-FFF2-40B4-BE49-F238E27FC236}">
              <a16:creationId xmlns:a16="http://schemas.microsoft.com/office/drawing/2014/main" id="{C1AA9327-CE4C-4991-AEA3-7EEECD4DB44D}"/>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2" name="n_2aveValue【道路】&#10;有形固定資産減価償却率">
          <a:extLst>
            <a:ext uri="{FF2B5EF4-FFF2-40B4-BE49-F238E27FC236}">
              <a16:creationId xmlns:a16="http://schemas.microsoft.com/office/drawing/2014/main" id="{39E018CD-A0B4-4987-B691-6E1B31B10E28}"/>
            </a:ext>
          </a:extLst>
        </xdr:cNvPr>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3" name="n_3aveValue【道路】&#10;有形固定資産減価償却率">
          <a:extLst>
            <a:ext uri="{FF2B5EF4-FFF2-40B4-BE49-F238E27FC236}">
              <a16:creationId xmlns:a16="http://schemas.microsoft.com/office/drawing/2014/main" id="{AB14C6AA-6169-4E88-B6D2-B67092D2BDC6}"/>
            </a:ext>
          </a:extLst>
        </xdr:cNvPr>
        <xdr:cNvSpPr txBox="1"/>
      </xdr:nvSpPr>
      <xdr:spPr>
        <a:xfrm>
          <a:off x="1816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4" name="n_4aveValue【道路】&#10;有形固定資産減価償却率">
          <a:extLst>
            <a:ext uri="{FF2B5EF4-FFF2-40B4-BE49-F238E27FC236}">
              <a16:creationId xmlns:a16="http://schemas.microsoft.com/office/drawing/2014/main" id="{07E0A7AA-5AB3-4077-B3D0-CDB492973C66}"/>
            </a:ext>
          </a:extLst>
        </xdr:cNvPr>
        <xdr:cNvSpPr txBox="1"/>
      </xdr:nvSpPr>
      <xdr:spPr>
        <a:xfrm>
          <a:off x="927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120667</xdr:rowOff>
    </xdr:from>
    <xdr:ext cx="405111" cy="259045"/>
    <xdr:sp macro="" textlink="">
      <xdr:nvSpPr>
        <xdr:cNvPr id="85" name="n_1mainValue【道路】&#10;有形固定資産減価償却率">
          <a:extLst>
            <a:ext uri="{FF2B5EF4-FFF2-40B4-BE49-F238E27FC236}">
              <a16:creationId xmlns:a16="http://schemas.microsoft.com/office/drawing/2014/main" id="{5056E9A4-F0DA-4FAA-8EF3-EA95907FF3F8}"/>
            </a:ext>
          </a:extLst>
        </xdr:cNvPr>
        <xdr:cNvSpPr txBox="1"/>
      </xdr:nvSpPr>
      <xdr:spPr>
        <a:xfrm>
          <a:off x="3582044" y="594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126382</xdr:rowOff>
    </xdr:from>
    <xdr:ext cx="405111" cy="259045"/>
    <xdr:sp macro="" textlink="">
      <xdr:nvSpPr>
        <xdr:cNvPr id="86" name="n_2mainValue【道路】&#10;有形固定資産減価償却率">
          <a:extLst>
            <a:ext uri="{FF2B5EF4-FFF2-40B4-BE49-F238E27FC236}">
              <a16:creationId xmlns:a16="http://schemas.microsoft.com/office/drawing/2014/main" id="{4B91E008-4CC9-4197-9C24-DC7A4854EA76}"/>
            </a:ext>
          </a:extLst>
        </xdr:cNvPr>
        <xdr:cNvSpPr txBox="1"/>
      </xdr:nvSpPr>
      <xdr:spPr>
        <a:xfrm>
          <a:off x="2705744" y="595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145432</xdr:rowOff>
    </xdr:from>
    <xdr:ext cx="405111" cy="259045"/>
    <xdr:sp macro="" textlink="">
      <xdr:nvSpPr>
        <xdr:cNvPr id="87" name="n_3mainValue【道路】&#10;有形固定資産減価償却率">
          <a:extLst>
            <a:ext uri="{FF2B5EF4-FFF2-40B4-BE49-F238E27FC236}">
              <a16:creationId xmlns:a16="http://schemas.microsoft.com/office/drawing/2014/main" id="{85E1E6CC-C896-4BE1-813C-CDA18BFBA675}"/>
            </a:ext>
          </a:extLst>
        </xdr:cNvPr>
        <xdr:cNvSpPr txBox="1"/>
      </xdr:nvSpPr>
      <xdr:spPr>
        <a:xfrm>
          <a:off x="1816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9DD85D3C-2E4C-4E88-83DC-96D39EC56E9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6B2618C0-CC67-4E7E-8AFC-354003CD914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09AF5546-4F1C-422D-AF71-9279D838426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FC26F0C3-498B-4466-ACB6-9F0B1032A29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F37D54A5-491D-4B95-A378-D8BDDB94979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E7968C95-FDFB-4F18-A649-06B3C2FC012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AFE2F82A-FC01-4691-B01F-4E1F37FE4DF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F789C25E-940C-4184-A11C-6F9E55DC3A0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01B7E40F-EDD1-404E-BF23-15D730F8D709}"/>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5F9B4628-6693-472B-B3C8-129B26952B5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E8854500-519C-4E54-8400-21D00C858E48}"/>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59306BAD-5064-4467-930B-E82081D2260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F670A840-54B5-4AF3-A624-BE7019880F56}"/>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1" name="テキスト ボックス 100">
          <a:extLst>
            <a:ext uri="{FF2B5EF4-FFF2-40B4-BE49-F238E27FC236}">
              <a16:creationId xmlns:a16="http://schemas.microsoft.com/office/drawing/2014/main" id="{B00A7E5B-3349-481E-A9DD-A5E69DDE4BA7}"/>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2A50548E-BB05-4ED5-8B56-16CB09E6E309}"/>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a:extLst>
            <a:ext uri="{FF2B5EF4-FFF2-40B4-BE49-F238E27FC236}">
              <a16:creationId xmlns:a16="http://schemas.microsoft.com/office/drawing/2014/main" id="{37A48679-2C8C-4F1A-B547-FE20D0FC7CA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85260686-0FC8-4766-9726-90D79897828E}"/>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a:extLst>
            <a:ext uri="{FF2B5EF4-FFF2-40B4-BE49-F238E27FC236}">
              <a16:creationId xmlns:a16="http://schemas.microsoft.com/office/drawing/2014/main" id="{6481025E-49E4-47AD-AE55-887475D44C92}"/>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A9E42791-6F16-44F9-ABB2-19D9618425D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BBDFCCC7-711E-4A83-AC62-A906358F94DA}"/>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345889D7-9746-491E-99CD-4A1CFBB69E3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09" name="直線コネクタ 108">
          <a:extLst>
            <a:ext uri="{FF2B5EF4-FFF2-40B4-BE49-F238E27FC236}">
              <a16:creationId xmlns:a16="http://schemas.microsoft.com/office/drawing/2014/main" id="{C753818E-5AB7-4025-A671-A3D5575E048A}"/>
            </a:ext>
          </a:extLst>
        </xdr:cNvPr>
        <xdr:cNvCxnSpPr/>
      </xdr:nvCxnSpPr>
      <xdr:spPr>
        <a:xfrm flipV="1">
          <a:off x="10476865" y="582393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0" name="【道路】&#10;一人当たり延長最小値テキスト">
          <a:extLst>
            <a:ext uri="{FF2B5EF4-FFF2-40B4-BE49-F238E27FC236}">
              <a16:creationId xmlns:a16="http://schemas.microsoft.com/office/drawing/2014/main" id="{64027062-367A-4FF4-A6FA-4981A98B7724}"/>
            </a:ext>
          </a:extLst>
        </xdr:cNvPr>
        <xdr:cNvSpPr txBox="1"/>
      </xdr:nvSpPr>
      <xdr:spPr>
        <a:xfrm>
          <a:off x="10515600" y="716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1" name="直線コネクタ 110">
          <a:extLst>
            <a:ext uri="{FF2B5EF4-FFF2-40B4-BE49-F238E27FC236}">
              <a16:creationId xmlns:a16="http://schemas.microsoft.com/office/drawing/2014/main" id="{2AE8A9E2-252A-4AF3-8079-300A2797F3F5}"/>
            </a:ext>
          </a:extLst>
        </xdr:cNvPr>
        <xdr:cNvCxnSpPr/>
      </xdr:nvCxnSpPr>
      <xdr:spPr>
        <a:xfrm>
          <a:off x="10388600" y="716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2" name="【道路】&#10;一人当たり延長最大値テキスト">
          <a:extLst>
            <a:ext uri="{FF2B5EF4-FFF2-40B4-BE49-F238E27FC236}">
              <a16:creationId xmlns:a16="http://schemas.microsoft.com/office/drawing/2014/main" id="{E53900F0-DDBD-491C-878B-C6E15BFFAE11}"/>
            </a:ext>
          </a:extLst>
        </xdr:cNvPr>
        <xdr:cNvSpPr txBox="1"/>
      </xdr:nvSpPr>
      <xdr:spPr>
        <a:xfrm>
          <a:off x="1051560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3" name="直線コネクタ 112">
          <a:extLst>
            <a:ext uri="{FF2B5EF4-FFF2-40B4-BE49-F238E27FC236}">
              <a16:creationId xmlns:a16="http://schemas.microsoft.com/office/drawing/2014/main" id="{E82967A6-0D33-4AE6-8F49-726591D643E2}"/>
            </a:ext>
          </a:extLst>
        </xdr:cNvPr>
        <xdr:cNvCxnSpPr/>
      </xdr:nvCxnSpPr>
      <xdr:spPr>
        <a:xfrm>
          <a:off x="10388600" y="582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4" name="【道路】&#10;一人当たり延長平均値テキスト">
          <a:extLst>
            <a:ext uri="{FF2B5EF4-FFF2-40B4-BE49-F238E27FC236}">
              <a16:creationId xmlns:a16="http://schemas.microsoft.com/office/drawing/2014/main" id="{AE91157C-6D84-44E1-9129-A1F26AA4BA0E}"/>
            </a:ext>
          </a:extLst>
        </xdr:cNvPr>
        <xdr:cNvSpPr txBox="1"/>
      </xdr:nvSpPr>
      <xdr:spPr>
        <a:xfrm>
          <a:off x="10515600" y="6804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5" name="フローチャート: 判断 114">
          <a:extLst>
            <a:ext uri="{FF2B5EF4-FFF2-40B4-BE49-F238E27FC236}">
              <a16:creationId xmlns:a16="http://schemas.microsoft.com/office/drawing/2014/main" id="{CA0D3419-E866-4FE5-8270-EF550E4471D4}"/>
            </a:ext>
          </a:extLst>
        </xdr:cNvPr>
        <xdr:cNvSpPr/>
      </xdr:nvSpPr>
      <xdr:spPr>
        <a:xfrm>
          <a:off x="10426700" y="695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6" name="フローチャート: 判断 115">
          <a:extLst>
            <a:ext uri="{FF2B5EF4-FFF2-40B4-BE49-F238E27FC236}">
              <a16:creationId xmlns:a16="http://schemas.microsoft.com/office/drawing/2014/main" id="{7E90BDC9-CB92-42C4-A3AB-2E0BA48090CF}"/>
            </a:ext>
          </a:extLst>
        </xdr:cNvPr>
        <xdr:cNvSpPr/>
      </xdr:nvSpPr>
      <xdr:spPr>
        <a:xfrm>
          <a:off x="9588500" y="696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17" name="フローチャート: 判断 116">
          <a:extLst>
            <a:ext uri="{FF2B5EF4-FFF2-40B4-BE49-F238E27FC236}">
              <a16:creationId xmlns:a16="http://schemas.microsoft.com/office/drawing/2014/main" id="{B8E9891C-E1C8-4EDF-B60A-914FB7877D68}"/>
            </a:ext>
          </a:extLst>
        </xdr:cNvPr>
        <xdr:cNvSpPr/>
      </xdr:nvSpPr>
      <xdr:spPr>
        <a:xfrm>
          <a:off x="8699500" y="697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18" name="フローチャート: 判断 117">
          <a:extLst>
            <a:ext uri="{FF2B5EF4-FFF2-40B4-BE49-F238E27FC236}">
              <a16:creationId xmlns:a16="http://schemas.microsoft.com/office/drawing/2014/main" id="{7C2606FA-C9E3-40A2-A629-1B1ADE7BE16F}"/>
            </a:ext>
          </a:extLst>
        </xdr:cNvPr>
        <xdr:cNvSpPr/>
      </xdr:nvSpPr>
      <xdr:spPr>
        <a:xfrm>
          <a:off x="7810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19" name="フローチャート: 判断 118">
          <a:extLst>
            <a:ext uri="{FF2B5EF4-FFF2-40B4-BE49-F238E27FC236}">
              <a16:creationId xmlns:a16="http://schemas.microsoft.com/office/drawing/2014/main" id="{2452879C-971C-4F87-A973-08335CCE77A0}"/>
            </a:ext>
          </a:extLst>
        </xdr:cNvPr>
        <xdr:cNvSpPr/>
      </xdr:nvSpPr>
      <xdr:spPr>
        <a:xfrm>
          <a:off x="6921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F9B695A8-ADB4-4857-877F-7AA75037858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24F56F0C-16AF-434D-89AB-555C86255CF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91D0EC00-52B1-40D8-8FF6-9D9A4361910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858A0F37-11FD-4550-8D18-81C85324041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7D9646E-F958-497B-AD47-F712FE42CA7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125369</xdr:rowOff>
    </xdr:from>
    <xdr:to>
      <xdr:col>55</xdr:col>
      <xdr:colOff>50800</xdr:colOff>
      <xdr:row>41</xdr:row>
      <xdr:rowOff>55519</xdr:rowOff>
    </xdr:to>
    <xdr:sp macro="" textlink="">
      <xdr:nvSpPr>
        <xdr:cNvPr id="125" name="楕円 124">
          <a:extLst>
            <a:ext uri="{FF2B5EF4-FFF2-40B4-BE49-F238E27FC236}">
              <a16:creationId xmlns:a16="http://schemas.microsoft.com/office/drawing/2014/main" id="{9956F181-D917-48E5-BD65-E4271A226229}"/>
            </a:ext>
          </a:extLst>
        </xdr:cNvPr>
        <xdr:cNvSpPr/>
      </xdr:nvSpPr>
      <xdr:spPr>
        <a:xfrm>
          <a:off x="10426700" y="698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73847</xdr:rowOff>
    </xdr:from>
    <xdr:ext cx="534377" cy="259045"/>
    <xdr:sp macro="" textlink="">
      <xdr:nvSpPr>
        <xdr:cNvPr id="126" name="【道路】&#10;一人当たり延長該当値テキスト">
          <a:extLst>
            <a:ext uri="{FF2B5EF4-FFF2-40B4-BE49-F238E27FC236}">
              <a16:creationId xmlns:a16="http://schemas.microsoft.com/office/drawing/2014/main" id="{F3578DBC-72C2-46BC-A5A7-207F0CA6348C}"/>
            </a:ext>
          </a:extLst>
        </xdr:cNvPr>
        <xdr:cNvSpPr txBox="1"/>
      </xdr:nvSpPr>
      <xdr:spPr>
        <a:xfrm>
          <a:off x="10515600" y="693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128652</xdr:rowOff>
    </xdr:from>
    <xdr:to>
      <xdr:col>50</xdr:col>
      <xdr:colOff>165100</xdr:colOff>
      <xdr:row>41</xdr:row>
      <xdr:rowOff>58802</xdr:rowOff>
    </xdr:to>
    <xdr:sp macro="" textlink="">
      <xdr:nvSpPr>
        <xdr:cNvPr id="127" name="楕円 126">
          <a:extLst>
            <a:ext uri="{FF2B5EF4-FFF2-40B4-BE49-F238E27FC236}">
              <a16:creationId xmlns:a16="http://schemas.microsoft.com/office/drawing/2014/main" id="{8B03FCF9-64DD-4A89-99DE-413083FB4B82}"/>
            </a:ext>
          </a:extLst>
        </xdr:cNvPr>
        <xdr:cNvSpPr/>
      </xdr:nvSpPr>
      <xdr:spPr>
        <a:xfrm>
          <a:off x="9588500" y="698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4719</xdr:rowOff>
    </xdr:from>
    <xdr:to>
      <xdr:col>55</xdr:col>
      <xdr:colOff>0</xdr:colOff>
      <xdr:row>41</xdr:row>
      <xdr:rowOff>8002</xdr:rowOff>
    </xdr:to>
    <xdr:cxnSp macro="">
      <xdr:nvCxnSpPr>
        <xdr:cNvPr id="128" name="直線コネクタ 127">
          <a:extLst>
            <a:ext uri="{FF2B5EF4-FFF2-40B4-BE49-F238E27FC236}">
              <a16:creationId xmlns:a16="http://schemas.microsoft.com/office/drawing/2014/main" id="{D05586F6-27EA-497E-9F37-9BB642CA5089}"/>
            </a:ext>
          </a:extLst>
        </xdr:cNvPr>
        <xdr:cNvCxnSpPr/>
      </xdr:nvCxnSpPr>
      <xdr:spPr>
        <a:xfrm flipV="1">
          <a:off x="9639300" y="7034169"/>
          <a:ext cx="838200" cy="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125342</xdr:rowOff>
    </xdr:from>
    <xdr:to>
      <xdr:col>46</xdr:col>
      <xdr:colOff>38100</xdr:colOff>
      <xdr:row>41</xdr:row>
      <xdr:rowOff>55492</xdr:rowOff>
    </xdr:to>
    <xdr:sp macro="" textlink="">
      <xdr:nvSpPr>
        <xdr:cNvPr id="129" name="楕円 128">
          <a:extLst>
            <a:ext uri="{FF2B5EF4-FFF2-40B4-BE49-F238E27FC236}">
              <a16:creationId xmlns:a16="http://schemas.microsoft.com/office/drawing/2014/main" id="{3ED91312-54B6-4073-9485-CA76D9893396}"/>
            </a:ext>
          </a:extLst>
        </xdr:cNvPr>
        <xdr:cNvSpPr/>
      </xdr:nvSpPr>
      <xdr:spPr>
        <a:xfrm>
          <a:off x="8699500" y="698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4692</xdr:rowOff>
    </xdr:from>
    <xdr:to>
      <xdr:col>50</xdr:col>
      <xdr:colOff>114300</xdr:colOff>
      <xdr:row>41</xdr:row>
      <xdr:rowOff>8002</xdr:rowOff>
    </xdr:to>
    <xdr:cxnSp macro="">
      <xdr:nvCxnSpPr>
        <xdr:cNvPr id="130" name="直線コネクタ 129">
          <a:extLst>
            <a:ext uri="{FF2B5EF4-FFF2-40B4-BE49-F238E27FC236}">
              <a16:creationId xmlns:a16="http://schemas.microsoft.com/office/drawing/2014/main" id="{72680241-EB71-46AD-84DA-C7B168D68503}"/>
            </a:ext>
          </a:extLst>
        </xdr:cNvPr>
        <xdr:cNvCxnSpPr/>
      </xdr:nvCxnSpPr>
      <xdr:spPr>
        <a:xfrm>
          <a:off x="8750300" y="7034142"/>
          <a:ext cx="889000" cy="3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68477</xdr:rowOff>
    </xdr:from>
    <xdr:to>
      <xdr:col>41</xdr:col>
      <xdr:colOff>101600</xdr:colOff>
      <xdr:row>41</xdr:row>
      <xdr:rowOff>170077</xdr:rowOff>
    </xdr:to>
    <xdr:sp macro="" textlink="">
      <xdr:nvSpPr>
        <xdr:cNvPr id="131" name="楕円 130">
          <a:extLst>
            <a:ext uri="{FF2B5EF4-FFF2-40B4-BE49-F238E27FC236}">
              <a16:creationId xmlns:a16="http://schemas.microsoft.com/office/drawing/2014/main" id="{F4662020-D099-4237-9816-9B067C7F4A02}"/>
            </a:ext>
          </a:extLst>
        </xdr:cNvPr>
        <xdr:cNvSpPr/>
      </xdr:nvSpPr>
      <xdr:spPr>
        <a:xfrm>
          <a:off x="7810500" y="709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4692</xdr:rowOff>
    </xdr:from>
    <xdr:to>
      <xdr:col>45</xdr:col>
      <xdr:colOff>177800</xdr:colOff>
      <xdr:row>41</xdr:row>
      <xdr:rowOff>119277</xdr:rowOff>
    </xdr:to>
    <xdr:cxnSp macro="">
      <xdr:nvCxnSpPr>
        <xdr:cNvPr id="132" name="直線コネクタ 131">
          <a:extLst>
            <a:ext uri="{FF2B5EF4-FFF2-40B4-BE49-F238E27FC236}">
              <a16:creationId xmlns:a16="http://schemas.microsoft.com/office/drawing/2014/main" id="{1E34949C-F207-4869-9BFB-97249DE3ED1C}"/>
            </a:ext>
          </a:extLst>
        </xdr:cNvPr>
        <xdr:cNvCxnSpPr/>
      </xdr:nvCxnSpPr>
      <xdr:spPr>
        <a:xfrm flipV="1">
          <a:off x="7861300" y="7034142"/>
          <a:ext cx="889000" cy="114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3" name="n_1aveValue【道路】&#10;一人当たり延長">
          <a:extLst>
            <a:ext uri="{FF2B5EF4-FFF2-40B4-BE49-F238E27FC236}">
              <a16:creationId xmlns:a16="http://schemas.microsoft.com/office/drawing/2014/main" id="{F9EC0928-076D-41B0-AB2D-9363854729B3}"/>
            </a:ext>
          </a:extLst>
        </xdr:cNvPr>
        <xdr:cNvSpPr txBox="1"/>
      </xdr:nvSpPr>
      <xdr:spPr>
        <a:xfrm>
          <a:off x="9359411" y="67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4" name="n_2aveValue【道路】&#10;一人当たり延長">
          <a:extLst>
            <a:ext uri="{FF2B5EF4-FFF2-40B4-BE49-F238E27FC236}">
              <a16:creationId xmlns:a16="http://schemas.microsoft.com/office/drawing/2014/main" id="{A503E383-F55E-4481-A34B-5E077E7EF309}"/>
            </a:ext>
          </a:extLst>
        </xdr:cNvPr>
        <xdr:cNvSpPr txBox="1"/>
      </xdr:nvSpPr>
      <xdr:spPr>
        <a:xfrm>
          <a:off x="8483111" y="67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35" name="n_3aveValue【道路】&#10;一人当たり延長">
          <a:extLst>
            <a:ext uri="{FF2B5EF4-FFF2-40B4-BE49-F238E27FC236}">
              <a16:creationId xmlns:a16="http://schemas.microsoft.com/office/drawing/2014/main" id="{FE6767D3-4314-4012-86AC-2A1019E6B7B2}"/>
            </a:ext>
          </a:extLst>
        </xdr:cNvPr>
        <xdr:cNvSpPr txBox="1"/>
      </xdr:nvSpPr>
      <xdr:spPr>
        <a:xfrm>
          <a:off x="7594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36" name="n_4aveValue【道路】&#10;一人当たり延長">
          <a:extLst>
            <a:ext uri="{FF2B5EF4-FFF2-40B4-BE49-F238E27FC236}">
              <a16:creationId xmlns:a16="http://schemas.microsoft.com/office/drawing/2014/main" id="{6D4BA8D3-D0E3-4BF9-9CF1-B584569E328D}"/>
            </a:ext>
          </a:extLst>
        </xdr:cNvPr>
        <xdr:cNvSpPr txBox="1"/>
      </xdr:nvSpPr>
      <xdr:spPr>
        <a:xfrm>
          <a:off x="6705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49929</xdr:rowOff>
    </xdr:from>
    <xdr:ext cx="534377" cy="259045"/>
    <xdr:sp macro="" textlink="">
      <xdr:nvSpPr>
        <xdr:cNvPr id="137" name="n_1mainValue【道路】&#10;一人当たり延長">
          <a:extLst>
            <a:ext uri="{FF2B5EF4-FFF2-40B4-BE49-F238E27FC236}">
              <a16:creationId xmlns:a16="http://schemas.microsoft.com/office/drawing/2014/main" id="{94D655A0-DEE7-4D35-A6DB-FA7D1B5E18A0}"/>
            </a:ext>
          </a:extLst>
        </xdr:cNvPr>
        <xdr:cNvSpPr txBox="1"/>
      </xdr:nvSpPr>
      <xdr:spPr>
        <a:xfrm>
          <a:off x="9359411" y="70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46619</xdr:rowOff>
    </xdr:from>
    <xdr:ext cx="534377" cy="259045"/>
    <xdr:sp macro="" textlink="">
      <xdr:nvSpPr>
        <xdr:cNvPr id="138" name="n_2mainValue【道路】&#10;一人当たり延長">
          <a:extLst>
            <a:ext uri="{FF2B5EF4-FFF2-40B4-BE49-F238E27FC236}">
              <a16:creationId xmlns:a16="http://schemas.microsoft.com/office/drawing/2014/main" id="{99DE6ABC-D703-4184-AECA-2E194204D872}"/>
            </a:ext>
          </a:extLst>
        </xdr:cNvPr>
        <xdr:cNvSpPr txBox="1"/>
      </xdr:nvSpPr>
      <xdr:spPr>
        <a:xfrm>
          <a:off x="8483111" y="707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161204</xdr:rowOff>
    </xdr:from>
    <xdr:ext cx="469744" cy="259045"/>
    <xdr:sp macro="" textlink="">
      <xdr:nvSpPr>
        <xdr:cNvPr id="139" name="n_3mainValue【道路】&#10;一人当たり延長">
          <a:extLst>
            <a:ext uri="{FF2B5EF4-FFF2-40B4-BE49-F238E27FC236}">
              <a16:creationId xmlns:a16="http://schemas.microsoft.com/office/drawing/2014/main" id="{5C3D6433-9457-4455-8C7E-69A7A1F98A52}"/>
            </a:ext>
          </a:extLst>
        </xdr:cNvPr>
        <xdr:cNvSpPr txBox="1"/>
      </xdr:nvSpPr>
      <xdr:spPr>
        <a:xfrm>
          <a:off x="7626427" y="7190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046DA46D-42A9-455F-B543-F2CBDC40176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9F3E16D5-C829-446C-8D5F-6BD23ED2038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5BA865A9-101B-4F20-8901-DF328D183A7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DB42044A-CA46-4D45-A5E8-9BFCF58A884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261670E6-35BA-42E7-9835-A47DCC30093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01669237-0929-4769-AD2B-CBBC0F4464C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CE1EFBCE-DC27-47A9-B138-A4231890795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92082278-7771-46CF-80A2-707CFEF6C8A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987F74DD-D280-4AE8-951D-F5CBB12AED2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FB875B6C-74F4-45C7-A0F4-8810A461276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0230C2F7-5EF5-45AC-9800-A0C000DCCC1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a:extLst>
            <a:ext uri="{FF2B5EF4-FFF2-40B4-BE49-F238E27FC236}">
              <a16:creationId xmlns:a16="http://schemas.microsoft.com/office/drawing/2014/main" id="{4692F15E-D0C1-497D-98CB-FD23BF3451A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2" name="テキスト ボックス 151">
          <a:extLst>
            <a:ext uri="{FF2B5EF4-FFF2-40B4-BE49-F238E27FC236}">
              <a16:creationId xmlns:a16="http://schemas.microsoft.com/office/drawing/2014/main" id="{F5AD4D92-8CA6-4491-BA0C-90F25DC20E6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a:extLst>
            <a:ext uri="{FF2B5EF4-FFF2-40B4-BE49-F238E27FC236}">
              <a16:creationId xmlns:a16="http://schemas.microsoft.com/office/drawing/2014/main" id="{DD648A94-ACE6-4A5D-84E5-0C4F8379FF8A}"/>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a:extLst>
            <a:ext uri="{FF2B5EF4-FFF2-40B4-BE49-F238E27FC236}">
              <a16:creationId xmlns:a16="http://schemas.microsoft.com/office/drawing/2014/main" id="{D00DFE19-C6C5-46B0-AFDE-BE4D70947CD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a:extLst>
            <a:ext uri="{FF2B5EF4-FFF2-40B4-BE49-F238E27FC236}">
              <a16:creationId xmlns:a16="http://schemas.microsoft.com/office/drawing/2014/main" id="{350FBE7B-B7D7-4714-8158-8824BF6381B3}"/>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a:extLst>
            <a:ext uri="{FF2B5EF4-FFF2-40B4-BE49-F238E27FC236}">
              <a16:creationId xmlns:a16="http://schemas.microsoft.com/office/drawing/2014/main" id="{8AC00286-F708-4669-B9D1-0F3A4F9F274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a:extLst>
            <a:ext uri="{FF2B5EF4-FFF2-40B4-BE49-F238E27FC236}">
              <a16:creationId xmlns:a16="http://schemas.microsoft.com/office/drawing/2014/main" id="{B17B92EE-1225-4D51-81AD-A9B1BDA3F16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a:extLst>
            <a:ext uri="{FF2B5EF4-FFF2-40B4-BE49-F238E27FC236}">
              <a16:creationId xmlns:a16="http://schemas.microsoft.com/office/drawing/2014/main" id="{A11BBE79-3C69-4E0F-BCA8-E82B95795C2E}"/>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a:extLst>
            <a:ext uri="{FF2B5EF4-FFF2-40B4-BE49-F238E27FC236}">
              <a16:creationId xmlns:a16="http://schemas.microsoft.com/office/drawing/2014/main" id="{2FC92E84-5B37-4C26-8221-BC9DD17B9EF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0" name="テキスト ボックス 159">
          <a:extLst>
            <a:ext uri="{FF2B5EF4-FFF2-40B4-BE49-F238E27FC236}">
              <a16:creationId xmlns:a16="http://schemas.microsoft.com/office/drawing/2014/main" id="{C8FEB583-B806-4288-BA96-0BE9142F8E82}"/>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a:extLst>
            <a:ext uri="{FF2B5EF4-FFF2-40B4-BE49-F238E27FC236}">
              <a16:creationId xmlns:a16="http://schemas.microsoft.com/office/drawing/2014/main" id="{517EF86F-D179-4B65-B72C-4202138A352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a:extLst>
            <a:ext uri="{FF2B5EF4-FFF2-40B4-BE49-F238E27FC236}">
              <a16:creationId xmlns:a16="http://schemas.microsoft.com/office/drawing/2014/main" id="{C4B854AE-75EB-4E91-8CCC-7617391022D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3" name="直線コネクタ 162">
          <a:extLst>
            <a:ext uri="{FF2B5EF4-FFF2-40B4-BE49-F238E27FC236}">
              <a16:creationId xmlns:a16="http://schemas.microsoft.com/office/drawing/2014/main" id="{F1413264-A599-4484-A11F-9ACD12B479D4}"/>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64" name="【橋りょう・トンネル】&#10;有形固定資産減価償却率最小値テキスト">
          <a:extLst>
            <a:ext uri="{FF2B5EF4-FFF2-40B4-BE49-F238E27FC236}">
              <a16:creationId xmlns:a16="http://schemas.microsoft.com/office/drawing/2014/main" id="{6F2F33A7-2753-4ACF-804B-D0D238ACB412}"/>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65" name="直線コネクタ 164">
          <a:extLst>
            <a:ext uri="{FF2B5EF4-FFF2-40B4-BE49-F238E27FC236}">
              <a16:creationId xmlns:a16="http://schemas.microsoft.com/office/drawing/2014/main" id="{16A9746F-F7CA-4CB6-B3D1-9D02811F3107}"/>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66" name="【橋りょう・トンネル】&#10;有形固定資産減価償却率最大値テキスト">
          <a:extLst>
            <a:ext uri="{FF2B5EF4-FFF2-40B4-BE49-F238E27FC236}">
              <a16:creationId xmlns:a16="http://schemas.microsoft.com/office/drawing/2014/main" id="{8EA99D95-E843-4EEB-AFEA-01E8C6DE614B}"/>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7" name="直線コネクタ 166">
          <a:extLst>
            <a:ext uri="{FF2B5EF4-FFF2-40B4-BE49-F238E27FC236}">
              <a16:creationId xmlns:a16="http://schemas.microsoft.com/office/drawing/2014/main" id="{79B82A8D-3734-43FD-8B90-74873C06408F}"/>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48277</xdr:rowOff>
    </xdr:from>
    <xdr:ext cx="405111" cy="259045"/>
    <xdr:sp macro="" textlink="">
      <xdr:nvSpPr>
        <xdr:cNvPr id="168" name="【橋りょう・トンネル】&#10;有形固定資産減価償却率平均値テキスト">
          <a:extLst>
            <a:ext uri="{FF2B5EF4-FFF2-40B4-BE49-F238E27FC236}">
              <a16:creationId xmlns:a16="http://schemas.microsoft.com/office/drawing/2014/main" id="{93887704-D6F8-4A1A-AF61-D5BB0F0218A6}"/>
            </a:ext>
          </a:extLst>
        </xdr:cNvPr>
        <xdr:cNvSpPr txBox="1"/>
      </xdr:nvSpPr>
      <xdr:spPr>
        <a:xfrm>
          <a:off x="4673600" y="10163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69" name="フローチャート: 判断 168">
          <a:extLst>
            <a:ext uri="{FF2B5EF4-FFF2-40B4-BE49-F238E27FC236}">
              <a16:creationId xmlns:a16="http://schemas.microsoft.com/office/drawing/2014/main" id="{45A43FCC-A2D6-404A-8665-19E444093B93}"/>
            </a:ext>
          </a:extLst>
        </xdr:cNvPr>
        <xdr:cNvSpPr/>
      </xdr:nvSpPr>
      <xdr:spPr>
        <a:xfrm>
          <a:off x="4584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0" name="フローチャート: 判断 169">
          <a:extLst>
            <a:ext uri="{FF2B5EF4-FFF2-40B4-BE49-F238E27FC236}">
              <a16:creationId xmlns:a16="http://schemas.microsoft.com/office/drawing/2014/main" id="{71F18D09-3A09-4855-B6CC-18444C79D3A4}"/>
            </a:ext>
          </a:extLst>
        </xdr:cNvPr>
        <xdr:cNvSpPr/>
      </xdr:nvSpPr>
      <xdr:spPr>
        <a:xfrm>
          <a:off x="3746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1" name="フローチャート: 判断 170">
          <a:extLst>
            <a:ext uri="{FF2B5EF4-FFF2-40B4-BE49-F238E27FC236}">
              <a16:creationId xmlns:a16="http://schemas.microsoft.com/office/drawing/2014/main" id="{BE688384-A6C8-4197-B1EB-5CF33442D6D4}"/>
            </a:ext>
          </a:extLst>
        </xdr:cNvPr>
        <xdr:cNvSpPr/>
      </xdr:nvSpPr>
      <xdr:spPr>
        <a:xfrm>
          <a:off x="2857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2" name="フローチャート: 判断 171">
          <a:extLst>
            <a:ext uri="{FF2B5EF4-FFF2-40B4-BE49-F238E27FC236}">
              <a16:creationId xmlns:a16="http://schemas.microsoft.com/office/drawing/2014/main" id="{1AED2E02-3C3A-4506-9B11-08FF8463A807}"/>
            </a:ext>
          </a:extLst>
        </xdr:cNvPr>
        <xdr:cNvSpPr/>
      </xdr:nvSpPr>
      <xdr:spPr>
        <a:xfrm>
          <a:off x="1968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153670</xdr:rowOff>
    </xdr:from>
    <xdr:to>
      <xdr:col>6</xdr:col>
      <xdr:colOff>38100</xdr:colOff>
      <xdr:row>60</xdr:row>
      <xdr:rowOff>83820</xdr:rowOff>
    </xdr:to>
    <xdr:sp macro="" textlink="">
      <xdr:nvSpPr>
        <xdr:cNvPr id="173" name="フローチャート: 判断 172">
          <a:extLst>
            <a:ext uri="{FF2B5EF4-FFF2-40B4-BE49-F238E27FC236}">
              <a16:creationId xmlns:a16="http://schemas.microsoft.com/office/drawing/2014/main" id="{AF6508CB-3A3F-4EFF-8EA7-5BD156363756}"/>
            </a:ext>
          </a:extLst>
        </xdr:cNvPr>
        <xdr:cNvSpPr/>
      </xdr:nvSpPr>
      <xdr:spPr>
        <a:xfrm>
          <a:off x="1079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D62DFA46-7662-492D-9B59-428D993DFD8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C77A2948-B0D9-4981-B385-B81F41102F0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F89DA79A-3E97-4203-AC98-B1E9F97A44D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D4B68A05-A004-4E87-A49B-07B56C2D3DD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8BEC90BA-6EAF-4965-AD82-32133149F08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102870</xdr:rowOff>
    </xdr:from>
    <xdr:to>
      <xdr:col>24</xdr:col>
      <xdr:colOff>114300</xdr:colOff>
      <xdr:row>61</xdr:row>
      <xdr:rowOff>33020</xdr:rowOff>
    </xdr:to>
    <xdr:sp macro="" textlink="">
      <xdr:nvSpPr>
        <xdr:cNvPr id="179" name="楕円 178">
          <a:extLst>
            <a:ext uri="{FF2B5EF4-FFF2-40B4-BE49-F238E27FC236}">
              <a16:creationId xmlns:a16="http://schemas.microsoft.com/office/drawing/2014/main" id="{868B0D52-C694-469E-8118-BA92681FEB42}"/>
            </a:ext>
          </a:extLst>
        </xdr:cNvPr>
        <xdr:cNvSpPr/>
      </xdr:nvSpPr>
      <xdr:spPr>
        <a:xfrm>
          <a:off x="4584700" y="1038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81297</xdr:rowOff>
    </xdr:from>
    <xdr:ext cx="405111" cy="259045"/>
    <xdr:sp macro="" textlink="">
      <xdr:nvSpPr>
        <xdr:cNvPr id="180" name="【橋りょう・トンネル】&#10;有形固定資産減価償却率該当値テキスト">
          <a:extLst>
            <a:ext uri="{FF2B5EF4-FFF2-40B4-BE49-F238E27FC236}">
              <a16:creationId xmlns:a16="http://schemas.microsoft.com/office/drawing/2014/main" id="{FBF95134-D9B3-4658-98C1-EE17DA30B0FC}"/>
            </a:ext>
          </a:extLst>
        </xdr:cNvPr>
        <xdr:cNvSpPr txBox="1"/>
      </xdr:nvSpPr>
      <xdr:spPr>
        <a:xfrm>
          <a:off x="4673600" y="1036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78740</xdr:rowOff>
    </xdr:from>
    <xdr:to>
      <xdr:col>20</xdr:col>
      <xdr:colOff>38100</xdr:colOff>
      <xdr:row>61</xdr:row>
      <xdr:rowOff>8890</xdr:rowOff>
    </xdr:to>
    <xdr:sp macro="" textlink="">
      <xdr:nvSpPr>
        <xdr:cNvPr id="181" name="楕円 180">
          <a:extLst>
            <a:ext uri="{FF2B5EF4-FFF2-40B4-BE49-F238E27FC236}">
              <a16:creationId xmlns:a16="http://schemas.microsoft.com/office/drawing/2014/main" id="{0719FDBB-B487-43ED-A0A2-2568B2488FBE}"/>
            </a:ext>
          </a:extLst>
        </xdr:cNvPr>
        <xdr:cNvSpPr/>
      </xdr:nvSpPr>
      <xdr:spPr>
        <a:xfrm>
          <a:off x="3746500" y="1036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129540</xdr:rowOff>
    </xdr:from>
    <xdr:to>
      <xdr:col>24</xdr:col>
      <xdr:colOff>63500</xdr:colOff>
      <xdr:row>60</xdr:row>
      <xdr:rowOff>153670</xdr:rowOff>
    </xdr:to>
    <xdr:cxnSp macro="">
      <xdr:nvCxnSpPr>
        <xdr:cNvPr id="182" name="直線コネクタ 181">
          <a:extLst>
            <a:ext uri="{FF2B5EF4-FFF2-40B4-BE49-F238E27FC236}">
              <a16:creationId xmlns:a16="http://schemas.microsoft.com/office/drawing/2014/main" id="{43CA523D-92BA-442D-B362-DB43860C88A5}"/>
            </a:ext>
          </a:extLst>
        </xdr:cNvPr>
        <xdr:cNvCxnSpPr/>
      </xdr:nvCxnSpPr>
      <xdr:spPr>
        <a:xfrm>
          <a:off x="3797300" y="1041654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62230</xdr:rowOff>
    </xdr:from>
    <xdr:to>
      <xdr:col>15</xdr:col>
      <xdr:colOff>101600</xdr:colOff>
      <xdr:row>60</xdr:row>
      <xdr:rowOff>163830</xdr:rowOff>
    </xdr:to>
    <xdr:sp macro="" textlink="">
      <xdr:nvSpPr>
        <xdr:cNvPr id="183" name="楕円 182">
          <a:extLst>
            <a:ext uri="{FF2B5EF4-FFF2-40B4-BE49-F238E27FC236}">
              <a16:creationId xmlns:a16="http://schemas.microsoft.com/office/drawing/2014/main" id="{CBF2C67C-DC70-43AD-9AF2-0FF7ED1BEB41}"/>
            </a:ext>
          </a:extLst>
        </xdr:cNvPr>
        <xdr:cNvSpPr/>
      </xdr:nvSpPr>
      <xdr:spPr>
        <a:xfrm>
          <a:off x="2857500" y="1034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113030</xdr:rowOff>
    </xdr:from>
    <xdr:to>
      <xdr:col>19</xdr:col>
      <xdr:colOff>177800</xdr:colOff>
      <xdr:row>60</xdr:row>
      <xdr:rowOff>129540</xdr:rowOff>
    </xdr:to>
    <xdr:cxnSp macro="">
      <xdr:nvCxnSpPr>
        <xdr:cNvPr id="184" name="直線コネクタ 183">
          <a:extLst>
            <a:ext uri="{FF2B5EF4-FFF2-40B4-BE49-F238E27FC236}">
              <a16:creationId xmlns:a16="http://schemas.microsoft.com/office/drawing/2014/main" id="{835B240B-8B91-42C1-94DC-667219B13FF8}"/>
            </a:ext>
          </a:extLst>
        </xdr:cNvPr>
        <xdr:cNvCxnSpPr/>
      </xdr:nvCxnSpPr>
      <xdr:spPr>
        <a:xfrm>
          <a:off x="2908300" y="1040003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87630</xdr:rowOff>
    </xdr:from>
    <xdr:to>
      <xdr:col>10</xdr:col>
      <xdr:colOff>165100</xdr:colOff>
      <xdr:row>60</xdr:row>
      <xdr:rowOff>17780</xdr:rowOff>
    </xdr:to>
    <xdr:sp macro="" textlink="">
      <xdr:nvSpPr>
        <xdr:cNvPr id="185" name="楕円 184">
          <a:extLst>
            <a:ext uri="{FF2B5EF4-FFF2-40B4-BE49-F238E27FC236}">
              <a16:creationId xmlns:a16="http://schemas.microsoft.com/office/drawing/2014/main" id="{802A16F4-5BC5-41F4-A161-691381D2AC79}"/>
            </a:ext>
          </a:extLst>
        </xdr:cNvPr>
        <xdr:cNvSpPr/>
      </xdr:nvSpPr>
      <xdr:spPr>
        <a:xfrm>
          <a:off x="19685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138430</xdr:rowOff>
    </xdr:from>
    <xdr:to>
      <xdr:col>15</xdr:col>
      <xdr:colOff>50800</xdr:colOff>
      <xdr:row>60</xdr:row>
      <xdr:rowOff>113030</xdr:rowOff>
    </xdr:to>
    <xdr:cxnSp macro="">
      <xdr:nvCxnSpPr>
        <xdr:cNvPr id="186" name="直線コネクタ 185">
          <a:extLst>
            <a:ext uri="{FF2B5EF4-FFF2-40B4-BE49-F238E27FC236}">
              <a16:creationId xmlns:a16="http://schemas.microsoft.com/office/drawing/2014/main" id="{CC0B1546-C41B-460E-A792-1BC38A1E47E1}"/>
            </a:ext>
          </a:extLst>
        </xdr:cNvPr>
        <xdr:cNvCxnSpPr/>
      </xdr:nvCxnSpPr>
      <xdr:spPr>
        <a:xfrm>
          <a:off x="2019300" y="10253980"/>
          <a:ext cx="889000" cy="146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130827</xdr:rowOff>
    </xdr:from>
    <xdr:ext cx="405111" cy="259045"/>
    <xdr:sp macro="" textlink="">
      <xdr:nvSpPr>
        <xdr:cNvPr id="187" name="n_1aveValue【橋りょう・トンネル】&#10;有形固定資産減価償却率">
          <a:extLst>
            <a:ext uri="{FF2B5EF4-FFF2-40B4-BE49-F238E27FC236}">
              <a16:creationId xmlns:a16="http://schemas.microsoft.com/office/drawing/2014/main" id="{905A9BD1-B4F7-4066-BBCD-FA37BCFB1A80}"/>
            </a:ext>
          </a:extLst>
        </xdr:cNvPr>
        <xdr:cNvSpPr txBox="1"/>
      </xdr:nvSpPr>
      <xdr:spPr>
        <a:xfrm>
          <a:off x="3582044" y="10074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118127</xdr:rowOff>
    </xdr:from>
    <xdr:ext cx="405111" cy="259045"/>
    <xdr:sp macro="" textlink="">
      <xdr:nvSpPr>
        <xdr:cNvPr id="188" name="n_2aveValue【橋りょう・トンネル】&#10;有形固定資産減価償却率">
          <a:extLst>
            <a:ext uri="{FF2B5EF4-FFF2-40B4-BE49-F238E27FC236}">
              <a16:creationId xmlns:a16="http://schemas.microsoft.com/office/drawing/2014/main" id="{A7283564-CB39-4025-9B45-F9332A5EAEA5}"/>
            </a:ext>
          </a:extLst>
        </xdr:cNvPr>
        <xdr:cNvSpPr txBox="1"/>
      </xdr:nvSpPr>
      <xdr:spPr>
        <a:xfrm>
          <a:off x="270574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89" name="n_3aveValue【橋りょう・トンネル】&#10;有形固定資産減価償却率">
          <a:extLst>
            <a:ext uri="{FF2B5EF4-FFF2-40B4-BE49-F238E27FC236}">
              <a16:creationId xmlns:a16="http://schemas.microsoft.com/office/drawing/2014/main" id="{26068F86-2081-42F5-9F93-D3646DBD7D3A}"/>
            </a:ext>
          </a:extLst>
        </xdr:cNvPr>
        <xdr:cNvSpPr txBox="1"/>
      </xdr:nvSpPr>
      <xdr:spPr>
        <a:xfrm>
          <a:off x="1816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100347</xdr:rowOff>
    </xdr:from>
    <xdr:ext cx="405111" cy="259045"/>
    <xdr:sp macro="" textlink="">
      <xdr:nvSpPr>
        <xdr:cNvPr id="190" name="n_4aveValue【橋りょう・トンネル】&#10;有形固定資産減価償却率">
          <a:extLst>
            <a:ext uri="{FF2B5EF4-FFF2-40B4-BE49-F238E27FC236}">
              <a16:creationId xmlns:a16="http://schemas.microsoft.com/office/drawing/2014/main" id="{3AB38779-83CD-43D8-B6E0-5E392590AC09}"/>
            </a:ext>
          </a:extLst>
        </xdr:cNvPr>
        <xdr:cNvSpPr txBox="1"/>
      </xdr:nvSpPr>
      <xdr:spPr>
        <a:xfrm>
          <a:off x="927744" y="1004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17</xdr:rowOff>
    </xdr:from>
    <xdr:ext cx="405111" cy="259045"/>
    <xdr:sp macro="" textlink="">
      <xdr:nvSpPr>
        <xdr:cNvPr id="191" name="n_1mainValue【橋りょう・トンネル】&#10;有形固定資産減価償却率">
          <a:extLst>
            <a:ext uri="{FF2B5EF4-FFF2-40B4-BE49-F238E27FC236}">
              <a16:creationId xmlns:a16="http://schemas.microsoft.com/office/drawing/2014/main" id="{1EE2392F-11A5-4039-961B-77732DA1D093}"/>
            </a:ext>
          </a:extLst>
        </xdr:cNvPr>
        <xdr:cNvSpPr txBox="1"/>
      </xdr:nvSpPr>
      <xdr:spPr>
        <a:xfrm>
          <a:off x="358204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154957</xdr:rowOff>
    </xdr:from>
    <xdr:ext cx="405111" cy="259045"/>
    <xdr:sp macro="" textlink="">
      <xdr:nvSpPr>
        <xdr:cNvPr id="192" name="n_2mainValue【橋りょう・トンネル】&#10;有形固定資産減価償却率">
          <a:extLst>
            <a:ext uri="{FF2B5EF4-FFF2-40B4-BE49-F238E27FC236}">
              <a16:creationId xmlns:a16="http://schemas.microsoft.com/office/drawing/2014/main" id="{1DF16069-927E-4317-97F4-FEB4B9C33233}"/>
            </a:ext>
          </a:extLst>
        </xdr:cNvPr>
        <xdr:cNvSpPr txBox="1"/>
      </xdr:nvSpPr>
      <xdr:spPr>
        <a:xfrm>
          <a:off x="2705744" y="10441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34307</xdr:rowOff>
    </xdr:from>
    <xdr:ext cx="405111" cy="259045"/>
    <xdr:sp macro="" textlink="">
      <xdr:nvSpPr>
        <xdr:cNvPr id="193" name="n_3mainValue【橋りょう・トンネル】&#10;有形固定資産減価償却率">
          <a:extLst>
            <a:ext uri="{FF2B5EF4-FFF2-40B4-BE49-F238E27FC236}">
              <a16:creationId xmlns:a16="http://schemas.microsoft.com/office/drawing/2014/main" id="{1D24856C-460F-4FEB-805D-C34D4D2D556F}"/>
            </a:ext>
          </a:extLst>
        </xdr:cNvPr>
        <xdr:cNvSpPr txBox="1"/>
      </xdr:nvSpPr>
      <xdr:spPr>
        <a:xfrm>
          <a:off x="1816744" y="997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4" name="正方形/長方形 193">
          <a:extLst>
            <a:ext uri="{FF2B5EF4-FFF2-40B4-BE49-F238E27FC236}">
              <a16:creationId xmlns:a16="http://schemas.microsoft.com/office/drawing/2014/main" id="{3C0D9295-4AC8-4C94-B8A0-0B4018B6DD04}"/>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5" name="正方形/長方形 194">
          <a:extLst>
            <a:ext uri="{FF2B5EF4-FFF2-40B4-BE49-F238E27FC236}">
              <a16:creationId xmlns:a16="http://schemas.microsoft.com/office/drawing/2014/main" id="{0AAFFAB2-ACF1-42DE-B48E-647283AF6F0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6" name="正方形/長方形 195">
          <a:extLst>
            <a:ext uri="{FF2B5EF4-FFF2-40B4-BE49-F238E27FC236}">
              <a16:creationId xmlns:a16="http://schemas.microsoft.com/office/drawing/2014/main" id="{010EB5D3-40D3-47D5-A756-EF3492CD547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7" name="正方形/長方形 196">
          <a:extLst>
            <a:ext uri="{FF2B5EF4-FFF2-40B4-BE49-F238E27FC236}">
              <a16:creationId xmlns:a16="http://schemas.microsoft.com/office/drawing/2014/main" id="{9FB79916-2FF0-432D-8BDF-9F2CB20BECB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8" name="正方形/長方形 197">
          <a:extLst>
            <a:ext uri="{FF2B5EF4-FFF2-40B4-BE49-F238E27FC236}">
              <a16:creationId xmlns:a16="http://schemas.microsoft.com/office/drawing/2014/main" id="{4758F7B0-8EF6-4A1F-85B2-69C8DBBF882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9" name="正方形/長方形 198">
          <a:extLst>
            <a:ext uri="{FF2B5EF4-FFF2-40B4-BE49-F238E27FC236}">
              <a16:creationId xmlns:a16="http://schemas.microsoft.com/office/drawing/2014/main" id="{0F267D05-DB99-454D-BDB5-03499AA6531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0" name="正方形/長方形 199">
          <a:extLst>
            <a:ext uri="{FF2B5EF4-FFF2-40B4-BE49-F238E27FC236}">
              <a16:creationId xmlns:a16="http://schemas.microsoft.com/office/drawing/2014/main" id="{ED416EDF-CE41-448E-BD5F-FE4A9E7A74C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1" name="正方形/長方形 200">
          <a:extLst>
            <a:ext uri="{FF2B5EF4-FFF2-40B4-BE49-F238E27FC236}">
              <a16:creationId xmlns:a16="http://schemas.microsoft.com/office/drawing/2014/main" id="{B6C4E3C5-8FB4-473B-9B43-1D57328F1DA8}"/>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2" name="テキスト ボックス 201">
          <a:extLst>
            <a:ext uri="{FF2B5EF4-FFF2-40B4-BE49-F238E27FC236}">
              <a16:creationId xmlns:a16="http://schemas.microsoft.com/office/drawing/2014/main" id="{5B9ABF70-9812-4C92-8453-DD63B6F58A9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3" name="直線コネクタ 202">
          <a:extLst>
            <a:ext uri="{FF2B5EF4-FFF2-40B4-BE49-F238E27FC236}">
              <a16:creationId xmlns:a16="http://schemas.microsoft.com/office/drawing/2014/main" id="{F7197F46-160B-4DC2-9F6F-CCF337F9361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4" name="直線コネクタ 203">
          <a:extLst>
            <a:ext uri="{FF2B5EF4-FFF2-40B4-BE49-F238E27FC236}">
              <a16:creationId xmlns:a16="http://schemas.microsoft.com/office/drawing/2014/main" id="{CF29CD0B-4469-43D5-804B-B02C8862B6E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5" name="テキスト ボックス 204">
          <a:extLst>
            <a:ext uri="{FF2B5EF4-FFF2-40B4-BE49-F238E27FC236}">
              <a16:creationId xmlns:a16="http://schemas.microsoft.com/office/drawing/2014/main" id="{2A3CD9F9-EB0B-4D5E-9890-20940BD973D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6" name="直線コネクタ 205">
          <a:extLst>
            <a:ext uri="{FF2B5EF4-FFF2-40B4-BE49-F238E27FC236}">
              <a16:creationId xmlns:a16="http://schemas.microsoft.com/office/drawing/2014/main" id="{4F49D8E0-7E9C-4553-BE21-CBAC377032D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7" name="テキスト ボックス 206">
          <a:extLst>
            <a:ext uri="{FF2B5EF4-FFF2-40B4-BE49-F238E27FC236}">
              <a16:creationId xmlns:a16="http://schemas.microsoft.com/office/drawing/2014/main" id="{09C4CE2D-9DB1-4E2E-BF1A-23F54A96FFBA}"/>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8" name="直線コネクタ 207">
          <a:extLst>
            <a:ext uri="{FF2B5EF4-FFF2-40B4-BE49-F238E27FC236}">
              <a16:creationId xmlns:a16="http://schemas.microsoft.com/office/drawing/2014/main" id="{FAA036F6-C318-469A-B48F-1D67777B2943}"/>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9" name="テキスト ボックス 208">
          <a:extLst>
            <a:ext uri="{FF2B5EF4-FFF2-40B4-BE49-F238E27FC236}">
              <a16:creationId xmlns:a16="http://schemas.microsoft.com/office/drawing/2014/main" id="{B08606AA-FA32-49FA-8E3F-940EB4889652}"/>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0" name="直線コネクタ 209">
          <a:extLst>
            <a:ext uri="{FF2B5EF4-FFF2-40B4-BE49-F238E27FC236}">
              <a16:creationId xmlns:a16="http://schemas.microsoft.com/office/drawing/2014/main" id="{4AB419A1-AAA1-4518-A4E5-5C908360C59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11" name="テキスト ボックス 210">
          <a:extLst>
            <a:ext uri="{FF2B5EF4-FFF2-40B4-BE49-F238E27FC236}">
              <a16:creationId xmlns:a16="http://schemas.microsoft.com/office/drawing/2014/main" id="{A4690D60-F873-4114-9DE6-D9E185F0D88C}"/>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2" name="直線コネクタ 211">
          <a:extLst>
            <a:ext uri="{FF2B5EF4-FFF2-40B4-BE49-F238E27FC236}">
              <a16:creationId xmlns:a16="http://schemas.microsoft.com/office/drawing/2014/main" id="{44197424-A6A4-4A88-9886-C778B8F6FAC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13" name="テキスト ボックス 212">
          <a:extLst>
            <a:ext uri="{FF2B5EF4-FFF2-40B4-BE49-F238E27FC236}">
              <a16:creationId xmlns:a16="http://schemas.microsoft.com/office/drawing/2014/main" id="{680E918A-7A48-4249-8C86-6AEFADD1EFE3}"/>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4" name="直線コネクタ 213">
          <a:extLst>
            <a:ext uri="{FF2B5EF4-FFF2-40B4-BE49-F238E27FC236}">
              <a16:creationId xmlns:a16="http://schemas.microsoft.com/office/drawing/2014/main" id="{B2311CF3-7FCE-4E2A-86F2-4AA7C54E297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15" name="テキスト ボックス 214">
          <a:extLst>
            <a:ext uri="{FF2B5EF4-FFF2-40B4-BE49-F238E27FC236}">
              <a16:creationId xmlns:a16="http://schemas.microsoft.com/office/drawing/2014/main" id="{B327302D-BC62-419D-9CA3-8195C8B5C4A9}"/>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6" name="【橋りょう・トンネル】&#10;一人当たり有形固定資産（償却資産）額グラフ枠">
          <a:extLst>
            <a:ext uri="{FF2B5EF4-FFF2-40B4-BE49-F238E27FC236}">
              <a16:creationId xmlns:a16="http://schemas.microsoft.com/office/drawing/2014/main" id="{E137E5BE-AD47-4FEE-828E-9FDC9931E63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17" name="直線コネクタ 216">
          <a:extLst>
            <a:ext uri="{FF2B5EF4-FFF2-40B4-BE49-F238E27FC236}">
              <a16:creationId xmlns:a16="http://schemas.microsoft.com/office/drawing/2014/main" id="{EE953E61-8A57-4E04-B82F-35C3F7C65520}"/>
            </a:ext>
          </a:extLst>
        </xdr:cNvPr>
        <xdr:cNvCxnSpPr/>
      </xdr:nvCxnSpPr>
      <xdr:spPr>
        <a:xfrm flipV="1">
          <a:off x="10476865" y="9513450"/>
          <a:ext cx="0" cy="153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18" name="【橋りょう・トンネル】&#10;一人当たり有形固定資産（償却資産）額最小値テキスト">
          <a:extLst>
            <a:ext uri="{FF2B5EF4-FFF2-40B4-BE49-F238E27FC236}">
              <a16:creationId xmlns:a16="http://schemas.microsoft.com/office/drawing/2014/main" id="{23FD4EA6-A36A-4A86-91B4-336A9088A148}"/>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19" name="直線コネクタ 218">
          <a:extLst>
            <a:ext uri="{FF2B5EF4-FFF2-40B4-BE49-F238E27FC236}">
              <a16:creationId xmlns:a16="http://schemas.microsoft.com/office/drawing/2014/main" id="{095A8B24-82ED-4B85-8F80-E24473C2E423}"/>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0" name="【橋りょう・トンネル】&#10;一人当たり有形固定資産（償却資産）額最大値テキスト">
          <a:extLst>
            <a:ext uri="{FF2B5EF4-FFF2-40B4-BE49-F238E27FC236}">
              <a16:creationId xmlns:a16="http://schemas.microsoft.com/office/drawing/2014/main" id="{6F84D0FF-9634-4919-819B-A1BB78403976}"/>
            </a:ext>
          </a:extLst>
        </xdr:cNvPr>
        <xdr:cNvSpPr txBox="1"/>
      </xdr:nvSpPr>
      <xdr:spPr>
        <a:xfrm>
          <a:off x="10515600" y="928867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21" name="直線コネクタ 220">
          <a:extLst>
            <a:ext uri="{FF2B5EF4-FFF2-40B4-BE49-F238E27FC236}">
              <a16:creationId xmlns:a16="http://schemas.microsoft.com/office/drawing/2014/main" id="{56BE635E-BA1D-4081-BCF0-52534480EAC1}"/>
            </a:ext>
          </a:extLst>
        </xdr:cNvPr>
        <xdr:cNvCxnSpPr/>
      </xdr:nvCxnSpPr>
      <xdr:spPr>
        <a:xfrm>
          <a:off x="10388600" y="951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22" name="【橋りょう・トンネル】&#10;一人当たり有形固定資産（償却資産）額平均値テキスト">
          <a:extLst>
            <a:ext uri="{FF2B5EF4-FFF2-40B4-BE49-F238E27FC236}">
              <a16:creationId xmlns:a16="http://schemas.microsoft.com/office/drawing/2014/main" id="{D2123251-C839-44ED-A5E1-D6C46738076F}"/>
            </a:ext>
          </a:extLst>
        </xdr:cNvPr>
        <xdr:cNvSpPr txBox="1"/>
      </xdr:nvSpPr>
      <xdr:spPr>
        <a:xfrm>
          <a:off x="10515600" y="1066885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23" name="フローチャート: 判断 222">
          <a:extLst>
            <a:ext uri="{FF2B5EF4-FFF2-40B4-BE49-F238E27FC236}">
              <a16:creationId xmlns:a16="http://schemas.microsoft.com/office/drawing/2014/main" id="{29766AA3-71FD-40A6-8F19-115EBD8ABD83}"/>
            </a:ext>
          </a:extLst>
        </xdr:cNvPr>
        <xdr:cNvSpPr/>
      </xdr:nvSpPr>
      <xdr:spPr>
        <a:xfrm>
          <a:off x="10426700" y="1081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24" name="フローチャート: 判断 223">
          <a:extLst>
            <a:ext uri="{FF2B5EF4-FFF2-40B4-BE49-F238E27FC236}">
              <a16:creationId xmlns:a16="http://schemas.microsoft.com/office/drawing/2014/main" id="{4E410C97-072D-4DB0-BAAC-D9EF443D8DE9}"/>
            </a:ext>
          </a:extLst>
        </xdr:cNvPr>
        <xdr:cNvSpPr/>
      </xdr:nvSpPr>
      <xdr:spPr>
        <a:xfrm>
          <a:off x="9588500" y="10834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25" name="フローチャート: 判断 224">
          <a:extLst>
            <a:ext uri="{FF2B5EF4-FFF2-40B4-BE49-F238E27FC236}">
              <a16:creationId xmlns:a16="http://schemas.microsoft.com/office/drawing/2014/main" id="{973A59F7-2EFD-49D2-AE13-6E36C5F477F2}"/>
            </a:ext>
          </a:extLst>
        </xdr:cNvPr>
        <xdr:cNvSpPr/>
      </xdr:nvSpPr>
      <xdr:spPr>
        <a:xfrm>
          <a:off x="8699500" y="10845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26" name="フローチャート: 判断 225">
          <a:extLst>
            <a:ext uri="{FF2B5EF4-FFF2-40B4-BE49-F238E27FC236}">
              <a16:creationId xmlns:a16="http://schemas.microsoft.com/office/drawing/2014/main" id="{661927E1-7A53-44F2-B922-893575E038EF}"/>
            </a:ext>
          </a:extLst>
        </xdr:cNvPr>
        <xdr:cNvSpPr/>
      </xdr:nvSpPr>
      <xdr:spPr>
        <a:xfrm>
          <a:off x="7810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153653</xdr:rowOff>
    </xdr:from>
    <xdr:to>
      <xdr:col>36</xdr:col>
      <xdr:colOff>165100</xdr:colOff>
      <xdr:row>63</xdr:row>
      <xdr:rowOff>83803</xdr:rowOff>
    </xdr:to>
    <xdr:sp macro="" textlink="">
      <xdr:nvSpPr>
        <xdr:cNvPr id="227" name="フローチャート: 判断 226">
          <a:extLst>
            <a:ext uri="{FF2B5EF4-FFF2-40B4-BE49-F238E27FC236}">
              <a16:creationId xmlns:a16="http://schemas.microsoft.com/office/drawing/2014/main" id="{A5169521-750A-4D95-AA31-751791D5D922}"/>
            </a:ext>
          </a:extLst>
        </xdr:cNvPr>
        <xdr:cNvSpPr/>
      </xdr:nvSpPr>
      <xdr:spPr>
        <a:xfrm>
          <a:off x="6921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EDFE0990-96A0-4BC3-AAEB-7E39E3B41CA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0D2B2D55-BEAC-4B94-AF39-38EDC2642EA8}"/>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367F52C1-AF31-45D1-BFF4-51D0EFB2D19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565C9674-CA25-45DF-9C18-F8F38F53D57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EC5D4E1E-AD5A-4373-AFA8-3FE6C0A4493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87514</xdr:rowOff>
    </xdr:from>
    <xdr:to>
      <xdr:col>55</xdr:col>
      <xdr:colOff>50800</xdr:colOff>
      <xdr:row>64</xdr:row>
      <xdr:rowOff>17664</xdr:rowOff>
    </xdr:to>
    <xdr:sp macro="" textlink="">
      <xdr:nvSpPr>
        <xdr:cNvPr id="233" name="楕円 232">
          <a:extLst>
            <a:ext uri="{FF2B5EF4-FFF2-40B4-BE49-F238E27FC236}">
              <a16:creationId xmlns:a16="http://schemas.microsoft.com/office/drawing/2014/main" id="{6330D638-85BD-4BD0-BFB2-7085CEFD055F}"/>
            </a:ext>
          </a:extLst>
        </xdr:cNvPr>
        <xdr:cNvSpPr/>
      </xdr:nvSpPr>
      <xdr:spPr>
        <a:xfrm>
          <a:off x="10426700" y="1088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2441</xdr:rowOff>
    </xdr:from>
    <xdr:ext cx="599010" cy="259045"/>
    <xdr:sp macro="" textlink="">
      <xdr:nvSpPr>
        <xdr:cNvPr id="234" name="【橋りょう・トンネル】&#10;一人当たり有形固定資産（償却資産）額該当値テキスト">
          <a:extLst>
            <a:ext uri="{FF2B5EF4-FFF2-40B4-BE49-F238E27FC236}">
              <a16:creationId xmlns:a16="http://schemas.microsoft.com/office/drawing/2014/main" id="{03CD34CB-E842-4649-A2F2-E9DF97D25D99}"/>
            </a:ext>
          </a:extLst>
        </xdr:cNvPr>
        <xdr:cNvSpPr txBox="1"/>
      </xdr:nvSpPr>
      <xdr:spPr>
        <a:xfrm>
          <a:off x="10515600" y="1080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90304</xdr:rowOff>
    </xdr:from>
    <xdr:to>
      <xdr:col>50</xdr:col>
      <xdr:colOff>165100</xdr:colOff>
      <xdr:row>64</xdr:row>
      <xdr:rowOff>20454</xdr:rowOff>
    </xdr:to>
    <xdr:sp macro="" textlink="">
      <xdr:nvSpPr>
        <xdr:cNvPr id="235" name="楕円 234">
          <a:extLst>
            <a:ext uri="{FF2B5EF4-FFF2-40B4-BE49-F238E27FC236}">
              <a16:creationId xmlns:a16="http://schemas.microsoft.com/office/drawing/2014/main" id="{DDDAF303-632C-4EAD-B8AB-E082418D28FE}"/>
            </a:ext>
          </a:extLst>
        </xdr:cNvPr>
        <xdr:cNvSpPr/>
      </xdr:nvSpPr>
      <xdr:spPr>
        <a:xfrm>
          <a:off x="9588500" y="1089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138314</xdr:rowOff>
    </xdr:from>
    <xdr:to>
      <xdr:col>55</xdr:col>
      <xdr:colOff>0</xdr:colOff>
      <xdr:row>63</xdr:row>
      <xdr:rowOff>141104</xdr:rowOff>
    </xdr:to>
    <xdr:cxnSp macro="">
      <xdr:nvCxnSpPr>
        <xdr:cNvPr id="236" name="直線コネクタ 235">
          <a:extLst>
            <a:ext uri="{FF2B5EF4-FFF2-40B4-BE49-F238E27FC236}">
              <a16:creationId xmlns:a16="http://schemas.microsoft.com/office/drawing/2014/main" id="{24860F66-82AA-4E39-8D11-F410211A4AE0}"/>
            </a:ext>
          </a:extLst>
        </xdr:cNvPr>
        <xdr:cNvCxnSpPr/>
      </xdr:nvCxnSpPr>
      <xdr:spPr>
        <a:xfrm flipV="1">
          <a:off x="9639300" y="10939664"/>
          <a:ext cx="838200" cy="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93400</xdr:rowOff>
    </xdr:from>
    <xdr:to>
      <xdr:col>46</xdr:col>
      <xdr:colOff>38100</xdr:colOff>
      <xdr:row>64</xdr:row>
      <xdr:rowOff>23550</xdr:rowOff>
    </xdr:to>
    <xdr:sp macro="" textlink="">
      <xdr:nvSpPr>
        <xdr:cNvPr id="237" name="楕円 236">
          <a:extLst>
            <a:ext uri="{FF2B5EF4-FFF2-40B4-BE49-F238E27FC236}">
              <a16:creationId xmlns:a16="http://schemas.microsoft.com/office/drawing/2014/main" id="{8040186D-5D31-44E5-AE23-1E5E19300844}"/>
            </a:ext>
          </a:extLst>
        </xdr:cNvPr>
        <xdr:cNvSpPr/>
      </xdr:nvSpPr>
      <xdr:spPr>
        <a:xfrm>
          <a:off x="8699500" y="1089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141104</xdr:rowOff>
    </xdr:from>
    <xdr:to>
      <xdr:col>50</xdr:col>
      <xdr:colOff>114300</xdr:colOff>
      <xdr:row>63</xdr:row>
      <xdr:rowOff>144200</xdr:rowOff>
    </xdr:to>
    <xdr:cxnSp macro="">
      <xdr:nvCxnSpPr>
        <xdr:cNvPr id="238" name="直線コネクタ 237">
          <a:extLst>
            <a:ext uri="{FF2B5EF4-FFF2-40B4-BE49-F238E27FC236}">
              <a16:creationId xmlns:a16="http://schemas.microsoft.com/office/drawing/2014/main" id="{E041BA60-DD0B-4E43-8C81-A0FD31BA5E82}"/>
            </a:ext>
          </a:extLst>
        </xdr:cNvPr>
        <xdr:cNvCxnSpPr/>
      </xdr:nvCxnSpPr>
      <xdr:spPr>
        <a:xfrm flipV="1">
          <a:off x="8750300" y="10942454"/>
          <a:ext cx="889000" cy="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22893</xdr:rowOff>
    </xdr:from>
    <xdr:to>
      <xdr:col>41</xdr:col>
      <xdr:colOff>101600</xdr:colOff>
      <xdr:row>64</xdr:row>
      <xdr:rowOff>124493</xdr:rowOff>
    </xdr:to>
    <xdr:sp macro="" textlink="">
      <xdr:nvSpPr>
        <xdr:cNvPr id="239" name="楕円 238">
          <a:extLst>
            <a:ext uri="{FF2B5EF4-FFF2-40B4-BE49-F238E27FC236}">
              <a16:creationId xmlns:a16="http://schemas.microsoft.com/office/drawing/2014/main" id="{A4FF840E-823F-43F1-BD36-2F5D74DA0151}"/>
            </a:ext>
          </a:extLst>
        </xdr:cNvPr>
        <xdr:cNvSpPr/>
      </xdr:nvSpPr>
      <xdr:spPr>
        <a:xfrm>
          <a:off x="7810500" y="10995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144200</xdr:rowOff>
    </xdr:from>
    <xdr:to>
      <xdr:col>45</xdr:col>
      <xdr:colOff>177800</xdr:colOff>
      <xdr:row>64</xdr:row>
      <xdr:rowOff>73693</xdr:rowOff>
    </xdr:to>
    <xdr:cxnSp macro="">
      <xdr:nvCxnSpPr>
        <xdr:cNvPr id="240" name="直線コネクタ 239">
          <a:extLst>
            <a:ext uri="{FF2B5EF4-FFF2-40B4-BE49-F238E27FC236}">
              <a16:creationId xmlns:a16="http://schemas.microsoft.com/office/drawing/2014/main" id="{D19850D8-6067-499E-8218-FE196748D3BA}"/>
            </a:ext>
          </a:extLst>
        </xdr:cNvPr>
        <xdr:cNvCxnSpPr/>
      </xdr:nvCxnSpPr>
      <xdr:spPr>
        <a:xfrm flipV="1">
          <a:off x="7861300" y="10945550"/>
          <a:ext cx="889000" cy="100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41" name="n_1aveValue【橋りょう・トンネル】&#10;一人当たり有形固定資産（償却資産）額">
          <a:extLst>
            <a:ext uri="{FF2B5EF4-FFF2-40B4-BE49-F238E27FC236}">
              <a16:creationId xmlns:a16="http://schemas.microsoft.com/office/drawing/2014/main" id="{E27245FF-D3CF-4CD3-90EE-9AA15E22C35D}"/>
            </a:ext>
          </a:extLst>
        </xdr:cNvPr>
        <xdr:cNvSpPr txBox="1"/>
      </xdr:nvSpPr>
      <xdr:spPr>
        <a:xfrm>
          <a:off x="9281505" y="10609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42" name="n_2aveValue【橋りょう・トンネル】&#10;一人当たり有形固定資産（償却資産）額">
          <a:extLst>
            <a:ext uri="{FF2B5EF4-FFF2-40B4-BE49-F238E27FC236}">
              <a16:creationId xmlns:a16="http://schemas.microsoft.com/office/drawing/2014/main" id="{5B0043C1-0CFA-43AD-88AC-493A94A345D0}"/>
            </a:ext>
          </a:extLst>
        </xdr:cNvPr>
        <xdr:cNvSpPr txBox="1"/>
      </xdr:nvSpPr>
      <xdr:spPr>
        <a:xfrm>
          <a:off x="8405205" y="106203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43" name="n_3aveValue【橋りょう・トンネル】&#10;一人当たり有形固定資産（償却資産）額">
          <a:extLst>
            <a:ext uri="{FF2B5EF4-FFF2-40B4-BE49-F238E27FC236}">
              <a16:creationId xmlns:a16="http://schemas.microsoft.com/office/drawing/2014/main" id="{5A6FA2D7-6FC2-4E65-AD68-6E06303F0FBB}"/>
            </a:ext>
          </a:extLst>
        </xdr:cNvPr>
        <xdr:cNvSpPr txBox="1"/>
      </xdr:nvSpPr>
      <xdr:spPr>
        <a:xfrm>
          <a:off x="7516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100330</xdr:rowOff>
    </xdr:from>
    <xdr:ext cx="690189" cy="259045"/>
    <xdr:sp macro="" textlink="">
      <xdr:nvSpPr>
        <xdr:cNvPr id="244" name="n_4aveValue【橋りょう・トンネル】&#10;一人当たり有形固定資産（償却資産）額">
          <a:extLst>
            <a:ext uri="{FF2B5EF4-FFF2-40B4-BE49-F238E27FC236}">
              <a16:creationId xmlns:a16="http://schemas.microsoft.com/office/drawing/2014/main" id="{782150EE-5D6C-41A6-8663-DB72F6F39B34}"/>
            </a:ext>
          </a:extLst>
        </xdr:cNvPr>
        <xdr:cNvSpPr txBox="1"/>
      </xdr:nvSpPr>
      <xdr:spPr>
        <a:xfrm>
          <a:off x="6627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11581</xdr:rowOff>
    </xdr:from>
    <xdr:ext cx="599010" cy="259045"/>
    <xdr:sp macro="" textlink="">
      <xdr:nvSpPr>
        <xdr:cNvPr id="245" name="n_1mainValue【橋りょう・トンネル】&#10;一人当たり有形固定資産（償却資産）額">
          <a:extLst>
            <a:ext uri="{FF2B5EF4-FFF2-40B4-BE49-F238E27FC236}">
              <a16:creationId xmlns:a16="http://schemas.microsoft.com/office/drawing/2014/main" id="{BF7A9CF0-5CAD-4BA8-9436-5F05BE3765F7}"/>
            </a:ext>
          </a:extLst>
        </xdr:cNvPr>
        <xdr:cNvSpPr txBox="1"/>
      </xdr:nvSpPr>
      <xdr:spPr>
        <a:xfrm>
          <a:off x="9327095" y="10984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14677</xdr:rowOff>
    </xdr:from>
    <xdr:ext cx="599010" cy="259045"/>
    <xdr:sp macro="" textlink="">
      <xdr:nvSpPr>
        <xdr:cNvPr id="246" name="n_2mainValue【橋りょう・トンネル】&#10;一人当たり有形固定資産（償却資産）額">
          <a:extLst>
            <a:ext uri="{FF2B5EF4-FFF2-40B4-BE49-F238E27FC236}">
              <a16:creationId xmlns:a16="http://schemas.microsoft.com/office/drawing/2014/main" id="{0C80E3CA-0832-4C7E-BEF9-D00A078325C0}"/>
            </a:ext>
          </a:extLst>
        </xdr:cNvPr>
        <xdr:cNvSpPr txBox="1"/>
      </xdr:nvSpPr>
      <xdr:spPr>
        <a:xfrm>
          <a:off x="8450795" y="10987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115620</xdr:rowOff>
    </xdr:from>
    <xdr:ext cx="534377" cy="259045"/>
    <xdr:sp macro="" textlink="">
      <xdr:nvSpPr>
        <xdr:cNvPr id="247" name="n_3mainValue【橋りょう・トンネル】&#10;一人当たり有形固定資産（償却資産）額">
          <a:extLst>
            <a:ext uri="{FF2B5EF4-FFF2-40B4-BE49-F238E27FC236}">
              <a16:creationId xmlns:a16="http://schemas.microsoft.com/office/drawing/2014/main" id="{93677CFB-9ED3-431A-BFF6-8E38DD42E01C}"/>
            </a:ext>
          </a:extLst>
        </xdr:cNvPr>
        <xdr:cNvSpPr txBox="1"/>
      </xdr:nvSpPr>
      <xdr:spPr>
        <a:xfrm>
          <a:off x="7594111" y="1108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8" name="正方形/長方形 247">
          <a:extLst>
            <a:ext uri="{FF2B5EF4-FFF2-40B4-BE49-F238E27FC236}">
              <a16:creationId xmlns:a16="http://schemas.microsoft.com/office/drawing/2014/main" id="{7809F6EC-0A96-4DCF-A65E-68AFD000F9D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9" name="正方形/長方形 248">
          <a:extLst>
            <a:ext uri="{FF2B5EF4-FFF2-40B4-BE49-F238E27FC236}">
              <a16:creationId xmlns:a16="http://schemas.microsoft.com/office/drawing/2014/main" id="{25B9D4B0-4609-427D-9D08-A988C106781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0" name="正方形/長方形 249">
          <a:extLst>
            <a:ext uri="{FF2B5EF4-FFF2-40B4-BE49-F238E27FC236}">
              <a16:creationId xmlns:a16="http://schemas.microsoft.com/office/drawing/2014/main" id="{C4FFA2B2-C4E7-4C59-8C4A-E25A5992E68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1" name="正方形/長方形 250">
          <a:extLst>
            <a:ext uri="{FF2B5EF4-FFF2-40B4-BE49-F238E27FC236}">
              <a16:creationId xmlns:a16="http://schemas.microsoft.com/office/drawing/2014/main" id="{C1CE3517-4D18-4385-BAF2-6D1A8828B798}"/>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2" name="正方形/長方形 251">
          <a:extLst>
            <a:ext uri="{FF2B5EF4-FFF2-40B4-BE49-F238E27FC236}">
              <a16:creationId xmlns:a16="http://schemas.microsoft.com/office/drawing/2014/main" id="{0CB7004A-372F-489E-A4D9-C489BAF03FA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3" name="正方形/長方形 252">
          <a:extLst>
            <a:ext uri="{FF2B5EF4-FFF2-40B4-BE49-F238E27FC236}">
              <a16:creationId xmlns:a16="http://schemas.microsoft.com/office/drawing/2014/main" id="{C358D89E-336F-4C70-BB2D-210E26D2368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4" name="正方形/長方形 253">
          <a:extLst>
            <a:ext uri="{FF2B5EF4-FFF2-40B4-BE49-F238E27FC236}">
              <a16:creationId xmlns:a16="http://schemas.microsoft.com/office/drawing/2014/main" id="{C167FCDD-DAA8-4138-96E7-90E629EF77B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5" name="正方形/長方形 254">
          <a:extLst>
            <a:ext uri="{FF2B5EF4-FFF2-40B4-BE49-F238E27FC236}">
              <a16:creationId xmlns:a16="http://schemas.microsoft.com/office/drawing/2014/main" id="{5254B886-AF78-478F-9B83-B5178145A58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6" name="テキスト ボックス 255">
          <a:extLst>
            <a:ext uri="{FF2B5EF4-FFF2-40B4-BE49-F238E27FC236}">
              <a16:creationId xmlns:a16="http://schemas.microsoft.com/office/drawing/2014/main" id="{86F06529-8953-490C-A2F9-9BFE76690CF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7" name="直線コネクタ 256">
          <a:extLst>
            <a:ext uri="{FF2B5EF4-FFF2-40B4-BE49-F238E27FC236}">
              <a16:creationId xmlns:a16="http://schemas.microsoft.com/office/drawing/2014/main" id="{5BE3AFA4-BC45-4189-895C-D3029B6190A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8" name="テキスト ボックス 257">
          <a:extLst>
            <a:ext uri="{FF2B5EF4-FFF2-40B4-BE49-F238E27FC236}">
              <a16:creationId xmlns:a16="http://schemas.microsoft.com/office/drawing/2014/main" id="{125BE0EA-8016-4CA8-8233-9B2C8666C859}"/>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9" name="直線コネクタ 258">
          <a:extLst>
            <a:ext uri="{FF2B5EF4-FFF2-40B4-BE49-F238E27FC236}">
              <a16:creationId xmlns:a16="http://schemas.microsoft.com/office/drawing/2014/main" id="{DB74B24A-14B8-4DAE-A9D8-22ECD7EFE2A1}"/>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0" name="テキスト ボックス 259">
          <a:extLst>
            <a:ext uri="{FF2B5EF4-FFF2-40B4-BE49-F238E27FC236}">
              <a16:creationId xmlns:a16="http://schemas.microsoft.com/office/drawing/2014/main" id="{3A3548D6-3D46-464D-8313-8D809646FFE8}"/>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1" name="直線コネクタ 260">
          <a:extLst>
            <a:ext uri="{FF2B5EF4-FFF2-40B4-BE49-F238E27FC236}">
              <a16:creationId xmlns:a16="http://schemas.microsoft.com/office/drawing/2014/main" id="{F333AA86-B011-4E72-8E2F-9CB83AC1D37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2" name="テキスト ボックス 261">
          <a:extLst>
            <a:ext uri="{FF2B5EF4-FFF2-40B4-BE49-F238E27FC236}">
              <a16:creationId xmlns:a16="http://schemas.microsoft.com/office/drawing/2014/main" id="{7B5B1FE2-DA31-4CFD-A791-AEEBF3E605AE}"/>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3" name="直線コネクタ 262">
          <a:extLst>
            <a:ext uri="{FF2B5EF4-FFF2-40B4-BE49-F238E27FC236}">
              <a16:creationId xmlns:a16="http://schemas.microsoft.com/office/drawing/2014/main" id="{1F137BDF-38E4-4783-B1E8-9E07CC7C7E7B}"/>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4" name="テキスト ボックス 263">
          <a:extLst>
            <a:ext uri="{FF2B5EF4-FFF2-40B4-BE49-F238E27FC236}">
              <a16:creationId xmlns:a16="http://schemas.microsoft.com/office/drawing/2014/main" id="{17A82F12-C32B-40CB-B9FD-A66B8A28B5D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5" name="直線コネクタ 264">
          <a:extLst>
            <a:ext uri="{FF2B5EF4-FFF2-40B4-BE49-F238E27FC236}">
              <a16:creationId xmlns:a16="http://schemas.microsoft.com/office/drawing/2014/main" id="{773F7798-1817-421F-8B7A-7E53CC5DFECA}"/>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6" name="テキスト ボックス 265">
          <a:extLst>
            <a:ext uri="{FF2B5EF4-FFF2-40B4-BE49-F238E27FC236}">
              <a16:creationId xmlns:a16="http://schemas.microsoft.com/office/drawing/2014/main" id="{6EB51426-F939-4A61-8475-D41DC3C6790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7" name="直線コネクタ 266">
          <a:extLst>
            <a:ext uri="{FF2B5EF4-FFF2-40B4-BE49-F238E27FC236}">
              <a16:creationId xmlns:a16="http://schemas.microsoft.com/office/drawing/2014/main" id="{380F4DCD-FDDB-404A-BED1-7EB5A76B890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68" name="テキスト ボックス 267">
          <a:extLst>
            <a:ext uri="{FF2B5EF4-FFF2-40B4-BE49-F238E27FC236}">
              <a16:creationId xmlns:a16="http://schemas.microsoft.com/office/drawing/2014/main" id="{EA4EF08A-F779-4466-BBD4-7EE0A6DD836B}"/>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9" name="直線コネクタ 268">
          <a:extLst>
            <a:ext uri="{FF2B5EF4-FFF2-40B4-BE49-F238E27FC236}">
              <a16:creationId xmlns:a16="http://schemas.microsoft.com/office/drawing/2014/main" id="{0F5A24D8-32CF-4909-8A47-33EE4C149BE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公営住宅】&#10;有形固定資産減価償却率グラフ枠">
          <a:extLst>
            <a:ext uri="{FF2B5EF4-FFF2-40B4-BE49-F238E27FC236}">
              <a16:creationId xmlns:a16="http://schemas.microsoft.com/office/drawing/2014/main" id="{8581B82D-A03A-4AA2-87B3-C51DBE5F3C8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71" name="直線コネクタ 270">
          <a:extLst>
            <a:ext uri="{FF2B5EF4-FFF2-40B4-BE49-F238E27FC236}">
              <a16:creationId xmlns:a16="http://schemas.microsoft.com/office/drawing/2014/main" id="{4B8C5963-A1A8-4D8C-9408-41F2EB64D3EE}"/>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72" name="【公営住宅】&#10;有形固定資産減価償却率最小値テキスト">
          <a:extLst>
            <a:ext uri="{FF2B5EF4-FFF2-40B4-BE49-F238E27FC236}">
              <a16:creationId xmlns:a16="http://schemas.microsoft.com/office/drawing/2014/main" id="{A38B9375-C0CC-42F1-BA2E-DC2837811133}"/>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73" name="直線コネクタ 272">
          <a:extLst>
            <a:ext uri="{FF2B5EF4-FFF2-40B4-BE49-F238E27FC236}">
              <a16:creationId xmlns:a16="http://schemas.microsoft.com/office/drawing/2014/main" id="{EE255D1C-13A9-4544-9F0F-C174305EAD74}"/>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74" name="【公営住宅】&#10;有形固定資産減価償却率最大値テキスト">
          <a:extLst>
            <a:ext uri="{FF2B5EF4-FFF2-40B4-BE49-F238E27FC236}">
              <a16:creationId xmlns:a16="http://schemas.microsoft.com/office/drawing/2014/main" id="{AB691249-EAF1-4FF5-BEE8-1EA2D4AFA5A0}"/>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5" name="直線コネクタ 274">
          <a:extLst>
            <a:ext uri="{FF2B5EF4-FFF2-40B4-BE49-F238E27FC236}">
              <a16:creationId xmlns:a16="http://schemas.microsoft.com/office/drawing/2014/main" id="{C6C98253-E2B0-4C1C-B1BE-B82F498DB711}"/>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76" name="【公営住宅】&#10;有形固定資産減価償却率平均値テキスト">
          <a:extLst>
            <a:ext uri="{FF2B5EF4-FFF2-40B4-BE49-F238E27FC236}">
              <a16:creationId xmlns:a16="http://schemas.microsoft.com/office/drawing/2014/main" id="{B6220441-1B93-4BD9-91DB-5677241AF3BF}"/>
            </a:ext>
          </a:extLst>
        </xdr:cNvPr>
        <xdr:cNvSpPr txBox="1"/>
      </xdr:nvSpPr>
      <xdr:spPr>
        <a:xfrm>
          <a:off x="4673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77" name="フローチャート: 判断 276">
          <a:extLst>
            <a:ext uri="{FF2B5EF4-FFF2-40B4-BE49-F238E27FC236}">
              <a16:creationId xmlns:a16="http://schemas.microsoft.com/office/drawing/2014/main" id="{4751C248-7EF4-479A-9661-229FA3173429}"/>
            </a:ext>
          </a:extLst>
        </xdr:cNvPr>
        <xdr:cNvSpPr/>
      </xdr:nvSpPr>
      <xdr:spPr>
        <a:xfrm>
          <a:off x="4584700" y="1411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78" name="フローチャート: 判断 277">
          <a:extLst>
            <a:ext uri="{FF2B5EF4-FFF2-40B4-BE49-F238E27FC236}">
              <a16:creationId xmlns:a16="http://schemas.microsoft.com/office/drawing/2014/main" id="{8AA5D224-E350-4853-BC44-62E88C2875E3}"/>
            </a:ext>
          </a:extLst>
        </xdr:cNvPr>
        <xdr:cNvSpPr/>
      </xdr:nvSpPr>
      <xdr:spPr>
        <a:xfrm>
          <a:off x="3746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79" name="フローチャート: 判断 278">
          <a:extLst>
            <a:ext uri="{FF2B5EF4-FFF2-40B4-BE49-F238E27FC236}">
              <a16:creationId xmlns:a16="http://schemas.microsoft.com/office/drawing/2014/main" id="{B92EB7CE-DA9A-42AB-9948-B66EA6F97A49}"/>
            </a:ext>
          </a:extLst>
        </xdr:cNvPr>
        <xdr:cNvSpPr/>
      </xdr:nvSpPr>
      <xdr:spPr>
        <a:xfrm>
          <a:off x="2857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80" name="フローチャート: 判断 279">
          <a:extLst>
            <a:ext uri="{FF2B5EF4-FFF2-40B4-BE49-F238E27FC236}">
              <a16:creationId xmlns:a16="http://schemas.microsoft.com/office/drawing/2014/main" id="{F97F2B4E-5BBC-4947-8338-552F62693155}"/>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281" name="フローチャート: 判断 280">
          <a:extLst>
            <a:ext uri="{FF2B5EF4-FFF2-40B4-BE49-F238E27FC236}">
              <a16:creationId xmlns:a16="http://schemas.microsoft.com/office/drawing/2014/main" id="{BE2523AC-E2A0-4816-9E66-2CBA4B3AACB3}"/>
            </a:ext>
          </a:extLst>
        </xdr:cNvPr>
        <xdr:cNvSpPr/>
      </xdr:nvSpPr>
      <xdr:spPr>
        <a:xfrm>
          <a:off x="1079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DEB482C1-E215-49E0-86EF-C02057BBDC7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id="{78D6F92D-C356-4D7C-8226-BBFCF554A6D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DCAD5907-68EF-4903-AADA-71BC2273ED8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519C4E90-0219-4D69-90FF-DCDC04DFAB8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675EC232-C5B9-46BE-95BB-92834E511EC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13970</xdr:rowOff>
    </xdr:from>
    <xdr:to>
      <xdr:col>24</xdr:col>
      <xdr:colOff>114300</xdr:colOff>
      <xdr:row>82</xdr:row>
      <xdr:rowOff>115570</xdr:rowOff>
    </xdr:to>
    <xdr:sp macro="" textlink="">
      <xdr:nvSpPr>
        <xdr:cNvPr id="287" name="楕円 286">
          <a:extLst>
            <a:ext uri="{FF2B5EF4-FFF2-40B4-BE49-F238E27FC236}">
              <a16:creationId xmlns:a16="http://schemas.microsoft.com/office/drawing/2014/main" id="{387AF3A3-000A-4809-9DBC-2BC7BC298C26}"/>
            </a:ext>
          </a:extLst>
        </xdr:cNvPr>
        <xdr:cNvSpPr/>
      </xdr:nvSpPr>
      <xdr:spPr>
        <a:xfrm>
          <a:off x="4584700" y="1407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36847</xdr:rowOff>
    </xdr:from>
    <xdr:ext cx="405111" cy="259045"/>
    <xdr:sp macro="" textlink="">
      <xdr:nvSpPr>
        <xdr:cNvPr id="288" name="【公営住宅】&#10;有形固定資産減価償却率該当値テキスト">
          <a:extLst>
            <a:ext uri="{FF2B5EF4-FFF2-40B4-BE49-F238E27FC236}">
              <a16:creationId xmlns:a16="http://schemas.microsoft.com/office/drawing/2014/main" id="{E7687E5E-768B-4664-9F36-DAE2A3748AF1}"/>
            </a:ext>
          </a:extLst>
        </xdr:cNvPr>
        <xdr:cNvSpPr txBox="1"/>
      </xdr:nvSpPr>
      <xdr:spPr>
        <a:xfrm>
          <a:off x="4673600"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76200</xdr:rowOff>
    </xdr:from>
    <xdr:to>
      <xdr:col>20</xdr:col>
      <xdr:colOff>38100</xdr:colOff>
      <xdr:row>82</xdr:row>
      <xdr:rowOff>6350</xdr:rowOff>
    </xdr:to>
    <xdr:sp macro="" textlink="">
      <xdr:nvSpPr>
        <xdr:cNvPr id="289" name="楕円 288">
          <a:extLst>
            <a:ext uri="{FF2B5EF4-FFF2-40B4-BE49-F238E27FC236}">
              <a16:creationId xmlns:a16="http://schemas.microsoft.com/office/drawing/2014/main" id="{AEB49FFC-1E23-4C5D-B386-6E31AE84ED89}"/>
            </a:ext>
          </a:extLst>
        </xdr:cNvPr>
        <xdr:cNvSpPr/>
      </xdr:nvSpPr>
      <xdr:spPr>
        <a:xfrm>
          <a:off x="3746500" y="1396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127000</xdr:rowOff>
    </xdr:from>
    <xdr:to>
      <xdr:col>24</xdr:col>
      <xdr:colOff>63500</xdr:colOff>
      <xdr:row>82</xdr:row>
      <xdr:rowOff>64770</xdr:rowOff>
    </xdr:to>
    <xdr:cxnSp macro="">
      <xdr:nvCxnSpPr>
        <xdr:cNvPr id="290" name="直線コネクタ 289">
          <a:extLst>
            <a:ext uri="{FF2B5EF4-FFF2-40B4-BE49-F238E27FC236}">
              <a16:creationId xmlns:a16="http://schemas.microsoft.com/office/drawing/2014/main" id="{95033862-7E51-4902-AF33-55E2A960D63D}"/>
            </a:ext>
          </a:extLst>
        </xdr:cNvPr>
        <xdr:cNvCxnSpPr/>
      </xdr:nvCxnSpPr>
      <xdr:spPr>
        <a:xfrm>
          <a:off x="3797300" y="14014450"/>
          <a:ext cx="838200" cy="10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19050</xdr:rowOff>
    </xdr:from>
    <xdr:to>
      <xdr:col>15</xdr:col>
      <xdr:colOff>101600</xdr:colOff>
      <xdr:row>81</xdr:row>
      <xdr:rowOff>120650</xdr:rowOff>
    </xdr:to>
    <xdr:sp macro="" textlink="">
      <xdr:nvSpPr>
        <xdr:cNvPr id="291" name="楕円 290">
          <a:extLst>
            <a:ext uri="{FF2B5EF4-FFF2-40B4-BE49-F238E27FC236}">
              <a16:creationId xmlns:a16="http://schemas.microsoft.com/office/drawing/2014/main" id="{14F7566F-5272-41E4-8B0F-109F79CD9A2D}"/>
            </a:ext>
          </a:extLst>
        </xdr:cNvPr>
        <xdr:cNvSpPr/>
      </xdr:nvSpPr>
      <xdr:spPr>
        <a:xfrm>
          <a:off x="28575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69850</xdr:rowOff>
    </xdr:from>
    <xdr:to>
      <xdr:col>19</xdr:col>
      <xdr:colOff>177800</xdr:colOff>
      <xdr:row>81</xdr:row>
      <xdr:rowOff>127000</xdr:rowOff>
    </xdr:to>
    <xdr:cxnSp macro="">
      <xdr:nvCxnSpPr>
        <xdr:cNvPr id="292" name="直線コネクタ 291">
          <a:extLst>
            <a:ext uri="{FF2B5EF4-FFF2-40B4-BE49-F238E27FC236}">
              <a16:creationId xmlns:a16="http://schemas.microsoft.com/office/drawing/2014/main" id="{82359E7E-0598-4581-8798-560394180374}"/>
            </a:ext>
          </a:extLst>
        </xdr:cNvPr>
        <xdr:cNvCxnSpPr/>
      </xdr:nvCxnSpPr>
      <xdr:spPr>
        <a:xfrm>
          <a:off x="2908300" y="13957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36830</xdr:rowOff>
    </xdr:from>
    <xdr:to>
      <xdr:col>10</xdr:col>
      <xdr:colOff>165100</xdr:colOff>
      <xdr:row>81</xdr:row>
      <xdr:rowOff>138430</xdr:rowOff>
    </xdr:to>
    <xdr:sp macro="" textlink="">
      <xdr:nvSpPr>
        <xdr:cNvPr id="293" name="楕円 292">
          <a:extLst>
            <a:ext uri="{FF2B5EF4-FFF2-40B4-BE49-F238E27FC236}">
              <a16:creationId xmlns:a16="http://schemas.microsoft.com/office/drawing/2014/main" id="{C2D1C824-35DE-42F3-BFEB-88E1A12EB21B}"/>
            </a:ext>
          </a:extLst>
        </xdr:cNvPr>
        <xdr:cNvSpPr/>
      </xdr:nvSpPr>
      <xdr:spPr>
        <a:xfrm>
          <a:off x="19685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69850</xdr:rowOff>
    </xdr:from>
    <xdr:to>
      <xdr:col>15</xdr:col>
      <xdr:colOff>50800</xdr:colOff>
      <xdr:row>81</xdr:row>
      <xdr:rowOff>87630</xdr:rowOff>
    </xdr:to>
    <xdr:cxnSp macro="">
      <xdr:nvCxnSpPr>
        <xdr:cNvPr id="294" name="直線コネクタ 293">
          <a:extLst>
            <a:ext uri="{FF2B5EF4-FFF2-40B4-BE49-F238E27FC236}">
              <a16:creationId xmlns:a16="http://schemas.microsoft.com/office/drawing/2014/main" id="{E08AB875-C296-4E19-81BF-63316D63E674}"/>
            </a:ext>
          </a:extLst>
        </xdr:cNvPr>
        <xdr:cNvCxnSpPr/>
      </xdr:nvCxnSpPr>
      <xdr:spPr>
        <a:xfrm flipV="1">
          <a:off x="2019300" y="1395730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116857</xdr:rowOff>
    </xdr:from>
    <xdr:ext cx="405111" cy="259045"/>
    <xdr:sp macro="" textlink="">
      <xdr:nvSpPr>
        <xdr:cNvPr id="295" name="n_1aveValue【公営住宅】&#10;有形固定資産減価償却率">
          <a:extLst>
            <a:ext uri="{FF2B5EF4-FFF2-40B4-BE49-F238E27FC236}">
              <a16:creationId xmlns:a16="http://schemas.microsoft.com/office/drawing/2014/main" id="{1F13F3D9-57C2-43A3-9E42-6DD14FE738EB}"/>
            </a:ext>
          </a:extLst>
        </xdr:cNvPr>
        <xdr:cNvSpPr txBox="1"/>
      </xdr:nvSpPr>
      <xdr:spPr>
        <a:xfrm>
          <a:off x="3582044" y="1417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296" name="n_2aveValue【公営住宅】&#10;有形固定資産減価償却率">
          <a:extLst>
            <a:ext uri="{FF2B5EF4-FFF2-40B4-BE49-F238E27FC236}">
              <a16:creationId xmlns:a16="http://schemas.microsoft.com/office/drawing/2014/main" id="{F5306EB0-F819-45C0-8E1A-65B5548AB263}"/>
            </a:ext>
          </a:extLst>
        </xdr:cNvPr>
        <xdr:cNvSpPr txBox="1"/>
      </xdr:nvSpPr>
      <xdr:spPr>
        <a:xfrm>
          <a:off x="2705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93997</xdr:rowOff>
    </xdr:from>
    <xdr:ext cx="405111" cy="259045"/>
    <xdr:sp macro="" textlink="">
      <xdr:nvSpPr>
        <xdr:cNvPr id="297" name="n_3aveValue【公営住宅】&#10;有形固定資産減価償却率">
          <a:extLst>
            <a:ext uri="{FF2B5EF4-FFF2-40B4-BE49-F238E27FC236}">
              <a16:creationId xmlns:a16="http://schemas.microsoft.com/office/drawing/2014/main" id="{20F0BAAB-B7C1-47D5-AC39-9D825B442957}"/>
            </a:ext>
          </a:extLst>
        </xdr:cNvPr>
        <xdr:cNvSpPr txBox="1"/>
      </xdr:nvSpPr>
      <xdr:spPr>
        <a:xfrm>
          <a:off x="1816744" y="1415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121938</xdr:rowOff>
    </xdr:from>
    <xdr:ext cx="405111" cy="259045"/>
    <xdr:sp macro="" textlink="">
      <xdr:nvSpPr>
        <xdr:cNvPr id="298" name="n_4aveValue【公営住宅】&#10;有形固定資産減価償却率">
          <a:extLst>
            <a:ext uri="{FF2B5EF4-FFF2-40B4-BE49-F238E27FC236}">
              <a16:creationId xmlns:a16="http://schemas.microsoft.com/office/drawing/2014/main" id="{8D31C694-A44C-45DC-B5B4-335CDBCD826D}"/>
            </a:ext>
          </a:extLst>
        </xdr:cNvPr>
        <xdr:cNvSpPr txBox="1"/>
      </xdr:nvSpPr>
      <xdr:spPr>
        <a:xfrm>
          <a:off x="927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22877</xdr:rowOff>
    </xdr:from>
    <xdr:ext cx="405111" cy="259045"/>
    <xdr:sp macro="" textlink="">
      <xdr:nvSpPr>
        <xdr:cNvPr id="299" name="n_1mainValue【公営住宅】&#10;有形固定資産減価償却率">
          <a:extLst>
            <a:ext uri="{FF2B5EF4-FFF2-40B4-BE49-F238E27FC236}">
              <a16:creationId xmlns:a16="http://schemas.microsoft.com/office/drawing/2014/main" id="{F4E1A692-AE0D-4A01-9E82-616FBD7A9432}"/>
            </a:ext>
          </a:extLst>
        </xdr:cNvPr>
        <xdr:cNvSpPr txBox="1"/>
      </xdr:nvSpPr>
      <xdr:spPr>
        <a:xfrm>
          <a:off x="3582044" y="13738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137177</xdr:rowOff>
    </xdr:from>
    <xdr:ext cx="405111" cy="259045"/>
    <xdr:sp macro="" textlink="">
      <xdr:nvSpPr>
        <xdr:cNvPr id="300" name="n_2mainValue【公営住宅】&#10;有形固定資産減価償却率">
          <a:extLst>
            <a:ext uri="{FF2B5EF4-FFF2-40B4-BE49-F238E27FC236}">
              <a16:creationId xmlns:a16="http://schemas.microsoft.com/office/drawing/2014/main" id="{3EAA41E6-9423-4436-A219-189A2E13E534}"/>
            </a:ext>
          </a:extLst>
        </xdr:cNvPr>
        <xdr:cNvSpPr txBox="1"/>
      </xdr:nvSpPr>
      <xdr:spPr>
        <a:xfrm>
          <a:off x="2705744" y="1368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154957</xdr:rowOff>
    </xdr:from>
    <xdr:ext cx="405111" cy="259045"/>
    <xdr:sp macro="" textlink="">
      <xdr:nvSpPr>
        <xdr:cNvPr id="301" name="n_3mainValue【公営住宅】&#10;有形固定資産減価償却率">
          <a:extLst>
            <a:ext uri="{FF2B5EF4-FFF2-40B4-BE49-F238E27FC236}">
              <a16:creationId xmlns:a16="http://schemas.microsoft.com/office/drawing/2014/main" id="{EFF9A645-DD35-466B-A732-C127476DDCB4}"/>
            </a:ext>
          </a:extLst>
        </xdr:cNvPr>
        <xdr:cNvSpPr txBox="1"/>
      </xdr:nvSpPr>
      <xdr:spPr>
        <a:xfrm>
          <a:off x="1816744" y="1369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2" name="正方形/長方形 301">
          <a:extLst>
            <a:ext uri="{FF2B5EF4-FFF2-40B4-BE49-F238E27FC236}">
              <a16:creationId xmlns:a16="http://schemas.microsoft.com/office/drawing/2014/main" id="{08D309B0-58F7-43DF-B26C-5F67ABC8658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3" name="正方形/長方形 302">
          <a:extLst>
            <a:ext uri="{FF2B5EF4-FFF2-40B4-BE49-F238E27FC236}">
              <a16:creationId xmlns:a16="http://schemas.microsoft.com/office/drawing/2014/main" id="{06C05D93-C4DB-4BE7-B5F4-DAD3C47821B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4" name="正方形/長方形 303">
          <a:extLst>
            <a:ext uri="{FF2B5EF4-FFF2-40B4-BE49-F238E27FC236}">
              <a16:creationId xmlns:a16="http://schemas.microsoft.com/office/drawing/2014/main" id="{5E67CAE3-5FF9-4A3B-B597-ADC603C604E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5" name="正方形/長方形 304">
          <a:extLst>
            <a:ext uri="{FF2B5EF4-FFF2-40B4-BE49-F238E27FC236}">
              <a16:creationId xmlns:a16="http://schemas.microsoft.com/office/drawing/2014/main" id="{16288DD7-2C0B-40BC-BCE7-F6F29753851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6" name="正方形/長方形 305">
          <a:extLst>
            <a:ext uri="{FF2B5EF4-FFF2-40B4-BE49-F238E27FC236}">
              <a16:creationId xmlns:a16="http://schemas.microsoft.com/office/drawing/2014/main" id="{FE01A5D2-C681-4BFF-8EBA-AAE83083612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7" name="正方形/長方形 306">
          <a:extLst>
            <a:ext uri="{FF2B5EF4-FFF2-40B4-BE49-F238E27FC236}">
              <a16:creationId xmlns:a16="http://schemas.microsoft.com/office/drawing/2014/main" id="{8A094F14-B629-4C30-91DC-872FAB07F41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8" name="正方形/長方形 307">
          <a:extLst>
            <a:ext uri="{FF2B5EF4-FFF2-40B4-BE49-F238E27FC236}">
              <a16:creationId xmlns:a16="http://schemas.microsoft.com/office/drawing/2014/main" id="{46B60382-2FDA-4AA9-B03C-E22C71C43C8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9" name="正方形/長方形 308">
          <a:extLst>
            <a:ext uri="{FF2B5EF4-FFF2-40B4-BE49-F238E27FC236}">
              <a16:creationId xmlns:a16="http://schemas.microsoft.com/office/drawing/2014/main" id="{DF5AA1CD-B9AA-42A0-8487-9D15CAB0980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0" name="テキスト ボックス 309">
          <a:extLst>
            <a:ext uri="{FF2B5EF4-FFF2-40B4-BE49-F238E27FC236}">
              <a16:creationId xmlns:a16="http://schemas.microsoft.com/office/drawing/2014/main" id="{65861215-6FBB-46FA-B58E-59A785A81C5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1" name="直線コネクタ 310">
          <a:extLst>
            <a:ext uri="{FF2B5EF4-FFF2-40B4-BE49-F238E27FC236}">
              <a16:creationId xmlns:a16="http://schemas.microsoft.com/office/drawing/2014/main" id="{C9FD8EED-8886-4D27-8605-B5382376978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2" name="直線コネクタ 311">
          <a:extLst>
            <a:ext uri="{FF2B5EF4-FFF2-40B4-BE49-F238E27FC236}">
              <a16:creationId xmlns:a16="http://schemas.microsoft.com/office/drawing/2014/main" id="{12869DA4-71AC-4415-A118-7D0AC1A0ADF6}"/>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3" name="テキスト ボックス 312">
          <a:extLst>
            <a:ext uri="{FF2B5EF4-FFF2-40B4-BE49-F238E27FC236}">
              <a16:creationId xmlns:a16="http://schemas.microsoft.com/office/drawing/2014/main" id="{66891EA1-D509-4DBC-B14F-1FCBFCDEFA5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4" name="直線コネクタ 313">
          <a:extLst>
            <a:ext uri="{FF2B5EF4-FFF2-40B4-BE49-F238E27FC236}">
              <a16:creationId xmlns:a16="http://schemas.microsoft.com/office/drawing/2014/main" id="{A2DB423C-51FD-45B7-9E20-21BA575A39D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15" name="テキスト ボックス 314">
          <a:extLst>
            <a:ext uri="{FF2B5EF4-FFF2-40B4-BE49-F238E27FC236}">
              <a16:creationId xmlns:a16="http://schemas.microsoft.com/office/drawing/2014/main" id="{9FDD3BBF-F791-4983-B2B9-98472C332B54}"/>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6" name="直線コネクタ 315">
          <a:extLst>
            <a:ext uri="{FF2B5EF4-FFF2-40B4-BE49-F238E27FC236}">
              <a16:creationId xmlns:a16="http://schemas.microsoft.com/office/drawing/2014/main" id="{6787CC52-F6FD-458F-BE03-351413FFE7C2}"/>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17" name="テキスト ボックス 316">
          <a:extLst>
            <a:ext uri="{FF2B5EF4-FFF2-40B4-BE49-F238E27FC236}">
              <a16:creationId xmlns:a16="http://schemas.microsoft.com/office/drawing/2014/main" id="{2671BD47-0E15-4EAD-A978-3ED24799466B}"/>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18" name="直線コネクタ 317">
          <a:extLst>
            <a:ext uri="{FF2B5EF4-FFF2-40B4-BE49-F238E27FC236}">
              <a16:creationId xmlns:a16="http://schemas.microsoft.com/office/drawing/2014/main" id="{91245F4E-BEB2-49CA-8C55-1CCD7820A1DC}"/>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19" name="テキスト ボックス 318">
          <a:extLst>
            <a:ext uri="{FF2B5EF4-FFF2-40B4-BE49-F238E27FC236}">
              <a16:creationId xmlns:a16="http://schemas.microsoft.com/office/drawing/2014/main" id="{4D890DA9-E480-48C9-8A43-01E29CF79A8F}"/>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0" name="直線コネクタ 319">
          <a:extLst>
            <a:ext uri="{FF2B5EF4-FFF2-40B4-BE49-F238E27FC236}">
              <a16:creationId xmlns:a16="http://schemas.microsoft.com/office/drawing/2014/main" id="{59BA80A6-53E0-49E2-BB8F-5CDFA640C69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1" name="テキスト ボックス 320">
          <a:extLst>
            <a:ext uri="{FF2B5EF4-FFF2-40B4-BE49-F238E27FC236}">
              <a16:creationId xmlns:a16="http://schemas.microsoft.com/office/drawing/2014/main" id="{C16EE353-ED40-4D90-AD6F-39DC41951027}"/>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2" name="【公営住宅】&#10;一人当たり面積グラフ枠">
          <a:extLst>
            <a:ext uri="{FF2B5EF4-FFF2-40B4-BE49-F238E27FC236}">
              <a16:creationId xmlns:a16="http://schemas.microsoft.com/office/drawing/2014/main" id="{3B2EF42E-C7AC-4983-8FA7-4FD5082A867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23" name="直線コネクタ 322">
          <a:extLst>
            <a:ext uri="{FF2B5EF4-FFF2-40B4-BE49-F238E27FC236}">
              <a16:creationId xmlns:a16="http://schemas.microsoft.com/office/drawing/2014/main" id="{27CAC487-D9A2-459D-89BD-0476028AF60D}"/>
            </a:ext>
          </a:extLst>
        </xdr:cNvPr>
        <xdr:cNvCxnSpPr/>
      </xdr:nvCxnSpPr>
      <xdr:spPr>
        <a:xfrm flipV="1">
          <a:off x="10476865" y="13292511"/>
          <a:ext cx="0" cy="14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24" name="【公営住宅】&#10;一人当たり面積最小値テキスト">
          <a:extLst>
            <a:ext uri="{FF2B5EF4-FFF2-40B4-BE49-F238E27FC236}">
              <a16:creationId xmlns:a16="http://schemas.microsoft.com/office/drawing/2014/main" id="{59739CEC-F98B-464A-919A-FE8096D27835}"/>
            </a:ext>
          </a:extLst>
        </xdr:cNvPr>
        <xdr:cNvSpPr txBox="1"/>
      </xdr:nvSpPr>
      <xdr:spPr>
        <a:xfrm>
          <a:off x="10515600" y="1478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25" name="直線コネクタ 324">
          <a:extLst>
            <a:ext uri="{FF2B5EF4-FFF2-40B4-BE49-F238E27FC236}">
              <a16:creationId xmlns:a16="http://schemas.microsoft.com/office/drawing/2014/main" id="{B3B36752-C553-437B-8636-0590728CCC09}"/>
            </a:ext>
          </a:extLst>
        </xdr:cNvPr>
        <xdr:cNvCxnSpPr/>
      </xdr:nvCxnSpPr>
      <xdr:spPr>
        <a:xfrm>
          <a:off x="10388600" y="147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26" name="【公営住宅】&#10;一人当たり面積最大値テキスト">
          <a:extLst>
            <a:ext uri="{FF2B5EF4-FFF2-40B4-BE49-F238E27FC236}">
              <a16:creationId xmlns:a16="http://schemas.microsoft.com/office/drawing/2014/main" id="{4ECAF2F2-4CAB-4C49-9080-0E86DF669B08}"/>
            </a:ext>
          </a:extLst>
        </xdr:cNvPr>
        <xdr:cNvSpPr txBox="1"/>
      </xdr:nvSpPr>
      <xdr:spPr>
        <a:xfrm>
          <a:off x="10515600" y="1306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27" name="直線コネクタ 326">
          <a:extLst>
            <a:ext uri="{FF2B5EF4-FFF2-40B4-BE49-F238E27FC236}">
              <a16:creationId xmlns:a16="http://schemas.microsoft.com/office/drawing/2014/main" id="{6F602965-4A0B-46E9-B310-82D4C00DB557}"/>
            </a:ext>
          </a:extLst>
        </xdr:cNvPr>
        <xdr:cNvCxnSpPr/>
      </xdr:nvCxnSpPr>
      <xdr:spPr>
        <a:xfrm>
          <a:off x="10388600" y="13292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161738</xdr:rowOff>
    </xdr:from>
    <xdr:ext cx="469744" cy="259045"/>
    <xdr:sp macro="" textlink="">
      <xdr:nvSpPr>
        <xdr:cNvPr id="328" name="【公営住宅】&#10;一人当たり面積平均値テキスト">
          <a:extLst>
            <a:ext uri="{FF2B5EF4-FFF2-40B4-BE49-F238E27FC236}">
              <a16:creationId xmlns:a16="http://schemas.microsoft.com/office/drawing/2014/main" id="{CBE80E87-AD2F-43A1-8375-1CD06F87D201}"/>
            </a:ext>
          </a:extLst>
        </xdr:cNvPr>
        <xdr:cNvSpPr txBox="1"/>
      </xdr:nvSpPr>
      <xdr:spPr>
        <a:xfrm>
          <a:off x="10515600" y="14392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29" name="フローチャート: 判断 328">
          <a:extLst>
            <a:ext uri="{FF2B5EF4-FFF2-40B4-BE49-F238E27FC236}">
              <a16:creationId xmlns:a16="http://schemas.microsoft.com/office/drawing/2014/main" id="{05CED526-0487-43D9-B383-E215D90A9E9C}"/>
            </a:ext>
          </a:extLst>
        </xdr:cNvPr>
        <xdr:cNvSpPr/>
      </xdr:nvSpPr>
      <xdr:spPr>
        <a:xfrm>
          <a:off x="10426700" y="14540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30" name="フローチャート: 判断 329">
          <a:extLst>
            <a:ext uri="{FF2B5EF4-FFF2-40B4-BE49-F238E27FC236}">
              <a16:creationId xmlns:a16="http://schemas.microsoft.com/office/drawing/2014/main" id="{1AEFBE40-E19E-4D5A-A885-8651680E13EB}"/>
            </a:ext>
          </a:extLst>
        </xdr:cNvPr>
        <xdr:cNvSpPr/>
      </xdr:nvSpPr>
      <xdr:spPr>
        <a:xfrm>
          <a:off x="9588500" y="145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31" name="フローチャート: 判断 330">
          <a:extLst>
            <a:ext uri="{FF2B5EF4-FFF2-40B4-BE49-F238E27FC236}">
              <a16:creationId xmlns:a16="http://schemas.microsoft.com/office/drawing/2014/main" id="{7E1BC9EC-7580-4354-8553-FEFB85056DB1}"/>
            </a:ext>
          </a:extLst>
        </xdr:cNvPr>
        <xdr:cNvSpPr/>
      </xdr:nvSpPr>
      <xdr:spPr>
        <a:xfrm>
          <a:off x="8699500" y="14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32" name="フローチャート: 判断 331">
          <a:extLst>
            <a:ext uri="{FF2B5EF4-FFF2-40B4-BE49-F238E27FC236}">
              <a16:creationId xmlns:a16="http://schemas.microsoft.com/office/drawing/2014/main" id="{E2925922-CE07-4232-982E-AB485A27D437}"/>
            </a:ext>
          </a:extLst>
        </xdr:cNvPr>
        <xdr:cNvSpPr/>
      </xdr:nvSpPr>
      <xdr:spPr>
        <a:xfrm>
          <a:off x="7810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333" name="フローチャート: 判断 332">
          <a:extLst>
            <a:ext uri="{FF2B5EF4-FFF2-40B4-BE49-F238E27FC236}">
              <a16:creationId xmlns:a16="http://schemas.microsoft.com/office/drawing/2014/main" id="{971B159F-79C4-4039-909A-2B3CFCD709EF}"/>
            </a:ext>
          </a:extLst>
        </xdr:cNvPr>
        <xdr:cNvSpPr/>
      </xdr:nvSpPr>
      <xdr:spPr>
        <a:xfrm>
          <a:off x="6921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946534A7-31A2-4798-AB5F-2283CC70EDD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5" name="テキスト ボックス 334">
          <a:extLst>
            <a:ext uri="{FF2B5EF4-FFF2-40B4-BE49-F238E27FC236}">
              <a16:creationId xmlns:a16="http://schemas.microsoft.com/office/drawing/2014/main" id="{FC211F08-57E3-4B01-8008-F2B07FD99CC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6" name="テキスト ボックス 335">
          <a:extLst>
            <a:ext uri="{FF2B5EF4-FFF2-40B4-BE49-F238E27FC236}">
              <a16:creationId xmlns:a16="http://schemas.microsoft.com/office/drawing/2014/main" id="{01648BC3-18A7-4E42-96F0-9089F13C066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D0F99357-E207-4575-8A59-5A8E92866F69}"/>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8C220ED6-B69D-44CA-A316-B247507F270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50668</xdr:rowOff>
    </xdr:from>
    <xdr:to>
      <xdr:col>55</xdr:col>
      <xdr:colOff>50800</xdr:colOff>
      <xdr:row>85</xdr:row>
      <xdr:rowOff>152268</xdr:rowOff>
    </xdr:to>
    <xdr:sp macro="" textlink="">
      <xdr:nvSpPr>
        <xdr:cNvPr id="339" name="楕円 338">
          <a:extLst>
            <a:ext uri="{FF2B5EF4-FFF2-40B4-BE49-F238E27FC236}">
              <a16:creationId xmlns:a16="http://schemas.microsoft.com/office/drawing/2014/main" id="{5DBF210C-49A4-47A3-8407-E5F3C22149A4}"/>
            </a:ext>
          </a:extLst>
        </xdr:cNvPr>
        <xdr:cNvSpPr/>
      </xdr:nvSpPr>
      <xdr:spPr>
        <a:xfrm>
          <a:off x="10426700" y="1462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137045</xdr:rowOff>
    </xdr:from>
    <xdr:ext cx="469744" cy="259045"/>
    <xdr:sp macro="" textlink="">
      <xdr:nvSpPr>
        <xdr:cNvPr id="340" name="【公営住宅】&#10;一人当たり面積該当値テキスト">
          <a:extLst>
            <a:ext uri="{FF2B5EF4-FFF2-40B4-BE49-F238E27FC236}">
              <a16:creationId xmlns:a16="http://schemas.microsoft.com/office/drawing/2014/main" id="{B9C31735-DC46-43AA-82C6-5343AD90CECF}"/>
            </a:ext>
          </a:extLst>
        </xdr:cNvPr>
        <xdr:cNvSpPr txBox="1"/>
      </xdr:nvSpPr>
      <xdr:spPr>
        <a:xfrm>
          <a:off x="10515600" y="1453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53457</xdr:rowOff>
    </xdr:from>
    <xdr:to>
      <xdr:col>50</xdr:col>
      <xdr:colOff>165100</xdr:colOff>
      <xdr:row>85</xdr:row>
      <xdr:rowOff>155057</xdr:rowOff>
    </xdr:to>
    <xdr:sp macro="" textlink="">
      <xdr:nvSpPr>
        <xdr:cNvPr id="341" name="楕円 340">
          <a:extLst>
            <a:ext uri="{FF2B5EF4-FFF2-40B4-BE49-F238E27FC236}">
              <a16:creationId xmlns:a16="http://schemas.microsoft.com/office/drawing/2014/main" id="{374EF7BB-ECAF-40BF-B22D-908498592BED}"/>
            </a:ext>
          </a:extLst>
        </xdr:cNvPr>
        <xdr:cNvSpPr/>
      </xdr:nvSpPr>
      <xdr:spPr>
        <a:xfrm>
          <a:off x="9588500" y="1462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101468</xdr:rowOff>
    </xdr:from>
    <xdr:to>
      <xdr:col>55</xdr:col>
      <xdr:colOff>0</xdr:colOff>
      <xdr:row>85</xdr:row>
      <xdr:rowOff>104257</xdr:rowOff>
    </xdr:to>
    <xdr:cxnSp macro="">
      <xdr:nvCxnSpPr>
        <xdr:cNvPr id="342" name="直線コネクタ 341">
          <a:extLst>
            <a:ext uri="{FF2B5EF4-FFF2-40B4-BE49-F238E27FC236}">
              <a16:creationId xmlns:a16="http://schemas.microsoft.com/office/drawing/2014/main" id="{C29734A7-F57A-4D78-A252-F7F9D0EA047F}"/>
            </a:ext>
          </a:extLst>
        </xdr:cNvPr>
        <xdr:cNvCxnSpPr/>
      </xdr:nvCxnSpPr>
      <xdr:spPr>
        <a:xfrm flipV="1">
          <a:off x="9639300" y="14674718"/>
          <a:ext cx="838200" cy="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33066</xdr:rowOff>
    </xdr:from>
    <xdr:to>
      <xdr:col>46</xdr:col>
      <xdr:colOff>38100</xdr:colOff>
      <xdr:row>85</xdr:row>
      <xdr:rowOff>134666</xdr:rowOff>
    </xdr:to>
    <xdr:sp macro="" textlink="">
      <xdr:nvSpPr>
        <xdr:cNvPr id="343" name="楕円 342">
          <a:extLst>
            <a:ext uri="{FF2B5EF4-FFF2-40B4-BE49-F238E27FC236}">
              <a16:creationId xmlns:a16="http://schemas.microsoft.com/office/drawing/2014/main" id="{31E7E90B-2F1A-4E79-B295-DB7939044643}"/>
            </a:ext>
          </a:extLst>
        </xdr:cNvPr>
        <xdr:cNvSpPr/>
      </xdr:nvSpPr>
      <xdr:spPr>
        <a:xfrm>
          <a:off x="8699500" y="1460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83866</xdr:rowOff>
    </xdr:from>
    <xdr:to>
      <xdr:col>50</xdr:col>
      <xdr:colOff>114300</xdr:colOff>
      <xdr:row>85</xdr:row>
      <xdr:rowOff>104257</xdr:rowOff>
    </xdr:to>
    <xdr:cxnSp macro="">
      <xdr:nvCxnSpPr>
        <xdr:cNvPr id="344" name="直線コネクタ 343">
          <a:extLst>
            <a:ext uri="{FF2B5EF4-FFF2-40B4-BE49-F238E27FC236}">
              <a16:creationId xmlns:a16="http://schemas.microsoft.com/office/drawing/2014/main" id="{440AD02F-892C-4320-A85E-D0357B096F58}"/>
            </a:ext>
          </a:extLst>
        </xdr:cNvPr>
        <xdr:cNvCxnSpPr/>
      </xdr:nvCxnSpPr>
      <xdr:spPr>
        <a:xfrm>
          <a:off x="8750300" y="14657116"/>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62190</xdr:rowOff>
    </xdr:from>
    <xdr:to>
      <xdr:col>41</xdr:col>
      <xdr:colOff>101600</xdr:colOff>
      <xdr:row>85</xdr:row>
      <xdr:rowOff>163790</xdr:rowOff>
    </xdr:to>
    <xdr:sp macro="" textlink="">
      <xdr:nvSpPr>
        <xdr:cNvPr id="345" name="楕円 344">
          <a:extLst>
            <a:ext uri="{FF2B5EF4-FFF2-40B4-BE49-F238E27FC236}">
              <a16:creationId xmlns:a16="http://schemas.microsoft.com/office/drawing/2014/main" id="{2AFE6F5F-83BE-4190-902C-915354767E5A}"/>
            </a:ext>
          </a:extLst>
        </xdr:cNvPr>
        <xdr:cNvSpPr/>
      </xdr:nvSpPr>
      <xdr:spPr>
        <a:xfrm>
          <a:off x="7810500" y="1463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83866</xdr:rowOff>
    </xdr:from>
    <xdr:to>
      <xdr:col>45</xdr:col>
      <xdr:colOff>177800</xdr:colOff>
      <xdr:row>85</xdr:row>
      <xdr:rowOff>112990</xdr:rowOff>
    </xdr:to>
    <xdr:cxnSp macro="">
      <xdr:nvCxnSpPr>
        <xdr:cNvPr id="346" name="直線コネクタ 345">
          <a:extLst>
            <a:ext uri="{FF2B5EF4-FFF2-40B4-BE49-F238E27FC236}">
              <a16:creationId xmlns:a16="http://schemas.microsoft.com/office/drawing/2014/main" id="{883484AE-FA4D-43A2-947D-2B76C46B8CB7}"/>
            </a:ext>
          </a:extLst>
        </xdr:cNvPr>
        <xdr:cNvCxnSpPr/>
      </xdr:nvCxnSpPr>
      <xdr:spPr>
        <a:xfrm flipV="1">
          <a:off x="7861300" y="14657116"/>
          <a:ext cx="889000" cy="29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96649</xdr:rowOff>
    </xdr:from>
    <xdr:ext cx="469744" cy="259045"/>
    <xdr:sp macro="" textlink="">
      <xdr:nvSpPr>
        <xdr:cNvPr id="347" name="n_1aveValue【公営住宅】&#10;一人当たり面積">
          <a:extLst>
            <a:ext uri="{FF2B5EF4-FFF2-40B4-BE49-F238E27FC236}">
              <a16:creationId xmlns:a16="http://schemas.microsoft.com/office/drawing/2014/main" id="{0BE558E7-C909-49C3-AC68-C6F106EB6568}"/>
            </a:ext>
          </a:extLst>
        </xdr:cNvPr>
        <xdr:cNvSpPr txBox="1"/>
      </xdr:nvSpPr>
      <xdr:spPr>
        <a:xfrm>
          <a:off x="9391727" y="1432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95277</xdr:rowOff>
    </xdr:from>
    <xdr:ext cx="469744" cy="259045"/>
    <xdr:sp macro="" textlink="">
      <xdr:nvSpPr>
        <xdr:cNvPr id="348" name="n_2aveValue【公営住宅】&#10;一人当たり面積">
          <a:extLst>
            <a:ext uri="{FF2B5EF4-FFF2-40B4-BE49-F238E27FC236}">
              <a16:creationId xmlns:a16="http://schemas.microsoft.com/office/drawing/2014/main" id="{5E2BEC8E-0C0F-4906-9327-B7A6DE67C826}"/>
            </a:ext>
          </a:extLst>
        </xdr:cNvPr>
        <xdr:cNvSpPr txBox="1"/>
      </xdr:nvSpPr>
      <xdr:spPr>
        <a:xfrm>
          <a:off x="8515427" y="14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94775</xdr:rowOff>
    </xdr:from>
    <xdr:ext cx="469744" cy="259045"/>
    <xdr:sp macro="" textlink="">
      <xdr:nvSpPr>
        <xdr:cNvPr id="349" name="n_3aveValue【公営住宅】&#10;一人当たり面積">
          <a:extLst>
            <a:ext uri="{FF2B5EF4-FFF2-40B4-BE49-F238E27FC236}">
              <a16:creationId xmlns:a16="http://schemas.microsoft.com/office/drawing/2014/main" id="{E1BCD1D1-47B3-4131-9CAD-13F246394F38}"/>
            </a:ext>
          </a:extLst>
        </xdr:cNvPr>
        <xdr:cNvSpPr txBox="1"/>
      </xdr:nvSpPr>
      <xdr:spPr>
        <a:xfrm>
          <a:off x="7626427" y="14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68623</xdr:rowOff>
    </xdr:from>
    <xdr:ext cx="469744" cy="259045"/>
    <xdr:sp macro="" textlink="">
      <xdr:nvSpPr>
        <xdr:cNvPr id="350" name="n_4aveValue【公営住宅】&#10;一人当たり面積">
          <a:extLst>
            <a:ext uri="{FF2B5EF4-FFF2-40B4-BE49-F238E27FC236}">
              <a16:creationId xmlns:a16="http://schemas.microsoft.com/office/drawing/2014/main" id="{B45F9038-69FC-4108-AD33-346E4D5C5E9B}"/>
            </a:ext>
          </a:extLst>
        </xdr:cNvPr>
        <xdr:cNvSpPr txBox="1"/>
      </xdr:nvSpPr>
      <xdr:spPr>
        <a:xfrm>
          <a:off x="6737427" y="142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146184</xdr:rowOff>
    </xdr:from>
    <xdr:ext cx="469744" cy="259045"/>
    <xdr:sp macro="" textlink="">
      <xdr:nvSpPr>
        <xdr:cNvPr id="351" name="n_1mainValue【公営住宅】&#10;一人当たり面積">
          <a:extLst>
            <a:ext uri="{FF2B5EF4-FFF2-40B4-BE49-F238E27FC236}">
              <a16:creationId xmlns:a16="http://schemas.microsoft.com/office/drawing/2014/main" id="{2637A994-7D8F-4789-9A8C-676D2B8832C1}"/>
            </a:ext>
          </a:extLst>
        </xdr:cNvPr>
        <xdr:cNvSpPr txBox="1"/>
      </xdr:nvSpPr>
      <xdr:spPr>
        <a:xfrm>
          <a:off x="9391727" y="147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125793</xdr:rowOff>
    </xdr:from>
    <xdr:ext cx="469744" cy="259045"/>
    <xdr:sp macro="" textlink="">
      <xdr:nvSpPr>
        <xdr:cNvPr id="352" name="n_2mainValue【公営住宅】&#10;一人当たり面積">
          <a:extLst>
            <a:ext uri="{FF2B5EF4-FFF2-40B4-BE49-F238E27FC236}">
              <a16:creationId xmlns:a16="http://schemas.microsoft.com/office/drawing/2014/main" id="{CD89B91E-CD02-41AE-BD7A-138E7008FFD7}"/>
            </a:ext>
          </a:extLst>
        </xdr:cNvPr>
        <xdr:cNvSpPr txBox="1"/>
      </xdr:nvSpPr>
      <xdr:spPr>
        <a:xfrm>
          <a:off x="8515427" y="1469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154917</xdr:rowOff>
    </xdr:from>
    <xdr:ext cx="469744" cy="259045"/>
    <xdr:sp macro="" textlink="">
      <xdr:nvSpPr>
        <xdr:cNvPr id="353" name="n_3mainValue【公営住宅】&#10;一人当たり面積">
          <a:extLst>
            <a:ext uri="{FF2B5EF4-FFF2-40B4-BE49-F238E27FC236}">
              <a16:creationId xmlns:a16="http://schemas.microsoft.com/office/drawing/2014/main" id="{16023DC7-CF9E-4C09-93BA-C69A872918E9}"/>
            </a:ext>
          </a:extLst>
        </xdr:cNvPr>
        <xdr:cNvSpPr txBox="1"/>
      </xdr:nvSpPr>
      <xdr:spPr>
        <a:xfrm>
          <a:off x="7626427" y="14728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4" name="正方形/長方形 353">
          <a:extLst>
            <a:ext uri="{FF2B5EF4-FFF2-40B4-BE49-F238E27FC236}">
              <a16:creationId xmlns:a16="http://schemas.microsoft.com/office/drawing/2014/main" id="{18FC8DC1-668A-4F7F-83EC-C7F5B94D3D9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5" name="正方形/長方形 354">
          <a:extLst>
            <a:ext uri="{FF2B5EF4-FFF2-40B4-BE49-F238E27FC236}">
              <a16:creationId xmlns:a16="http://schemas.microsoft.com/office/drawing/2014/main" id="{189EFA9A-A671-46AD-A8B9-D18F876FCD8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6" name="正方形/長方形 355">
          <a:extLst>
            <a:ext uri="{FF2B5EF4-FFF2-40B4-BE49-F238E27FC236}">
              <a16:creationId xmlns:a16="http://schemas.microsoft.com/office/drawing/2014/main" id="{F22D9294-2ACF-4E45-A0F7-C9E15E1885A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7" name="正方形/長方形 356">
          <a:extLst>
            <a:ext uri="{FF2B5EF4-FFF2-40B4-BE49-F238E27FC236}">
              <a16:creationId xmlns:a16="http://schemas.microsoft.com/office/drawing/2014/main" id="{ABA95160-20DC-4932-A21D-A853CAEC204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8" name="正方形/長方形 357">
          <a:extLst>
            <a:ext uri="{FF2B5EF4-FFF2-40B4-BE49-F238E27FC236}">
              <a16:creationId xmlns:a16="http://schemas.microsoft.com/office/drawing/2014/main" id="{5E148D58-155E-4535-A242-D6AD4B1A3FD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9" name="正方形/長方形 358">
          <a:extLst>
            <a:ext uri="{FF2B5EF4-FFF2-40B4-BE49-F238E27FC236}">
              <a16:creationId xmlns:a16="http://schemas.microsoft.com/office/drawing/2014/main" id="{7643517A-D60C-40AF-AC8D-DDC99D64355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0" name="正方形/長方形 359">
          <a:extLst>
            <a:ext uri="{FF2B5EF4-FFF2-40B4-BE49-F238E27FC236}">
              <a16:creationId xmlns:a16="http://schemas.microsoft.com/office/drawing/2014/main" id="{64ECBA54-24A2-4743-B699-5BE79810488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1" name="正方形/長方形 360">
          <a:extLst>
            <a:ext uri="{FF2B5EF4-FFF2-40B4-BE49-F238E27FC236}">
              <a16:creationId xmlns:a16="http://schemas.microsoft.com/office/drawing/2014/main" id="{7F3CA123-C3FA-4F84-9356-028575ECCEB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2" name="正方形/長方形 361">
          <a:extLst>
            <a:ext uri="{FF2B5EF4-FFF2-40B4-BE49-F238E27FC236}">
              <a16:creationId xmlns:a16="http://schemas.microsoft.com/office/drawing/2014/main" id="{6EF7BB8A-6386-49F9-838B-EB51C93EBD9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3" name="正方形/長方形 362">
          <a:extLst>
            <a:ext uri="{FF2B5EF4-FFF2-40B4-BE49-F238E27FC236}">
              <a16:creationId xmlns:a16="http://schemas.microsoft.com/office/drawing/2014/main" id="{EBBC5144-CE25-43AF-9041-35489532134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4" name="正方形/長方形 363">
          <a:extLst>
            <a:ext uri="{FF2B5EF4-FFF2-40B4-BE49-F238E27FC236}">
              <a16:creationId xmlns:a16="http://schemas.microsoft.com/office/drawing/2014/main" id="{4605888B-F54E-4696-A5EE-B6C11787B94B}"/>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5" name="正方形/長方形 364">
          <a:extLst>
            <a:ext uri="{FF2B5EF4-FFF2-40B4-BE49-F238E27FC236}">
              <a16:creationId xmlns:a16="http://schemas.microsoft.com/office/drawing/2014/main" id="{8639FA21-82F3-46A8-8738-264600BA643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6" name="正方形/長方形 365">
          <a:extLst>
            <a:ext uri="{FF2B5EF4-FFF2-40B4-BE49-F238E27FC236}">
              <a16:creationId xmlns:a16="http://schemas.microsoft.com/office/drawing/2014/main" id="{8FD7CFE9-A57D-4D26-A920-34AEB574367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7" name="正方形/長方形 366">
          <a:extLst>
            <a:ext uri="{FF2B5EF4-FFF2-40B4-BE49-F238E27FC236}">
              <a16:creationId xmlns:a16="http://schemas.microsoft.com/office/drawing/2014/main" id="{7976E6AA-D864-44CB-85B3-197FC69240F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8" name="正方形/長方形 367">
          <a:extLst>
            <a:ext uri="{FF2B5EF4-FFF2-40B4-BE49-F238E27FC236}">
              <a16:creationId xmlns:a16="http://schemas.microsoft.com/office/drawing/2014/main" id="{B70984F7-59C9-422A-8A70-2F8F4B6DF94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9" name="正方形/長方形 368">
          <a:extLst>
            <a:ext uri="{FF2B5EF4-FFF2-40B4-BE49-F238E27FC236}">
              <a16:creationId xmlns:a16="http://schemas.microsoft.com/office/drawing/2014/main" id="{DDAD9E80-0371-43ED-BEB8-69C6AC38734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0" name="正方形/長方形 369">
          <a:extLst>
            <a:ext uri="{FF2B5EF4-FFF2-40B4-BE49-F238E27FC236}">
              <a16:creationId xmlns:a16="http://schemas.microsoft.com/office/drawing/2014/main" id="{71D2B787-C059-43E6-9C1A-8F7F76A78D15}"/>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1" name="正方形/長方形 370">
          <a:extLst>
            <a:ext uri="{FF2B5EF4-FFF2-40B4-BE49-F238E27FC236}">
              <a16:creationId xmlns:a16="http://schemas.microsoft.com/office/drawing/2014/main" id="{5AE5AFDB-4498-44F6-8B60-94F20D9B3ED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2" name="正方形/長方形 371">
          <a:extLst>
            <a:ext uri="{FF2B5EF4-FFF2-40B4-BE49-F238E27FC236}">
              <a16:creationId xmlns:a16="http://schemas.microsoft.com/office/drawing/2014/main" id="{8B6E5FF3-66E3-46BB-963B-55B05581CC9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3" name="正方形/長方形 372">
          <a:extLst>
            <a:ext uri="{FF2B5EF4-FFF2-40B4-BE49-F238E27FC236}">
              <a16:creationId xmlns:a16="http://schemas.microsoft.com/office/drawing/2014/main" id="{C65DE29A-A00F-4A5F-8644-1C9AA674045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4" name="正方形/長方形 373">
          <a:extLst>
            <a:ext uri="{FF2B5EF4-FFF2-40B4-BE49-F238E27FC236}">
              <a16:creationId xmlns:a16="http://schemas.microsoft.com/office/drawing/2014/main" id="{DD0DC3DC-B335-4CB3-9A11-F56CF20B0B2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5" name="正方形/長方形 374">
          <a:extLst>
            <a:ext uri="{FF2B5EF4-FFF2-40B4-BE49-F238E27FC236}">
              <a16:creationId xmlns:a16="http://schemas.microsoft.com/office/drawing/2014/main" id="{CCCC572C-F01B-404A-B0FD-67FCA711D2C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6" name="正方形/長方形 375">
          <a:extLst>
            <a:ext uri="{FF2B5EF4-FFF2-40B4-BE49-F238E27FC236}">
              <a16:creationId xmlns:a16="http://schemas.microsoft.com/office/drawing/2014/main" id="{52877153-D10D-4192-A763-86EBB4B94F7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7" name="正方形/長方形 376">
          <a:extLst>
            <a:ext uri="{FF2B5EF4-FFF2-40B4-BE49-F238E27FC236}">
              <a16:creationId xmlns:a16="http://schemas.microsoft.com/office/drawing/2014/main" id="{3ACA6638-9FD2-424C-A212-A3C0027D358D}"/>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78" name="正方形/長方形 377">
          <a:extLst>
            <a:ext uri="{FF2B5EF4-FFF2-40B4-BE49-F238E27FC236}">
              <a16:creationId xmlns:a16="http://schemas.microsoft.com/office/drawing/2014/main" id="{CA219235-C405-44D7-A006-2787FBBAD1B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79" name="正方形/長方形 378">
          <a:extLst>
            <a:ext uri="{FF2B5EF4-FFF2-40B4-BE49-F238E27FC236}">
              <a16:creationId xmlns:a16="http://schemas.microsoft.com/office/drawing/2014/main" id="{55EDEFCC-AB01-4297-8E5B-2376DF322B2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80" name="正方形/長方形 379">
          <a:extLst>
            <a:ext uri="{FF2B5EF4-FFF2-40B4-BE49-F238E27FC236}">
              <a16:creationId xmlns:a16="http://schemas.microsoft.com/office/drawing/2014/main" id="{FF6F38E4-1CC4-4FA5-9267-6DB78D71CED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81" name="正方形/長方形 380">
          <a:extLst>
            <a:ext uri="{FF2B5EF4-FFF2-40B4-BE49-F238E27FC236}">
              <a16:creationId xmlns:a16="http://schemas.microsoft.com/office/drawing/2014/main" id="{F31D0AF6-915A-45B9-84FF-F8DD6EEE72A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82" name="正方形/長方形 381">
          <a:extLst>
            <a:ext uri="{FF2B5EF4-FFF2-40B4-BE49-F238E27FC236}">
              <a16:creationId xmlns:a16="http://schemas.microsoft.com/office/drawing/2014/main" id="{13AD7A56-7232-4A98-8121-C80BB3FB2C5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83" name="正方形/長方形 382">
          <a:extLst>
            <a:ext uri="{FF2B5EF4-FFF2-40B4-BE49-F238E27FC236}">
              <a16:creationId xmlns:a16="http://schemas.microsoft.com/office/drawing/2014/main" id="{96C5B6C7-8F21-4202-9E8E-DBFFBBF1406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84" name="正方形/長方形 383">
          <a:extLst>
            <a:ext uri="{FF2B5EF4-FFF2-40B4-BE49-F238E27FC236}">
              <a16:creationId xmlns:a16="http://schemas.microsoft.com/office/drawing/2014/main" id="{7A4BD1DD-7D29-42F2-90BF-D4FFE092876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85" name="正方形/長方形 384">
          <a:extLst>
            <a:ext uri="{FF2B5EF4-FFF2-40B4-BE49-F238E27FC236}">
              <a16:creationId xmlns:a16="http://schemas.microsoft.com/office/drawing/2014/main" id="{D31D663C-1E0A-4462-9930-89894C9DF5F1}"/>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86" name="正方形/長方形 385">
          <a:extLst>
            <a:ext uri="{FF2B5EF4-FFF2-40B4-BE49-F238E27FC236}">
              <a16:creationId xmlns:a16="http://schemas.microsoft.com/office/drawing/2014/main" id="{D486C61A-7E35-425E-8B74-CDB51357AAC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7" name="正方形/長方形 386">
          <a:extLst>
            <a:ext uri="{FF2B5EF4-FFF2-40B4-BE49-F238E27FC236}">
              <a16:creationId xmlns:a16="http://schemas.microsoft.com/office/drawing/2014/main" id="{48F73B90-74DC-4D7C-8BA6-86DCFCE6A1D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8" name="正方形/長方形 387">
          <a:extLst>
            <a:ext uri="{FF2B5EF4-FFF2-40B4-BE49-F238E27FC236}">
              <a16:creationId xmlns:a16="http://schemas.microsoft.com/office/drawing/2014/main" id="{4D5BBC5E-04B4-4E1F-9CE1-F3E5E19EB1D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9" name="正方形/長方形 388">
          <a:extLst>
            <a:ext uri="{FF2B5EF4-FFF2-40B4-BE49-F238E27FC236}">
              <a16:creationId xmlns:a16="http://schemas.microsoft.com/office/drawing/2014/main" id="{9E816CAE-8ABD-4A91-A3C9-F4E81C5A2E3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0" name="正方形/長方形 389">
          <a:extLst>
            <a:ext uri="{FF2B5EF4-FFF2-40B4-BE49-F238E27FC236}">
              <a16:creationId xmlns:a16="http://schemas.microsoft.com/office/drawing/2014/main" id="{04CEF5D6-4501-49EC-8307-9EC75E73DA7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1" name="正方形/長方形 390">
          <a:extLst>
            <a:ext uri="{FF2B5EF4-FFF2-40B4-BE49-F238E27FC236}">
              <a16:creationId xmlns:a16="http://schemas.microsoft.com/office/drawing/2014/main" id="{F67DF4F6-BAE0-4FA1-96AB-F4933AAA57A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2" name="正方形/長方形 391">
          <a:extLst>
            <a:ext uri="{FF2B5EF4-FFF2-40B4-BE49-F238E27FC236}">
              <a16:creationId xmlns:a16="http://schemas.microsoft.com/office/drawing/2014/main" id="{645CA76B-525D-44D1-B53E-D43966A1CDD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3" name="正方形/長方形 392">
          <a:extLst>
            <a:ext uri="{FF2B5EF4-FFF2-40B4-BE49-F238E27FC236}">
              <a16:creationId xmlns:a16="http://schemas.microsoft.com/office/drawing/2014/main" id="{89DD0C4C-D013-4A45-BE4F-388892AF244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94" name="テキスト ボックス 393">
          <a:extLst>
            <a:ext uri="{FF2B5EF4-FFF2-40B4-BE49-F238E27FC236}">
              <a16:creationId xmlns:a16="http://schemas.microsoft.com/office/drawing/2014/main" id="{EC1A09C7-F58E-442C-B6D0-75BA4185CBF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95" name="直線コネクタ 394">
          <a:extLst>
            <a:ext uri="{FF2B5EF4-FFF2-40B4-BE49-F238E27FC236}">
              <a16:creationId xmlns:a16="http://schemas.microsoft.com/office/drawing/2014/main" id="{00D0177A-8287-4F4D-8FF3-F9255F91B90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96" name="テキスト ボックス 395">
          <a:extLst>
            <a:ext uri="{FF2B5EF4-FFF2-40B4-BE49-F238E27FC236}">
              <a16:creationId xmlns:a16="http://schemas.microsoft.com/office/drawing/2014/main" id="{CAFCC919-BD29-4ED0-BB27-370502335779}"/>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97" name="直線コネクタ 396">
          <a:extLst>
            <a:ext uri="{FF2B5EF4-FFF2-40B4-BE49-F238E27FC236}">
              <a16:creationId xmlns:a16="http://schemas.microsoft.com/office/drawing/2014/main" id="{87251965-1B16-40B0-A858-B71E44497D4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98" name="テキスト ボックス 397">
          <a:extLst>
            <a:ext uri="{FF2B5EF4-FFF2-40B4-BE49-F238E27FC236}">
              <a16:creationId xmlns:a16="http://schemas.microsoft.com/office/drawing/2014/main" id="{7B7193B6-90BD-4EC0-B26B-DAB62CFA14A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99" name="直線コネクタ 398">
          <a:extLst>
            <a:ext uri="{FF2B5EF4-FFF2-40B4-BE49-F238E27FC236}">
              <a16:creationId xmlns:a16="http://schemas.microsoft.com/office/drawing/2014/main" id="{694D66A4-D673-47F0-8FE8-E2AEDD0B702A}"/>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00" name="テキスト ボックス 399">
          <a:extLst>
            <a:ext uri="{FF2B5EF4-FFF2-40B4-BE49-F238E27FC236}">
              <a16:creationId xmlns:a16="http://schemas.microsoft.com/office/drawing/2014/main" id="{949FB72E-8E2F-4142-A934-3EC2AAAE2418}"/>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01" name="直線コネクタ 400">
          <a:extLst>
            <a:ext uri="{FF2B5EF4-FFF2-40B4-BE49-F238E27FC236}">
              <a16:creationId xmlns:a16="http://schemas.microsoft.com/office/drawing/2014/main" id="{EF40CF42-A401-449E-88FD-300CDA8BC2F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02" name="テキスト ボックス 401">
          <a:extLst>
            <a:ext uri="{FF2B5EF4-FFF2-40B4-BE49-F238E27FC236}">
              <a16:creationId xmlns:a16="http://schemas.microsoft.com/office/drawing/2014/main" id="{783BDE09-EA12-424F-8820-EB3BC3DEB12E}"/>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03" name="直線コネクタ 402">
          <a:extLst>
            <a:ext uri="{FF2B5EF4-FFF2-40B4-BE49-F238E27FC236}">
              <a16:creationId xmlns:a16="http://schemas.microsoft.com/office/drawing/2014/main" id="{BC867DC4-A022-4CBD-81D9-E0E498199D9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04" name="テキスト ボックス 403">
          <a:extLst>
            <a:ext uri="{FF2B5EF4-FFF2-40B4-BE49-F238E27FC236}">
              <a16:creationId xmlns:a16="http://schemas.microsoft.com/office/drawing/2014/main" id="{885B734B-D29C-4F73-8D36-763CA310EEC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05" name="直線コネクタ 404">
          <a:extLst>
            <a:ext uri="{FF2B5EF4-FFF2-40B4-BE49-F238E27FC236}">
              <a16:creationId xmlns:a16="http://schemas.microsoft.com/office/drawing/2014/main" id="{1EC255AC-4EB2-46BC-8A1D-9A231DAB72FC}"/>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06" name="テキスト ボックス 405">
          <a:extLst>
            <a:ext uri="{FF2B5EF4-FFF2-40B4-BE49-F238E27FC236}">
              <a16:creationId xmlns:a16="http://schemas.microsoft.com/office/drawing/2014/main" id="{89AF3344-A162-4BC7-8869-493ADAE6BBA4}"/>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07" name="直線コネクタ 406">
          <a:extLst>
            <a:ext uri="{FF2B5EF4-FFF2-40B4-BE49-F238E27FC236}">
              <a16:creationId xmlns:a16="http://schemas.microsoft.com/office/drawing/2014/main" id="{7EF6A24B-93E0-403B-866E-D395659C7AE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08" name="テキスト ボックス 407">
          <a:extLst>
            <a:ext uri="{FF2B5EF4-FFF2-40B4-BE49-F238E27FC236}">
              <a16:creationId xmlns:a16="http://schemas.microsoft.com/office/drawing/2014/main" id="{940D521C-8259-4D3C-8106-D687AF54BCE8}"/>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9" name="直線コネクタ 408">
          <a:extLst>
            <a:ext uri="{FF2B5EF4-FFF2-40B4-BE49-F238E27FC236}">
              <a16:creationId xmlns:a16="http://schemas.microsoft.com/office/drawing/2014/main" id="{05F82BF2-30DA-44C1-8B56-30BFFD303E3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0" name="【学校施設】&#10;有形固定資産減価償却率グラフ枠">
          <a:extLst>
            <a:ext uri="{FF2B5EF4-FFF2-40B4-BE49-F238E27FC236}">
              <a16:creationId xmlns:a16="http://schemas.microsoft.com/office/drawing/2014/main" id="{BF57E8B1-DA46-4684-A4FB-F4CF8ECC5A9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411" name="直線コネクタ 410">
          <a:extLst>
            <a:ext uri="{FF2B5EF4-FFF2-40B4-BE49-F238E27FC236}">
              <a16:creationId xmlns:a16="http://schemas.microsoft.com/office/drawing/2014/main" id="{2C2A2B7C-8F82-428E-A0C9-202C6F8618B4}"/>
            </a:ext>
          </a:extLst>
        </xdr:cNvPr>
        <xdr:cNvCxnSpPr/>
      </xdr:nvCxnSpPr>
      <xdr:spPr>
        <a:xfrm flipV="1">
          <a:off x="16318864" y="9628959"/>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12" name="【学校施設】&#10;有形固定資産減価償却率最小値テキスト">
          <a:extLst>
            <a:ext uri="{FF2B5EF4-FFF2-40B4-BE49-F238E27FC236}">
              <a16:creationId xmlns:a16="http://schemas.microsoft.com/office/drawing/2014/main" id="{7570121C-0205-404E-BA9D-0284893E95BC}"/>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13" name="直線コネクタ 412">
          <a:extLst>
            <a:ext uri="{FF2B5EF4-FFF2-40B4-BE49-F238E27FC236}">
              <a16:creationId xmlns:a16="http://schemas.microsoft.com/office/drawing/2014/main" id="{9C649A13-ED99-4630-8924-1446A9F29556}"/>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414" name="【学校施設】&#10;有形固定資産減価償却率最大値テキスト">
          <a:extLst>
            <a:ext uri="{FF2B5EF4-FFF2-40B4-BE49-F238E27FC236}">
              <a16:creationId xmlns:a16="http://schemas.microsoft.com/office/drawing/2014/main" id="{F08375B5-775A-454A-AA69-464BB42E3124}"/>
            </a:ext>
          </a:extLst>
        </xdr:cNvPr>
        <xdr:cNvSpPr txBox="1"/>
      </xdr:nvSpPr>
      <xdr:spPr>
        <a:xfrm>
          <a:off x="16357600" y="94041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415" name="直線コネクタ 414">
          <a:extLst>
            <a:ext uri="{FF2B5EF4-FFF2-40B4-BE49-F238E27FC236}">
              <a16:creationId xmlns:a16="http://schemas.microsoft.com/office/drawing/2014/main" id="{76F75967-7EBF-4A90-B0F0-9BFDE89FDCF9}"/>
            </a:ext>
          </a:extLst>
        </xdr:cNvPr>
        <xdr:cNvCxnSpPr/>
      </xdr:nvCxnSpPr>
      <xdr:spPr>
        <a:xfrm>
          <a:off x="16230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416" name="【学校施設】&#10;有形固定資産減価償却率平均値テキスト">
          <a:extLst>
            <a:ext uri="{FF2B5EF4-FFF2-40B4-BE49-F238E27FC236}">
              <a16:creationId xmlns:a16="http://schemas.microsoft.com/office/drawing/2014/main" id="{413C9991-73D8-4480-AB32-9C374FB4F3D5}"/>
            </a:ext>
          </a:extLst>
        </xdr:cNvPr>
        <xdr:cNvSpPr txBox="1"/>
      </xdr:nvSpPr>
      <xdr:spPr>
        <a:xfrm>
          <a:off x="16357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417" name="フローチャート: 判断 416">
          <a:extLst>
            <a:ext uri="{FF2B5EF4-FFF2-40B4-BE49-F238E27FC236}">
              <a16:creationId xmlns:a16="http://schemas.microsoft.com/office/drawing/2014/main" id="{ED37400A-6D26-48B9-8BD6-4C6C807665D0}"/>
            </a:ext>
          </a:extLst>
        </xdr:cNvPr>
        <xdr:cNvSpPr/>
      </xdr:nvSpPr>
      <xdr:spPr>
        <a:xfrm>
          <a:off x="16268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418" name="フローチャート: 判断 417">
          <a:extLst>
            <a:ext uri="{FF2B5EF4-FFF2-40B4-BE49-F238E27FC236}">
              <a16:creationId xmlns:a16="http://schemas.microsoft.com/office/drawing/2014/main" id="{64C5D2A3-321B-4B82-B3EA-D89C4D80058E}"/>
            </a:ext>
          </a:extLst>
        </xdr:cNvPr>
        <xdr:cNvSpPr/>
      </xdr:nvSpPr>
      <xdr:spPr>
        <a:xfrm>
          <a:off x="1543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419" name="フローチャート: 判断 418">
          <a:extLst>
            <a:ext uri="{FF2B5EF4-FFF2-40B4-BE49-F238E27FC236}">
              <a16:creationId xmlns:a16="http://schemas.microsoft.com/office/drawing/2014/main" id="{CE1E4ABC-6B8D-455B-9FB3-685B522528EA}"/>
            </a:ext>
          </a:extLst>
        </xdr:cNvPr>
        <xdr:cNvSpPr/>
      </xdr:nvSpPr>
      <xdr:spPr>
        <a:xfrm>
          <a:off x="14541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420" name="フローチャート: 判断 419">
          <a:extLst>
            <a:ext uri="{FF2B5EF4-FFF2-40B4-BE49-F238E27FC236}">
              <a16:creationId xmlns:a16="http://schemas.microsoft.com/office/drawing/2014/main" id="{8240860A-ED46-4A57-A79D-4E4A626C31B0}"/>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421" name="フローチャート: 判断 420">
          <a:extLst>
            <a:ext uri="{FF2B5EF4-FFF2-40B4-BE49-F238E27FC236}">
              <a16:creationId xmlns:a16="http://schemas.microsoft.com/office/drawing/2014/main" id="{9B0D257D-7C9B-4064-AD06-9E042E38559D}"/>
            </a:ext>
          </a:extLst>
        </xdr:cNvPr>
        <xdr:cNvSpPr/>
      </xdr:nvSpPr>
      <xdr:spPr>
        <a:xfrm>
          <a:off x="12763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2" name="テキスト ボックス 421">
          <a:extLst>
            <a:ext uri="{FF2B5EF4-FFF2-40B4-BE49-F238E27FC236}">
              <a16:creationId xmlns:a16="http://schemas.microsoft.com/office/drawing/2014/main" id="{0AC5D24E-BF70-40CB-A8D2-C1740C9579D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3" name="テキスト ボックス 422">
          <a:extLst>
            <a:ext uri="{FF2B5EF4-FFF2-40B4-BE49-F238E27FC236}">
              <a16:creationId xmlns:a16="http://schemas.microsoft.com/office/drawing/2014/main" id="{B866E4FD-C22C-4016-806C-1D3B85D3682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4" name="テキスト ボックス 423">
          <a:extLst>
            <a:ext uri="{FF2B5EF4-FFF2-40B4-BE49-F238E27FC236}">
              <a16:creationId xmlns:a16="http://schemas.microsoft.com/office/drawing/2014/main" id="{54CC9398-88AE-4FFE-8AD4-F26BAEC108D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25" name="テキスト ボックス 424">
          <a:extLst>
            <a:ext uri="{FF2B5EF4-FFF2-40B4-BE49-F238E27FC236}">
              <a16:creationId xmlns:a16="http://schemas.microsoft.com/office/drawing/2014/main" id="{FCB63257-AE3A-49E2-ABF9-35A9C89436A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26" name="テキスト ボックス 425">
          <a:extLst>
            <a:ext uri="{FF2B5EF4-FFF2-40B4-BE49-F238E27FC236}">
              <a16:creationId xmlns:a16="http://schemas.microsoft.com/office/drawing/2014/main" id="{7001FE41-BBA7-4FBE-A5E2-60E5C37F9D2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128815</xdr:rowOff>
    </xdr:from>
    <xdr:to>
      <xdr:col>85</xdr:col>
      <xdr:colOff>177800</xdr:colOff>
      <xdr:row>62</xdr:row>
      <xdr:rowOff>58965</xdr:rowOff>
    </xdr:to>
    <xdr:sp macro="" textlink="">
      <xdr:nvSpPr>
        <xdr:cNvPr id="427" name="楕円 426">
          <a:extLst>
            <a:ext uri="{FF2B5EF4-FFF2-40B4-BE49-F238E27FC236}">
              <a16:creationId xmlns:a16="http://schemas.microsoft.com/office/drawing/2014/main" id="{7B27E6D5-DEAE-4A91-B0B6-AD9727B0169B}"/>
            </a:ext>
          </a:extLst>
        </xdr:cNvPr>
        <xdr:cNvSpPr/>
      </xdr:nvSpPr>
      <xdr:spPr>
        <a:xfrm>
          <a:off x="16268700" y="1058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107242</xdr:rowOff>
    </xdr:from>
    <xdr:ext cx="405111" cy="259045"/>
    <xdr:sp macro="" textlink="">
      <xdr:nvSpPr>
        <xdr:cNvPr id="428" name="【学校施設】&#10;有形固定資産減価償却率該当値テキスト">
          <a:extLst>
            <a:ext uri="{FF2B5EF4-FFF2-40B4-BE49-F238E27FC236}">
              <a16:creationId xmlns:a16="http://schemas.microsoft.com/office/drawing/2014/main" id="{D6EAB22E-E7A6-42E1-BC28-AEB643FF638D}"/>
            </a:ext>
          </a:extLst>
        </xdr:cNvPr>
        <xdr:cNvSpPr txBox="1"/>
      </xdr:nvSpPr>
      <xdr:spPr>
        <a:xfrm>
          <a:off x="16357600" y="1056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128815</xdr:rowOff>
    </xdr:from>
    <xdr:to>
      <xdr:col>81</xdr:col>
      <xdr:colOff>101600</xdr:colOff>
      <xdr:row>62</xdr:row>
      <xdr:rowOff>58965</xdr:rowOff>
    </xdr:to>
    <xdr:sp macro="" textlink="">
      <xdr:nvSpPr>
        <xdr:cNvPr id="429" name="楕円 428">
          <a:extLst>
            <a:ext uri="{FF2B5EF4-FFF2-40B4-BE49-F238E27FC236}">
              <a16:creationId xmlns:a16="http://schemas.microsoft.com/office/drawing/2014/main" id="{5E70257C-95F7-4A73-AA84-E5A0B0D48E87}"/>
            </a:ext>
          </a:extLst>
        </xdr:cNvPr>
        <xdr:cNvSpPr/>
      </xdr:nvSpPr>
      <xdr:spPr>
        <a:xfrm>
          <a:off x="15430500" y="1058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8165</xdr:rowOff>
    </xdr:from>
    <xdr:to>
      <xdr:col>85</xdr:col>
      <xdr:colOff>127000</xdr:colOff>
      <xdr:row>62</xdr:row>
      <xdr:rowOff>8165</xdr:rowOff>
    </xdr:to>
    <xdr:cxnSp macro="">
      <xdr:nvCxnSpPr>
        <xdr:cNvPr id="430" name="直線コネクタ 429">
          <a:extLst>
            <a:ext uri="{FF2B5EF4-FFF2-40B4-BE49-F238E27FC236}">
              <a16:creationId xmlns:a16="http://schemas.microsoft.com/office/drawing/2014/main" id="{962770A1-13E8-4FA7-AA85-1B39BF236FB4}"/>
            </a:ext>
          </a:extLst>
        </xdr:cNvPr>
        <xdr:cNvCxnSpPr/>
      </xdr:nvCxnSpPr>
      <xdr:spPr>
        <a:xfrm>
          <a:off x="15481300" y="106380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96157</xdr:rowOff>
    </xdr:from>
    <xdr:to>
      <xdr:col>76</xdr:col>
      <xdr:colOff>165100</xdr:colOff>
      <xdr:row>62</xdr:row>
      <xdr:rowOff>26307</xdr:rowOff>
    </xdr:to>
    <xdr:sp macro="" textlink="">
      <xdr:nvSpPr>
        <xdr:cNvPr id="431" name="楕円 430">
          <a:extLst>
            <a:ext uri="{FF2B5EF4-FFF2-40B4-BE49-F238E27FC236}">
              <a16:creationId xmlns:a16="http://schemas.microsoft.com/office/drawing/2014/main" id="{43FBB908-91B7-46B5-AE5D-01E2E2235CB3}"/>
            </a:ext>
          </a:extLst>
        </xdr:cNvPr>
        <xdr:cNvSpPr/>
      </xdr:nvSpPr>
      <xdr:spPr>
        <a:xfrm>
          <a:off x="14541500" y="1055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146957</xdr:rowOff>
    </xdr:from>
    <xdr:to>
      <xdr:col>81</xdr:col>
      <xdr:colOff>50800</xdr:colOff>
      <xdr:row>62</xdr:row>
      <xdr:rowOff>8165</xdr:rowOff>
    </xdr:to>
    <xdr:cxnSp macro="">
      <xdr:nvCxnSpPr>
        <xdr:cNvPr id="432" name="直線コネクタ 431">
          <a:extLst>
            <a:ext uri="{FF2B5EF4-FFF2-40B4-BE49-F238E27FC236}">
              <a16:creationId xmlns:a16="http://schemas.microsoft.com/office/drawing/2014/main" id="{8A529886-7787-4CC3-87E3-5F960C749FAD}"/>
            </a:ext>
          </a:extLst>
        </xdr:cNvPr>
        <xdr:cNvCxnSpPr/>
      </xdr:nvCxnSpPr>
      <xdr:spPr>
        <a:xfrm>
          <a:off x="14592300" y="1060540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63500</xdr:rowOff>
    </xdr:from>
    <xdr:to>
      <xdr:col>72</xdr:col>
      <xdr:colOff>38100</xdr:colOff>
      <xdr:row>61</xdr:row>
      <xdr:rowOff>165100</xdr:rowOff>
    </xdr:to>
    <xdr:sp macro="" textlink="">
      <xdr:nvSpPr>
        <xdr:cNvPr id="433" name="楕円 432">
          <a:extLst>
            <a:ext uri="{FF2B5EF4-FFF2-40B4-BE49-F238E27FC236}">
              <a16:creationId xmlns:a16="http://schemas.microsoft.com/office/drawing/2014/main" id="{62F0CCB7-AEAC-4A64-B511-3B8A565F0A96}"/>
            </a:ext>
          </a:extLst>
        </xdr:cNvPr>
        <xdr:cNvSpPr/>
      </xdr:nvSpPr>
      <xdr:spPr>
        <a:xfrm>
          <a:off x="13652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114300</xdr:rowOff>
    </xdr:from>
    <xdr:to>
      <xdr:col>76</xdr:col>
      <xdr:colOff>114300</xdr:colOff>
      <xdr:row>61</xdr:row>
      <xdr:rowOff>146957</xdr:rowOff>
    </xdr:to>
    <xdr:cxnSp macro="">
      <xdr:nvCxnSpPr>
        <xdr:cNvPr id="434" name="直線コネクタ 433">
          <a:extLst>
            <a:ext uri="{FF2B5EF4-FFF2-40B4-BE49-F238E27FC236}">
              <a16:creationId xmlns:a16="http://schemas.microsoft.com/office/drawing/2014/main" id="{C0E80808-B73D-4FEF-90A5-804768C27F82}"/>
            </a:ext>
          </a:extLst>
        </xdr:cNvPr>
        <xdr:cNvCxnSpPr/>
      </xdr:nvCxnSpPr>
      <xdr:spPr>
        <a:xfrm>
          <a:off x="13703300" y="105727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435" name="n_1aveValue【学校施設】&#10;有形固定資産減価償却率">
          <a:extLst>
            <a:ext uri="{FF2B5EF4-FFF2-40B4-BE49-F238E27FC236}">
              <a16:creationId xmlns:a16="http://schemas.microsoft.com/office/drawing/2014/main" id="{8760B98A-09DA-4D4F-9E30-28EEFCCDF37A}"/>
            </a:ext>
          </a:extLst>
        </xdr:cNvPr>
        <xdr:cNvSpPr txBox="1"/>
      </xdr:nvSpPr>
      <xdr:spPr>
        <a:xfrm>
          <a:off x="152660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436" name="n_2aveValue【学校施設】&#10;有形固定資産減価償却率">
          <a:extLst>
            <a:ext uri="{FF2B5EF4-FFF2-40B4-BE49-F238E27FC236}">
              <a16:creationId xmlns:a16="http://schemas.microsoft.com/office/drawing/2014/main" id="{4A405C1B-8599-4E8E-834C-80A569252DEF}"/>
            </a:ext>
          </a:extLst>
        </xdr:cNvPr>
        <xdr:cNvSpPr txBox="1"/>
      </xdr:nvSpPr>
      <xdr:spPr>
        <a:xfrm>
          <a:off x="14389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437" name="n_3aveValue【学校施設】&#10;有形固定資産減価償却率">
          <a:extLst>
            <a:ext uri="{FF2B5EF4-FFF2-40B4-BE49-F238E27FC236}">
              <a16:creationId xmlns:a16="http://schemas.microsoft.com/office/drawing/2014/main" id="{7FF5CF1B-384C-4E13-8C65-B7E6B5067C60}"/>
            </a:ext>
          </a:extLst>
        </xdr:cNvPr>
        <xdr:cNvSpPr txBox="1"/>
      </xdr:nvSpPr>
      <xdr:spPr>
        <a:xfrm>
          <a:off x="135007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438" name="n_4aveValue【学校施設】&#10;有形固定資産減価償却率">
          <a:extLst>
            <a:ext uri="{FF2B5EF4-FFF2-40B4-BE49-F238E27FC236}">
              <a16:creationId xmlns:a16="http://schemas.microsoft.com/office/drawing/2014/main" id="{1061BBD6-BCDD-4A0F-94FA-C81CA1B9479A}"/>
            </a:ext>
          </a:extLst>
        </xdr:cNvPr>
        <xdr:cNvSpPr txBox="1"/>
      </xdr:nvSpPr>
      <xdr:spPr>
        <a:xfrm>
          <a:off x="12611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50092</xdr:rowOff>
    </xdr:from>
    <xdr:ext cx="405111" cy="259045"/>
    <xdr:sp macro="" textlink="">
      <xdr:nvSpPr>
        <xdr:cNvPr id="439" name="n_1mainValue【学校施設】&#10;有形固定資産減価償却率">
          <a:extLst>
            <a:ext uri="{FF2B5EF4-FFF2-40B4-BE49-F238E27FC236}">
              <a16:creationId xmlns:a16="http://schemas.microsoft.com/office/drawing/2014/main" id="{9FF9C693-55A1-4C2E-967A-82C649A4128D}"/>
            </a:ext>
          </a:extLst>
        </xdr:cNvPr>
        <xdr:cNvSpPr txBox="1"/>
      </xdr:nvSpPr>
      <xdr:spPr>
        <a:xfrm>
          <a:off x="15266044" y="1067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17434</xdr:rowOff>
    </xdr:from>
    <xdr:ext cx="405111" cy="259045"/>
    <xdr:sp macro="" textlink="">
      <xdr:nvSpPr>
        <xdr:cNvPr id="440" name="n_2mainValue【学校施設】&#10;有形固定資産減価償却率">
          <a:extLst>
            <a:ext uri="{FF2B5EF4-FFF2-40B4-BE49-F238E27FC236}">
              <a16:creationId xmlns:a16="http://schemas.microsoft.com/office/drawing/2014/main" id="{AA20B076-B323-4162-8215-FA477A08D9C5}"/>
            </a:ext>
          </a:extLst>
        </xdr:cNvPr>
        <xdr:cNvSpPr txBox="1"/>
      </xdr:nvSpPr>
      <xdr:spPr>
        <a:xfrm>
          <a:off x="14389744"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156227</xdr:rowOff>
    </xdr:from>
    <xdr:ext cx="405111" cy="259045"/>
    <xdr:sp macro="" textlink="">
      <xdr:nvSpPr>
        <xdr:cNvPr id="441" name="n_3mainValue【学校施設】&#10;有形固定資産減価償却率">
          <a:extLst>
            <a:ext uri="{FF2B5EF4-FFF2-40B4-BE49-F238E27FC236}">
              <a16:creationId xmlns:a16="http://schemas.microsoft.com/office/drawing/2014/main" id="{1EAFE1DA-DFC2-466A-BD2C-6848C836D837}"/>
            </a:ext>
          </a:extLst>
        </xdr:cNvPr>
        <xdr:cNvSpPr txBox="1"/>
      </xdr:nvSpPr>
      <xdr:spPr>
        <a:xfrm>
          <a:off x="13500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2" name="正方形/長方形 441">
          <a:extLst>
            <a:ext uri="{FF2B5EF4-FFF2-40B4-BE49-F238E27FC236}">
              <a16:creationId xmlns:a16="http://schemas.microsoft.com/office/drawing/2014/main" id="{68C0AEAA-92F1-421A-8909-C0041CA69C2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3" name="正方形/長方形 442">
          <a:extLst>
            <a:ext uri="{FF2B5EF4-FFF2-40B4-BE49-F238E27FC236}">
              <a16:creationId xmlns:a16="http://schemas.microsoft.com/office/drawing/2014/main" id="{7EC48EAE-7722-4616-B90A-E2788DD2D18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4" name="正方形/長方形 443">
          <a:extLst>
            <a:ext uri="{FF2B5EF4-FFF2-40B4-BE49-F238E27FC236}">
              <a16:creationId xmlns:a16="http://schemas.microsoft.com/office/drawing/2014/main" id="{374A1003-9AB7-4E3E-9827-F9DDD797FE7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5" name="正方形/長方形 444">
          <a:extLst>
            <a:ext uri="{FF2B5EF4-FFF2-40B4-BE49-F238E27FC236}">
              <a16:creationId xmlns:a16="http://schemas.microsoft.com/office/drawing/2014/main" id="{4B805F34-7DAE-45D8-A218-1BD4599CB63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6" name="正方形/長方形 445">
          <a:extLst>
            <a:ext uri="{FF2B5EF4-FFF2-40B4-BE49-F238E27FC236}">
              <a16:creationId xmlns:a16="http://schemas.microsoft.com/office/drawing/2014/main" id="{4CB4F2CC-51EC-413F-B7AD-2C63E7F96B6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7" name="正方形/長方形 446">
          <a:extLst>
            <a:ext uri="{FF2B5EF4-FFF2-40B4-BE49-F238E27FC236}">
              <a16:creationId xmlns:a16="http://schemas.microsoft.com/office/drawing/2014/main" id="{87D052A5-824E-413D-A123-69B82559290B}"/>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8" name="正方形/長方形 447">
          <a:extLst>
            <a:ext uri="{FF2B5EF4-FFF2-40B4-BE49-F238E27FC236}">
              <a16:creationId xmlns:a16="http://schemas.microsoft.com/office/drawing/2014/main" id="{291C5E95-1581-451A-AC9F-435B711482F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9" name="正方形/長方形 448">
          <a:extLst>
            <a:ext uri="{FF2B5EF4-FFF2-40B4-BE49-F238E27FC236}">
              <a16:creationId xmlns:a16="http://schemas.microsoft.com/office/drawing/2014/main" id="{8CFD0849-FBDC-48A4-BE63-08BFE6EB68D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0" name="テキスト ボックス 449">
          <a:extLst>
            <a:ext uri="{FF2B5EF4-FFF2-40B4-BE49-F238E27FC236}">
              <a16:creationId xmlns:a16="http://schemas.microsoft.com/office/drawing/2014/main" id="{085D9734-F4A4-46D9-8354-BDC9C836AF2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1" name="直線コネクタ 450">
          <a:extLst>
            <a:ext uri="{FF2B5EF4-FFF2-40B4-BE49-F238E27FC236}">
              <a16:creationId xmlns:a16="http://schemas.microsoft.com/office/drawing/2014/main" id="{C06A0722-5150-4C68-99C4-67204D4BD27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52" name="直線コネクタ 451">
          <a:extLst>
            <a:ext uri="{FF2B5EF4-FFF2-40B4-BE49-F238E27FC236}">
              <a16:creationId xmlns:a16="http://schemas.microsoft.com/office/drawing/2014/main" id="{0B2D8150-B77D-46E9-A032-381148F648B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53" name="テキスト ボックス 452">
          <a:extLst>
            <a:ext uri="{FF2B5EF4-FFF2-40B4-BE49-F238E27FC236}">
              <a16:creationId xmlns:a16="http://schemas.microsoft.com/office/drawing/2014/main" id="{93B28F3D-0819-41BA-94F2-BAE9D984C5DD}"/>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54" name="直線コネクタ 453">
          <a:extLst>
            <a:ext uri="{FF2B5EF4-FFF2-40B4-BE49-F238E27FC236}">
              <a16:creationId xmlns:a16="http://schemas.microsoft.com/office/drawing/2014/main" id="{3990895B-D5A7-4761-8ADA-A9E311E757E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55" name="テキスト ボックス 454">
          <a:extLst>
            <a:ext uri="{FF2B5EF4-FFF2-40B4-BE49-F238E27FC236}">
              <a16:creationId xmlns:a16="http://schemas.microsoft.com/office/drawing/2014/main" id="{08935713-13EC-4C41-B6ED-0B4AC722FD08}"/>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56" name="直線コネクタ 455">
          <a:extLst>
            <a:ext uri="{FF2B5EF4-FFF2-40B4-BE49-F238E27FC236}">
              <a16:creationId xmlns:a16="http://schemas.microsoft.com/office/drawing/2014/main" id="{504BA389-EDD2-44E9-BDA4-0938D1759E4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57" name="テキスト ボックス 456">
          <a:extLst>
            <a:ext uri="{FF2B5EF4-FFF2-40B4-BE49-F238E27FC236}">
              <a16:creationId xmlns:a16="http://schemas.microsoft.com/office/drawing/2014/main" id="{E90B541B-410C-42BF-B4A0-FCD15BE0AFBB}"/>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58" name="直線コネクタ 457">
          <a:extLst>
            <a:ext uri="{FF2B5EF4-FFF2-40B4-BE49-F238E27FC236}">
              <a16:creationId xmlns:a16="http://schemas.microsoft.com/office/drawing/2014/main" id="{7857A010-16F9-4FD7-9457-E8C83B028B38}"/>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59" name="テキスト ボックス 458">
          <a:extLst>
            <a:ext uri="{FF2B5EF4-FFF2-40B4-BE49-F238E27FC236}">
              <a16:creationId xmlns:a16="http://schemas.microsoft.com/office/drawing/2014/main" id="{F57CE8F1-3B60-477B-B35E-6AE859153D83}"/>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0" name="直線コネクタ 459">
          <a:extLst>
            <a:ext uri="{FF2B5EF4-FFF2-40B4-BE49-F238E27FC236}">
              <a16:creationId xmlns:a16="http://schemas.microsoft.com/office/drawing/2014/main" id="{D3B3B1A2-A082-4974-A4D9-40A9B91A5E42}"/>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61" name="テキスト ボックス 460">
          <a:extLst>
            <a:ext uri="{FF2B5EF4-FFF2-40B4-BE49-F238E27FC236}">
              <a16:creationId xmlns:a16="http://schemas.microsoft.com/office/drawing/2014/main" id="{CA556966-64BF-40D8-8197-CAE6ED281C86}"/>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2" name="直線コネクタ 461">
          <a:extLst>
            <a:ext uri="{FF2B5EF4-FFF2-40B4-BE49-F238E27FC236}">
              <a16:creationId xmlns:a16="http://schemas.microsoft.com/office/drawing/2014/main" id="{73733965-9158-428B-A56D-BD033A9AA1B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63" name="テキスト ボックス 462">
          <a:extLst>
            <a:ext uri="{FF2B5EF4-FFF2-40B4-BE49-F238E27FC236}">
              <a16:creationId xmlns:a16="http://schemas.microsoft.com/office/drawing/2014/main" id="{1E0490AB-E71D-4AFD-BEDF-4945682873AC}"/>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4" name="【学校施設】&#10;一人当たり面積グラフ枠">
          <a:extLst>
            <a:ext uri="{FF2B5EF4-FFF2-40B4-BE49-F238E27FC236}">
              <a16:creationId xmlns:a16="http://schemas.microsoft.com/office/drawing/2014/main" id="{32D13C2B-EE5C-4A60-8173-A6FA704FD4C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465" name="直線コネクタ 464">
          <a:extLst>
            <a:ext uri="{FF2B5EF4-FFF2-40B4-BE49-F238E27FC236}">
              <a16:creationId xmlns:a16="http://schemas.microsoft.com/office/drawing/2014/main" id="{041D5574-E18D-459D-BC70-A588C12673F6}"/>
            </a:ext>
          </a:extLst>
        </xdr:cNvPr>
        <xdr:cNvCxnSpPr/>
      </xdr:nvCxnSpPr>
      <xdr:spPr>
        <a:xfrm flipV="1">
          <a:off x="22160864" y="9432265"/>
          <a:ext cx="0" cy="15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466" name="【学校施設】&#10;一人当たり面積最小値テキスト">
          <a:extLst>
            <a:ext uri="{FF2B5EF4-FFF2-40B4-BE49-F238E27FC236}">
              <a16:creationId xmlns:a16="http://schemas.microsoft.com/office/drawing/2014/main" id="{0CB02B6A-8A72-4322-9763-C9F65DB36B67}"/>
            </a:ext>
          </a:extLst>
        </xdr:cNvPr>
        <xdr:cNvSpPr txBox="1"/>
      </xdr:nvSpPr>
      <xdr:spPr>
        <a:xfrm>
          <a:off x="2219960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467" name="直線コネクタ 466">
          <a:extLst>
            <a:ext uri="{FF2B5EF4-FFF2-40B4-BE49-F238E27FC236}">
              <a16:creationId xmlns:a16="http://schemas.microsoft.com/office/drawing/2014/main" id="{AAB96D08-BA7C-41FC-AB46-B2651F5F2C3E}"/>
            </a:ext>
          </a:extLst>
        </xdr:cNvPr>
        <xdr:cNvCxnSpPr/>
      </xdr:nvCxnSpPr>
      <xdr:spPr>
        <a:xfrm>
          <a:off x="22072600" y="1094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468" name="【学校施設】&#10;一人当たり面積最大値テキスト">
          <a:extLst>
            <a:ext uri="{FF2B5EF4-FFF2-40B4-BE49-F238E27FC236}">
              <a16:creationId xmlns:a16="http://schemas.microsoft.com/office/drawing/2014/main" id="{8DAF15E2-30F6-412E-AA72-87D5398A7D1B}"/>
            </a:ext>
          </a:extLst>
        </xdr:cNvPr>
        <xdr:cNvSpPr txBox="1"/>
      </xdr:nvSpPr>
      <xdr:spPr>
        <a:xfrm>
          <a:off x="22199600" y="920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469" name="直線コネクタ 468">
          <a:extLst>
            <a:ext uri="{FF2B5EF4-FFF2-40B4-BE49-F238E27FC236}">
              <a16:creationId xmlns:a16="http://schemas.microsoft.com/office/drawing/2014/main" id="{0C2C70FA-02C2-437C-9B56-EF8F3147EA53}"/>
            </a:ext>
          </a:extLst>
        </xdr:cNvPr>
        <xdr:cNvCxnSpPr/>
      </xdr:nvCxnSpPr>
      <xdr:spPr>
        <a:xfrm>
          <a:off x="22072600" y="943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470" name="【学校施設】&#10;一人当たり面積平均値テキスト">
          <a:extLst>
            <a:ext uri="{FF2B5EF4-FFF2-40B4-BE49-F238E27FC236}">
              <a16:creationId xmlns:a16="http://schemas.microsoft.com/office/drawing/2014/main" id="{089D8683-E4AB-42A9-BA9D-9BBB062AF64C}"/>
            </a:ext>
          </a:extLst>
        </xdr:cNvPr>
        <xdr:cNvSpPr txBox="1"/>
      </xdr:nvSpPr>
      <xdr:spPr>
        <a:xfrm>
          <a:off x="22199600" y="10513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471" name="フローチャート: 判断 470">
          <a:extLst>
            <a:ext uri="{FF2B5EF4-FFF2-40B4-BE49-F238E27FC236}">
              <a16:creationId xmlns:a16="http://schemas.microsoft.com/office/drawing/2014/main" id="{BD2AB4A6-15D5-4DE7-AFE6-4198812D7806}"/>
            </a:ext>
          </a:extLst>
        </xdr:cNvPr>
        <xdr:cNvSpPr/>
      </xdr:nvSpPr>
      <xdr:spPr>
        <a:xfrm>
          <a:off x="22110700" y="106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472" name="フローチャート: 判断 471">
          <a:extLst>
            <a:ext uri="{FF2B5EF4-FFF2-40B4-BE49-F238E27FC236}">
              <a16:creationId xmlns:a16="http://schemas.microsoft.com/office/drawing/2014/main" id="{42D0C904-3321-43B7-B727-6C0505BE1369}"/>
            </a:ext>
          </a:extLst>
        </xdr:cNvPr>
        <xdr:cNvSpPr/>
      </xdr:nvSpPr>
      <xdr:spPr>
        <a:xfrm>
          <a:off x="21272500" y="1068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473" name="フローチャート: 判断 472">
          <a:extLst>
            <a:ext uri="{FF2B5EF4-FFF2-40B4-BE49-F238E27FC236}">
              <a16:creationId xmlns:a16="http://schemas.microsoft.com/office/drawing/2014/main" id="{AE330E4B-6C8C-4398-AE24-7BF942E0D094}"/>
            </a:ext>
          </a:extLst>
        </xdr:cNvPr>
        <xdr:cNvSpPr/>
      </xdr:nvSpPr>
      <xdr:spPr>
        <a:xfrm>
          <a:off x="20383500" y="1069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474" name="フローチャート: 判断 473">
          <a:extLst>
            <a:ext uri="{FF2B5EF4-FFF2-40B4-BE49-F238E27FC236}">
              <a16:creationId xmlns:a16="http://schemas.microsoft.com/office/drawing/2014/main" id="{DFCCC566-84B7-45B1-A156-83C4312B86C9}"/>
            </a:ext>
          </a:extLst>
        </xdr:cNvPr>
        <xdr:cNvSpPr/>
      </xdr:nvSpPr>
      <xdr:spPr>
        <a:xfrm>
          <a:off x="19494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475" name="フローチャート: 判断 474">
          <a:extLst>
            <a:ext uri="{FF2B5EF4-FFF2-40B4-BE49-F238E27FC236}">
              <a16:creationId xmlns:a16="http://schemas.microsoft.com/office/drawing/2014/main" id="{1E58F935-E659-4298-AD98-78AF953E67C6}"/>
            </a:ext>
          </a:extLst>
        </xdr:cNvPr>
        <xdr:cNvSpPr/>
      </xdr:nvSpPr>
      <xdr:spPr>
        <a:xfrm>
          <a:off x="18605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76" name="テキスト ボックス 475">
          <a:extLst>
            <a:ext uri="{FF2B5EF4-FFF2-40B4-BE49-F238E27FC236}">
              <a16:creationId xmlns:a16="http://schemas.microsoft.com/office/drawing/2014/main" id="{8361DE8E-CDC6-4DDC-AF3A-3349D6721FE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77" name="テキスト ボックス 476">
          <a:extLst>
            <a:ext uri="{FF2B5EF4-FFF2-40B4-BE49-F238E27FC236}">
              <a16:creationId xmlns:a16="http://schemas.microsoft.com/office/drawing/2014/main" id="{81594A0F-820B-4530-A19E-5303093449F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78" name="テキスト ボックス 477">
          <a:extLst>
            <a:ext uri="{FF2B5EF4-FFF2-40B4-BE49-F238E27FC236}">
              <a16:creationId xmlns:a16="http://schemas.microsoft.com/office/drawing/2014/main" id="{64B51A5E-4A55-487A-A140-1410D73B9C5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79" name="テキスト ボックス 478">
          <a:extLst>
            <a:ext uri="{FF2B5EF4-FFF2-40B4-BE49-F238E27FC236}">
              <a16:creationId xmlns:a16="http://schemas.microsoft.com/office/drawing/2014/main" id="{D1027186-1398-4187-8815-26987848CBB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0" name="テキスト ボックス 479">
          <a:extLst>
            <a:ext uri="{FF2B5EF4-FFF2-40B4-BE49-F238E27FC236}">
              <a16:creationId xmlns:a16="http://schemas.microsoft.com/office/drawing/2014/main" id="{8F23B25E-28BD-4C96-928A-E1A8384C6B6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51765</xdr:rowOff>
    </xdr:from>
    <xdr:to>
      <xdr:col>116</xdr:col>
      <xdr:colOff>114300</xdr:colOff>
      <xdr:row>62</xdr:row>
      <xdr:rowOff>153365</xdr:rowOff>
    </xdr:to>
    <xdr:sp macro="" textlink="">
      <xdr:nvSpPr>
        <xdr:cNvPr id="481" name="楕円 480">
          <a:extLst>
            <a:ext uri="{FF2B5EF4-FFF2-40B4-BE49-F238E27FC236}">
              <a16:creationId xmlns:a16="http://schemas.microsoft.com/office/drawing/2014/main" id="{4529ADB0-35E3-4B98-9D68-D987D8E304C7}"/>
            </a:ext>
          </a:extLst>
        </xdr:cNvPr>
        <xdr:cNvSpPr/>
      </xdr:nvSpPr>
      <xdr:spPr>
        <a:xfrm>
          <a:off x="22110700" y="10681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30192</xdr:rowOff>
    </xdr:from>
    <xdr:ext cx="469744" cy="259045"/>
    <xdr:sp macro="" textlink="">
      <xdr:nvSpPr>
        <xdr:cNvPr id="482" name="【学校施設】&#10;一人当たり面積該当値テキスト">
          <a:extLst>
            <a:ext uri="{FF2B5EF4-FFF2-40B4-BE49-F238E27FC236}">
              <a16:creationId xmlns:a16="http://schemas.microsoft.com/office/drawing/2014/main" id="{00B7E592-A906-420B-BF5D-BDF4EEEB123B}"/>
            </a:ext>
          </a:extLst>
        </xdr:cNvPr>
        <xdr:cNvSpPr txBox="1"/>
      </xdr:nvSpPr>
      <xdr:spPr>
        <a:xfrm>
          <a:off x="22199600" y="10660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59842</xdr:rowOff>
    </xdr:from>
    <xdr:to>
      <xdr:col>112</xdr:col>
      <xdr:colOff>38100</xdr:colOff>
      <xdr:row>62</xdr:row>
      <xdr:rowOff>161442</xdr:rowOff>
    </xdr:to>
    <xdr:sp macro="" textlink="">
      <xdr:nvSpPr>
        <xdr:cNvPr id="483" name="楕円 482">
          <a:extLst>
            <a:ext uri="{FF2B5EF4-FFF2-40B4-BE49-F238E27FC236}">
              <a16:creationId xmlns:a16="http://schemas.microsoft.com/office/drawing/2014/main" id="{64E9096A-F646-4E5D-99FD-D72704EE23E2}"/>
            </a:ext>
          </a:extLst>
        </xdr:cNvPr>
        <xdr:cNvSpPr/>
      </xdr:nvSpPr>
      <xdr:spPr>
        <a:xfrm>
          <a:off x="21272500" y="1068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102565</xdr:rowOff>
    </xdr:from>
    <xdr:to>
      <xdr:col>116</xdr:col>
      <xdr:colOff>63500</xdr:colOff>
      <xdr:row>62</xdr:row>
      <xdr:rowOff>110642</xdr:rowOff>
    </xdr:to>
    <xdr:cxnSp macro="">
      <xdr:nvCxnSpPr>
        <xdr:cNvPr id="484" name="直線コネクタ 483">
          <a:extLst>
            <a:ext uri="{FF2B5EF4-FFF2-40B4-BE49-F238E27FC236}">
              <a16:creationId xmlns:a16="http://schemas.microsoft.com/office/drawing/2014/main" id="{0BC464FC-FF3F-4952-AD88-541D1F3EC70C}"/>
            </a:ext>
          </a:extLst>
        </xdr:cNvPr>
        <xdr:cNvCxnSpPr/>
      </xdr:nvCxnSpPr>
      <xdr:spPr>
        <a:xfrm flipV="1">
          <a:off x="21323300" y="10732465"/>
          <a:ext cx="8382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42773</xdr:rowOff>
    </xdr:from>
    <xdr:to>
      <xdr:col>107</xdr:col>
      <xdr:colOff>101600</xdr:colOff>
      <xdr:row>62</xdr:row>
      <xdr:rowOff>144373</xdr:rowOff>
    </xdr:to>
    <xdr:sp macro="" textlink="">
      <xdr:nvSpPr>
        <xdr:cNvPr id="485" name="楕円 484">
          <a:extLst>
            <a:ext uri="{FF2B5EF4-FFF2-40B4-BE49-F238E27FC236}">
              <a16:creationId xmlns:a16="http://schemas.microsoft.com/office/drawing/2014/main" id="{36350E37-F5B7-4150-B8F8-6CDACF494E4A}"/>
            </a:ext>
          </a:extLst>
        </xdr:cNvPr>
        <xdr:cNvSpPr/>
      </xdr:nvSpPr>
      <xdr:spPr>
        <a:xfrm>
          <a:off x="20383500" y="1067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93573</xdr:rowOff>
    </xdr:from>
    <xdr:to>
      <xdr:col>111</xdr:col>
      <xdr:colOff>177800</xdr:colOff>
      <xdr:row>62</xdr:row>
      <xdr:rowOff>110642</xdr:rowOff>
    </xdr:to>
    <xdr:cxnSp macro="">
      <xdr:nvCxnSpPr>
        <xdr:cNvPr id="486" name="直線コネクタ 485">
          <a:extLst>
            <a:ext uri="{FF2B5EF4-FFF2-40B4-BE49-F238E27FC236}">
              <a16:creationId xmlns:a16="http://schemas.microsoft.com/office/drawing/2014/main" id="{7EE86D5E-687D-4017-9818-CB7C45A7CB41}"/>
            </a:ext>
          </a:extLst>
        </xdr:cNvPr>
        <xdr:cNvCxnSpPr/>
      </xdr:nvCxnSpPr>
      <xdr:spPr>
        <a:xfrm>
          <a:off x="20434300" y="10723473"/>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49403</xdr:rowOff>
    </xdr:from>
    <xdr:to>
      <xdr:col>102</xdr:col>
      <xdr:colOff>165100</xdr:colOff>
      <xdr:row>62</xdr:row>
      <xdr:rowOff>151003</xdr:rowOff>
    </xdr:to>
    <xdr:sp macro="" textlink="">
      <xdr:nvSpPr>
        <xdr:cNvPr id="487" name="楕円 486">
          <a:extLst>
            <a:ext uri="{FF2B5EF4-FFF2-40B4-BE49-F238E27FC236}">
              <a16:creationId xmlns:a16="http://schemas.microsoft.com/office/drawing/2014/main" id="{7FA8DBD3-F8ED-4F24-8D24-052B6B522448}"/>
            </a:ext>
          </a:extLst>
        </xdr:cNvPr>
        <xdr:cNvSpPr/>
      </xdr:nvSpPr>
      <xdr:spPr>
        <a:xfrm>
          <a:off x="19494500" y="1067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93573</xdr:rowOff>
    </xdr:from>
    <xdr:to>
      <xdr:col>107</xdr:col>
      <xdr:colOff>50800</xdr:colOff>
      <xdr:row>62</xdr:row>
      <xdr:rowOff>100203</xdr:rowOff>
    </xdr:to>
    <xdr:cxnSp macro="">
      <xdr:nvCxnSpPr>
        <xdr:cNvPr id="488" name="直線コネクタ 487">
          <a:extLst>
            <a:ext uri="{FF2B5EF4-FFF2-40B4-BE49-F238E27FC236}">
              <a16:creationId xmlns:a16="http://schemas.microsoft.com/office/drawing/2014/main" id="{B4A2B028-0CDD-40C0-8FBB-EB94956BCE1B}"/>
            </a:ext>
          </a:extLst>
        </xdr:cNvPr>
        <xdr:cNvCxnSpPr/>
      </xdr:nvCxnSpPr>
      <xdr:spPr>
        <a:xfrm flipV="1">
          <a:off x="19545300" y="10723473"/>
          <a:ext cx="889000" cy="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489" name="n_1aveValue【学校施設】&#10;一人当たり面積">
          <a:extLst>
            <a:ext uri="{FF2B5EF4-FFF2-40B4-BE49-F238E27FC236}">
              <a16:creationId xmlns:a16="http://schemas.microsoft.com/office/drawing/2014/main" id="{EA844992-5AB9-4DC8-9177-2D6BC96BC0B1}"/>
            </a:ext>
          </a:extLst>
        </xdr:cNvPr>
        <xdr:cNvSpPr txBox="1"/>
      </xdr:nvSpPr>
      <xdr:spPr>
        <a:xfrm>
          <a:off x="21075727" y="1046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158742</xdr:rowOff>
    </xdr:from>
    <xdr:ext cx="469744" cy="259045"/>
    <xdr:sp macro="" textlink="">
      <xdr:nvSpPr>
        <xdr:cNvPr id="490" name="n_2aveValue【学校施設】&#10;一人当たり面積">
          <a:extLst>
            <a:ext uri="{FF2B5EF4-FFF2-40B4-BE49-F238E27FC236}">
              <a16:creationId xmlns:a16="http://schemas.microsoft.com/office/drawing/2014/main" id="{D3221D2B-5D24-4CAF-BA6E-32AC97DDB4EC}"/>
            </a:ext>
          </a:extLst>
        </xdr:cNvPr>
        <xdr:cNvSpPr txBox="1"/>
      </xdr:nvSpPr>
      <xdr:spPr>
        <a:xfrm>
          <a:off x="20199427" y="1078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166819</xdr:rowOff>
    </xdr:from>
    <xdr:ext cx="469744" cy="259045"/>
    <xdr:sp macro="" textlink="">
      <xdr:nvSpPr>
        <xdr:cNvPr id="491" name="n_3aveValue【学校施設】&#10;一人当たり面積">
          <a:extLst>
            <a:ext uri="{FF2B5EF4-FFF2-40B4-BE49-F238E27FC236}">
              <a16:creationId xmlns:a16="http://schemas.microsoft.com/office/drawing/2014/main" id="{EF232ECE-D5A6-4E0E-9A71-8F1868F1E78D}"/>
            </a:ext>
          </a:extLst>
        </xdr:cNvPr>
        <xdr:cNvSpPr txBox="1"/>
      </xdr:nvSpPr>
      <xdr:spPr>
        <a:xfrm>
          <a:off x="19310427" y="1079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11854</xdr:rowOff>
    </xdr:from>
    <xdr:ext cx="469744" cy="259045"/>
    <xdr:sp macro="" textlink="">
      <xdr:nvSpPr>
        <xdr:cNvPr id="492" name="n_4aveValue【学校施設】&#10;一人当たり面積">
          <a:extLst>
            <a:ext uri="{FF2B5EF4-FFF2-40B4-BE49-F238E27FC236}">
              <a16:creationId xmlns:a16="http://schemas.microsoft.com/office/drawing/2014/main" id="{D1DA54D4-AD4E-4D9D-83F6-CBBDA6A8534D}"/>
            </a:ext>
          </a:extLst>
        </xdr:cNvPr>
        <xdr:cNvSpPr txBox="1"/>
      </xdr:nvSpPr>
      <xdr:spPr>
        <a:xfrm>
          <a:off x="18421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152569</xdr:rowOff>
    </xdr:from>
    <xdr:ext cx="469744" cy="259045"/>
    <xdr:sp macro="" textlink="">
      <xdr:nvSpPr>
        <xdr:cNvPr id="493" name="n_1mainValue【学校施設】&#10;一人当たり面積">
          <a:extLst>
            <a:ext uri="{FF2B5EF4-FFF2-40B4-BE49-F238E27FC236}">
              <a16:creationId xmlns:a16="http://schemas.microsoft.com/office/drawing/2014/main" id="{D5D66C71-6F2E-4844-92DB-F449D1A00875}"/>
            </a:ext>
          </a:extLst>
        </xdr:cNvPr>
        <xdr:cNvSpPr txBox="1"/>
      </xdr:nvSpPr>
      <xdr:spPr>
        <a:xfrm>
          <a:off x="21075727" y="10782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160900</xdr:rowOff>
    </xdr:from>
    <xdr:ext cx="469744" cy="259045"/>
    <xdr:sp macro="" textlink="">
      <xdr:nvSpPr>
        <xdr:cNvPr id="494" name="n_2mainValue【学校施設】&#10;一人当たり面積">
          <a:extLst>
            <a:ext uri="{FF2B5EF4-FFF2-40B4-BE49-F238E27FC236}">
              <a16:creationId xmlns:a16="http://schemas.microsoft.com/office/drawing/2014/main" id="{F1EF96B5-7DE1-4872-AB9B-890C02101256}"/>
            </a:ext>
          </a:extLst>
        </xdr:cNvPr>
        <xdr:cNvSpPr txBox="1"/>
      </xdr:nvSpPr>
      <xdr:spPr>
        <a:xfrm>
          <a:off x="20199427" y="10447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167530</xdr:rowOff>
    </xdr:from>
    <xdr:ext cx="469744" cy="259045"/>
    <xdr:sp macro="" textlink="">
      <xdr:nvSpPr>
        <xdr:cNvPr id="495" name="n_3mainValue【学校施設】&#10;一人当たり面積">
          <a:extLst>
            <a:ext uri="{FF2B5EF4-FFF2-40B4-BE49-F238E27FC236}">
              <a16:creationId xmlns:a16="http://schemas.microsoft.com/office/drawing/2014/main" id="{D49ED465-CCC2-4BCA-9781-27248F8C0240}"/>
            </a:ext>
          </a:extLst>
        </xdr:cNvPr>
        <xdr:cNvSpPr txBox="1"/>
      </xdr:nvSpPr>
      <xdr:spPr>
        <a:xfrm>
          <a:off x="19310427" y="1045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6" name="正方形/長方形 495">
          <a:extLst>
            <a:ext uri="{FF2B5EF4-FFF2-40B4-BE49-F238E27FC236}">
              <a16:creationId xmlns:a16="http://schemas.microsoft.com/office/drawing/2014/main" id="{1FFFB9BA-A06E-4D94-90D0-325FA969D2B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97" name="正方形/長方形 496">
          <a:extLst>
            <a:ext uri="{FF2B5EF4-FFF2-40B4-BE49-F238E27FC236}">
              <a16:creationId xmlns:a16="http://schemas.microsoft.com/office/drawing/2014/main" id="{8D6A2B29-32ED-434D-B7DE-57AFBD1D0299}"/>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98" name="正方形/長方形 497">
          <a:extLst>
            <a:ext uri="{FF2B5EF4-FFF2-40B4-BE49-F238E27FC236}">
              <a16:creationId xmlns:a16="http://schemas.microsoft.com/office/drawing/2014/main" id="{8DE062CD-C87D-4363-B7C0-BAA8A3B619F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99" name="正方形/長方形 498">
          <a:extLst>
            <a:ext uri="{FF2B5EF4-FFF2-40B4-BE49-F238E27FC236}">
              <a16:creationId xmlns:a16="http://schemas.microsoft.com/office/drawing/2014/main" id="{D0D23B1C-931B-42F2-A2E1-7DB7DC7F808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0" name="正方形/長方形 499">
          <a:extLst>
            <a:ext uri="{FF2B5EF4-FFF2-40B4-BE49-F238E27FC236}">
              <a16:creationId xmlns:a16="http://schemas.microsoft.com/office/drawing/2014/main" id="{348AA280-14C9-4C7A-BFE4-4F757CE1C24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1" name="正方形/長方形 500">
          <a:extLst>
            <a:ext uri="{FF2B5EF4-FFF2-40B4-BE49-F238E27FC236}">
              <a16:creationId xmlns:a16="http://schemas.microsoft.com/office/drawing/2014/main" id="{856E2CE1-52AA-466B-BF3B-078BE9EBAE3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2" name="正方形/長方形 501">
          <a:extLst>
            <a:ext uri="{FF2B5EF4-FFF2-40B4-BE49-F238E27FC236}">
              <a16:creationId xmlns:a16="http://schemas.microsoft.com/office/drawing/2014/main" id="{E52B55CD-E1E5-448A-9272-3AB77D8EEB3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3" name="正方形/長方形 502">
          <a:extLst>
            <a:ext uri="{FF2B5EF4-FFF2-40B4-BE49-F238E27FC236}">
              <a16:creationId xmlns:a16="http://schemas.microsoft.com/office/drawing/2014/main" id="{3CD46C40-69A3-4386-A5FA-95CBE945E72C}"/>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04" name="正方形/長方形 503">
          <a:extLst>
            <a:ext uri="{FF2B5EF4-FFF2-40B4-BE49-F238E27FC236}">
              <a16:creationId xmlns:a16="http://schemas.microsoft.com/office/drawing/2014/main" id="{C7D8ED89-AB32-46CB-AF46-5DFAEC0FFE9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5" name="正方形/長方形 504">
          <a:extLst>
            <a:ext uri="{FF2B5EF4-FFF2-40B4-BE49-F238E27FC236}">
              <a16:creationId xmlns:a16="http://schemas.microsoft.com/office/drawing/2014/main" id="{7582D116-13B4-4467-B694-9497BCACEDC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6" name="正方形/長方形 505">
          <a:extLst>
            <a:ext uri="{FF2B5EF4-FFF2-40B4-BE49-F238E27FC236}">
              <a16:creationId xmlns:a16="http://schemas.microsoft.com/office/drawing/2014/main" id="{05614002-9F5B-4045-97E8-871AB819B6A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7" name="正方形/長方形 506">
          <a:extLst>
            <a:ext uri="{FF2B5EF4-FFF2-40B4-BE49-F238E27FC236}">
              <a16:creationId xmlns:a16="http://schemas.microsoft.com/office/drawing/2014/main" id="{ECD14A46-7C3E-45CF-B6FD-9D9CBEAA8DF7}"/>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08" name="正方形/長方形 507">
          <a:extLst>
            <a:ext uri="{FF2B5EF4-FFF2-40B4-BE49-F238E27FC236}">
              <a16:creationId xmlns:a16="http://schemas.microsoft.com/office/drawing/2014/main" id="{AE6DC9CC-9A91-4AC3-8494-BCED4B691BC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09" name="正方形/長方形 508">
          <a:extLst>
            <a:ext uri="{FF2B5EF4-FFF2-40B4-BE49-F238E27FC236}">
              <a16:creationId xmlns:a16="http://schemas.microsoft.com/office/drawing/2014/main" id="{4D045057-8A8C-4B8A-AAB8-4BB1CC85EF6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0" name="正方形/長方形 509">
          <a:extLst>
            <a:ext uri="{FF2B5EF4-FFF2-40B4-BE49-F238E27FC236}">
              <a16:creationId xmlns:a16="http://schemas.microsoft.com/office/drawing/2014/main" id="{1A863C10-1171-43E7-AC87-37E610BBB33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1" name="正方形/長方形 510">
          <a:extLst>
            <a:ext uri="{FF2B5EF4-FFF2-40B4-BE49-F238E27FC236}">
              <a16:creationId xmlns:a16="http://schemas.microsoft.com/office/drawing/2014/main" id="{26BE2E55-599B-495A-BD9A-B17D4A3F6A12}"/>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12" name="正方形/長方形 511">
          <a:extLst>
            <a:ext uri="{FF2B5EF4-FFF2-40B4-BE49-F238E27FC236}">
              <a16:creationId xmlns:a16="http://schemas.microsoft.com/office/drawing/2014/main" id="{1E2B9752-0983-41BB-99F8-5939C8E93A6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13" name="正方形/長方形 512">
          <a:extLst>
            <a:ext uri="{FF2B5EF4-FFF2-40B4-BE49-F238E27FC236}">
              <a16:creationId xmlns:a16="http://schemas.microsoft.com/office/drawing/2014/main" id="{7240A223-23D2-4C1B-B97B-6BA9FC3AC2D1}"/>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14" name="正方形/長方形 513">
          <a:extLst>
            <a:ext uri="{FF2B5EF4-FFF2-40B4-BE49-F238E27FC236}">
              <a16:creationId xmlns:a16="http://schemas.microsoft.com/office/drawing/2014/main" id="{BD8D2BE7-D2B9-4238-8F7A-5F0EDA5A1E8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15" name="正方形/長方形 514">
          <a:extLst>
            <a:ext uri="{FF2B5EF4-FFF2-40B4-BE49-F238E27FC236}">
              <a16:creationId xmlns:a16="http://schemas.microsoft.com/office/drawing/2014/main" id="{416C110B-343E-4814-B13E-95049F06032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16" name="正方形/長方形 515">
          <a:extLst>
            <a:ext uri="{FF2B5EF4-FFF2-40B4-BE49-F238E27FC236}">
              <a16:creationId xmlns:a16="http://schemas.microsoft.com/office/drawing/2014/main" id="{140C9EB1-E348-4EA4-BBA3-6100A58B6BD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17" name="正方形/長方形 516">
          <a:extLst>
            <a:ext uri="{FF2B5EF4-FFF2-40B4-BE49-F238E27FC236}">
              <a16:creationId xmlns:a16="http://schemas.microsoft.com/office/drawing/2014/main" id="{953826DE-3129-40FD-B31A-8CA285BDC98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18" name="正方形/長方形 517">
          <a:extLst>
            <a:ext uri="{FF2B5EF4-FFF2-40B4-BE49-F238E27FC236}">
              <a16:creationId xmlns:a16="http://schemas.microsoft.com/office/drawing/2014/main" id="{90666B9D-08E9-4E08-A56A-F280D2198A3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19" name="正方形/長方形 518">
          <a:extLst>
            <a:ext uri="{FF2B5EF4-FFF2-40B4-BE49-F238E27FC236}">
              <a16:creationId xmlns:a16="http://schemas.microsoft.com/office/drawing/2014/main" id="{D42C87B3-0ED4-4232-A990-B9F7AA5512D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20" name="テキスト ボックス 519">
          <a:extLst>
            <a:ext uri="{FF2B5EF4-FFF2-40B4-BE49-F238E27FC236}">
              <a16:creationId xmlns:a16="http://schemas.microsoft.com/office/drawing/2014/main" id="{B107E8A0-2FFB-4DC9-8CBA-65944E03BAD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21" name="直線コネクタ 520">
          <a:extLst>
            <a:ext uri="{FF2B5EF4-FFF2-40B4-BE49-F238E27FC236}">
              <a16:creationId xmlns:a16="http://schemas.microsoft.com/office/drawing/2014/main" id="{98E4F37A-BBBA-4E94-8C67-AD83B9A4DFA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22" name="テキスト ボックス 521">
          <a:extLst>
            <a:ext uri="{FF2B5EF4-FFF2-40B4-BE49-F238E27FC236}">
              <a16:creationId xmlns:a16="http://schemas.microsoft.com/office/drawing/2014/main" id="{484A86F7-8658-4AFB-90D6-74812FC11BD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23" name="直線コネクタ 522">
          <a:extLst>
            <a:ext uri="{FF2B5EF4-FFF2-40B4-BE49-F238E27FC236}">
              <a16:creationId xmlns:a16="http://schemas.microsoft.com/office/drawing/2014/main" id="{5E6CE917-7EFD-4586-8C67-74DB1944A162}"/>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24" name="テキスト ボックス 523">
          <a:extLst>
            <a:ext uri="{FF2B5EF4-FFF2-40B4-BE49-F238E27FC236}">
              <a16:creationId xmlns:a16="http://schemas.microsoft.com/office/drawing/2014/main" id="{E25866C0-3036-4896-8290-78526DAD863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25" name="直線コネクタ 524">
          <a:extLst>
            <a:ext uri="{FF2B5EF4-FFF2-40B4-BE49-F238E27FC236}">
              <a16:creationId xmlns:a16="http://schemas.microsoft.com/office/drawing/2014/main" id="{C08AC831-3B2B-4683-A24A-2DC55A9DFA0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26" name="テキスト ボックス 525">
          <a:extLst>
            <a:ext uri="{FF2B5EF4-FFF2-40B4-BE49-F238E27FC236}">
              <a16:creationId xmlns:a16="http://schemas.microsoft.com/office/drawing/2014/main" id="{0707416B-E9C7-4014-8A04-C7E91882BC6E}"/>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27" name="直線コネクタ 526">
          <a:extLst>
            <a:ext uri="{FF2B5EF4-FFF2-40B4-BE49-F238E27FC236}">
              <a16:creationId xmlns:a16="http://schemas.microsoft.com/office/drawing/2014/main" id="{2F2FE908-ED70-4298-93CF-AD6A86FC962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28" name="テキスト ボックス 527">
          <a:extLst>
            <a:ext uri="{FF2B5EF4-FFF2-40B4-BE49-F238E27FC236}">
              <a16:creationId xmlns:a16="http://schemas.microsoft.com/office/drawing/2014/main" id="{CAD07BA2-70F1-448E-9F87-1DCE72118BB7}"/>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29" name="直線コネクタ 528">
          <a:extLst>
            <a:ext uri="{FF2B5EF4-FFF2-40B4-BE49-F238E27FC236}">
              <a16:creationId xmlns:a16="http://schemas.microsoft.com/office/drawing/2014/main" id="{C518EBC1-C917-4A89-8D8F-CC371F1DA12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30" name="テキスト ボックス 529">
          <a:extLst>
            <a:ext uri="{FF2B5EF4-FFF2-40B4-BE49-F238E27FC236}">
              <a16:creationId xmlns:a16="http://schemas.microsoft.com/office/drawing/2014/main" id="{D32678D8-F28B-4C5D-9D8D-EFF032CB38D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31" name="直線コネクタ 530">
          <a:extLst>
            <a:ext uri="{FF2B5EF4-FFF2-40B4-BE49-F238E27FC236}">
              <a16:creationId xmlns:a16="http://schemas.microsoft.com/office/drawing/2014/main" id="{86CDACCB-8834-4A9A-BEFA-FF57283E6F3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32" name="テキスト ボックス 531">
          <a:extLst>
            <a:ext uri="{FF2B5EF4-FFF2-40B4-BE49-F238E27FC236}">
              <a16:creationId xmlns:a16="http://schemas.microsoft.com/office/drawing/2014/main" id="{AD447373-147F-4F6E-B3FA-FDEB68D7B92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33" name="直線コネクタ 532">
          <a:extLst>
            <a:ext uri="{FF2B5EF4-FFF2-40B4-BE49-F238E27FC236}">
              <a16:creationId xmlns:a16="http://schemas.microsoft.com/office/drawing/2014/main" id="{04FB012C-3ED4-4B9B-8EBB-087BAED8ADC2}"/>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34" name="テキスト ボックス 533">
          <a:extLst>
            <a:ext uri="{FF2B5EF4-FFF2-40B4-BE49-F238E27FC236}">
              <a16:creationId xmlns:a16="http://schemas.microsoft.com/office/drawing/2014/main" id="{1C955BDB-00F0-463C-B933-CAE055718AE6}"/>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35" name="直線コネクタ 534">
          <a:extLst>
            <a:ext uri="{FF2B5EF4-FFF2-40B4-BE49-F238E27FC236}">
              <a16:creationId xmlns:a16="http://schemas.microsoft.com/office/drawing/2014/main" id="{6FD2A1AF-4A88-4099-AF97-2DC092697C8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36" name="【公民館】&#10;有形固定資産減価償却率グラフ枠">
          <a:extLst>
            <a:ext uri="{FF2B5EF4-FFF2-40B4-BE49-F238E27FC236}">
              <a16:creationId xmlns:a16="http://schemas.microsoft.com/office/drawing/2014/main" id="{14A6C356-1FF6-4A18-A9CC-50B1AF087CB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69669</xdr:rowOff>
    </xdr:from>
    <xdr:to>
      <xdr:col>85</xdr:col>
      <xdr:colOff>126364</xdr:colOff>
      <xdr:row>109</xdr:row>
      <xdr:rowOff>35379</xdr:rowOff>
    </xdr:to>
    <xdr:cxnSp macro="">
      <xdr:nvCxnSpPr>
        <xdr:cNvPr id="537" name="直線コネクタ 536">
          <a:extLst>
            <a:ext uri="{FF2B5EF4-FFF2-40B4-BE49-F238E27FC236}">
              <a16:creationId xmlns:a16="http://schemas.microsoft.com/office/drawing/2014/main" id="{1A95D91A-2F0A-46E5-ACDC-9829230F385C}"/>
            </a:ext>
          </a:extLst>
        </xdr:cNvPr>
        <xdr:cNvCxnSpPr/>
      </xdr:nvCxnSpPr>
      <xdr:spPr>
        <a:xfrm flipV="1">
          <a:off x="16318864"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38" name="【公民館】&#10;有形固定資産減価償却率最小値テキスト">
          <a:extLst>
            <a:ext uri="{FF2B5EF4-FFF2-40B4-BE49-F238E27FC236}">
              <a16:creationId xmlns:a16="http://schemas.microsoft.com/office/drawing/2014/main" id="{11ED8EED-E6A3-4CF3-95B7-F2A6B48AB451}"/>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39" name="直線コネクタ 538">
          <a:extLst>
            <a:ext uri="{FF2B5EF4-FFF2-40B4-BE49-F238E27FC236}">
              <a16:creationId xmlns:a16="http://schemas.microsoft.com/office/drawing/2014/main" id="{930BC1FC-3BE9-4C2D-94FF-68FB1D1FF119}"/>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16346</xdr:rowOff>
    </xdr:from>
    <xdr:ext cx="340478" cy="259045"/>
    <xdr:sp macro="" textlink="">
      <xdr:nvSpPr>
        <xdr:cNvPr id="540" name="【公民館】&#10;有形固定資産減価償却率最大値テキスト">
          <a:extLst>
            <a:ext uri="{FF2B5EF4-FFF2-40B4-BE49-F238E27FC236}">
              <a16:creationId xmlns:a16="http://schemas.microsoft.com/office/drawing/2014/main" id="{2945D4B0-1421-4462-A1E9-D1CE3ADBA5D3}"/>
            </a:ext>
          </a:extLst>
        </xdr:cNvPr>
        <xdr:cNvSpPr txBox="1"/>
      </xdr:nvSpPr>
      <xdr:spPr>
        <a:xfrm>
          <a:off x="16357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69669</xdr:rowOff>
    </xdr:from>
    <xdr:to>
      <xdr:col>86</xdr:col>
      <xdr:colOff>25400</xdr:colOff>
      <xdr:row>100</xdr:row>
      <xdr:rowOff>69669</xdr:rowOff>
    </xdr:to>
    <xdr:cxnSp macro="">
      <xdr:nvCxnSpPr>
        <xdr:cNvPr id="541" name="直線コネクタ 540">
          <a:extLst>
            <a:ext uri="{FF2B5EF4-FFF2-40B4-BE49-F238E27FC236}">
              <a16:creationId xmlns:a16="http://schemas.microsoft.com/office/drawing/2014/main" id="{01CFE1CF-D3E5-4606-B76B-828090B2FC93}"/>
            </a:ext>
          </a:extLst>
        </xdr:cNvPr>
        <xdr:cNvCxnSpPr/>
      </xdr:nvCxnSpPr>
      <xdr:spPr>
        <a:xfrm>
          <a:off x="16230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29953</xdr:rowOff>
    </xdr:from>
    <xdr:ext cx="405111" cy="259045"/>
    <xdr:sp macro="" textlink="">
      <xdr:nvSpPr>
        <xdr:cNvPr id="542" name="【公民館】&#10;有形固定資産減価償却率平均値テキスト">
          <a:extLst>
            <a:ext uri="{FF2B5EF4-FFF2-40B4-BE49-F238E27FC236}">
              <a16:creationId xmlns:a16="http://schemas.microsoft.com/office/drawing/2014/main" id="{EC060FCF-BE29-4654-B78A-EE5A5F8E8CCC}"/>
            </a:ext>
          </a:extLst>
        </xdr:cNvPr>
        <xdr:cNvSpPr txBox="1"/>
      </xdr:nvSpPr>
      <xdr:spPr>
        <a:xfrm>
          <a:off x="16357600" y="18032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51526</xdr:rowOff>
    </xdr:from>
    <xdr:to>
      <xdr:col>85</xdr:col>
      <xdr:colOff>177800</xdr:colOff>
      <xdr:row>105</xdr:row>
      <xdr:rowOff>153126</xdr:rowOff>
    </xdr:to>
    <xdr:sp macro="" textlink="">
      <xdr:nvSpPr>
        <xdr:cNvPr id="543" name="フローチャート: 判断 542">
          <a:extLst>
            <a:ext uri="{FF2B5EF4-FFF2-40B4-BE49-F238E27FC236}">
              <a16:creationId xmlns:a16="http://schemas.microsoft.com/office/drawing/2014/main" id="{CDAD442F-38F4-4285-BAB1-A637A4D6524D}"/>
            </a:ext>
          </a:extLst>
        </xdr:cNvPr>
        <xdr:cNvSpPr/>
      </xdr:nvSpPr>
      <xdr:spPr>
        <a:xfrm>
          <a:off x="16268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152763</xdr:rowOff>
    </xdr:from>
    <xdr:to>
      <xdr:col>81</xdr:col>
      <xdr:colOff>101600</xdr:colOff>
      <xdr:row>106</xdr:row>
      <xdr:rowOff>82913</xdr:rowOff>
    </xdr:to>
    <xdr:sp macro="" textlink="">
      <xdr:nvSpPr>
        <xdr:cNvPr id="544" name="フローチャート: 判断 543">
          <a:extLst>
            <a:ext uri="{FF2B5EF4-FFF2-40B4-BE49-F238E27FC236}">
              <a16:creationId xmlns:a16="http://schemas.microsoft.com/office/drawing/2014/main" id="{0E74A0E9-2E41-4413-A29B-E306BF1FFD33}"/>
            </a:ext>
          </a:extLst>
        </xdr:cNvPr>
        <xdr:cNvSpPr/>
      </xdr:nvSpPr>
      <xdr:spPr>
        <a:xfrm>
          <a:off x="15430500" y="1815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139700</xdr:rowOff>
    </xdr:from>
    <xdr:to>
      <xdr:col>76</xdr:col>
      <xdr:colOff>165100</xdr:colOff>
      <xdr:row>106</xdr:row>
      <xdr:rowOff>69850</xdr:rowOff>
    </xdr:to>
    <xdr:sp macro="" textlink="">
      <xdr:nvSpPr>
        <xdr:cNvPr id="545" name="フローチャート: 判断 544">
          <a:extLst>
            <a:ext uri="{FF2B5EF4-FFF2-40B4-BE49-F238E27FC236}">
              <a16:creationId xmlns:a16="http://schemas.microsoft.com/office/drawing/2014/main" id="{B3D615B2-49CE-4CA5-8348-C614BEF01B94}"/>
            </a:ext>
          </a:extLst>
        </xdr:cNvPr>
        <xdr:cNvSpPr/>
      </xdr:nvSpPr>
      <xdr:spPr>
        <a:xfrm>
          <a:off x="14541500" y="1814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15602</xdr:rowOff>
    </xdr:from>
    <xdr:to>
      <xdr:col>72</xdr:col>
      <xdr:colOff>38100</xdr:colOff>
      <xdr:row>106</xdr:row>
      <xdr:rowOff>117202</xdr:rowOff>
    </xdr:to>
    <xdr:sp macro="" textlink="">
      <xdr:nvSpPr>
        <xdr:cNvPr id="546" name="フローチャート: 判断 545">
          <a:extLst>
            <a:ext uri="{FF2B5EF4-FFF2-40B4-BE49-F238E27FC236}">
              <a16:creationId xmlns:a16="http://schemas.microsoft.com/office/drawing/2014/main" id="{9A74F3F1-650C-4BD7-8540-FC017F0D8A3C}"/>
            </a:ext>
          </a:extLst>
        </xdr:cNvPr>
        <xdr:cNvSpPr/>
      </xdr:nvSpPr>
      <xdr:spPr>
        <a:xfrm>
          <a:off x="13652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102144</xdr:rowOff>
    </xdr:from>
    <xdr:to>
      <xdr:col>67</xdr:col>
      <xdr:colOff>101600</xdr:colOff>
      <xdr:row>106</xdr:row>
      <xdr:rowOff>32294</xdr:rowOff>
    </xdr:to>
    <xdr:sp macro="" textlink="">
      <xdr:nvSpPr>
        <xdr:cNvPr id="547" name="フローチャート: 判断 546">
          <a:extLst>
            <a:ext uri="{FF2B5EF4-FFF2-40B4-BE49-F238E27FC236}">
              <a16:creationId xmlns:a16="http://schemas.microsoft.com/office/drawing/2014/main" id="{05E06E49-C454-4D74-9E08-4BE091909CA5}"/>
            </a:ext>
          </a:extLst>
        </xdr:cNvPr>
        <xdr:cNvSpPr/>
      </xdr:nvSpPr>
      <xdr:spPr>
        <a:xfrm>
          <a:off x="1276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48" name="テキスト ボックス 547">
          <a:extLst>
            <a:ext uri="{FF2B5EF4-FFF2-40B4-BE49-F238E27FC236}">
              <a16:creationId xmlns:a16="http://schemas.microsoft.com/office/drawing/2014/main" id="{D6AD01AD-2E88-49B0-BBA4-0EDD4E41E8A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49" name="テキスト ボックス 548">
          <a:extLst>
            <a:ext uri="{FF2B5EF4-FFF2-40B4-BE49-F238E27FC236}">
              <a16:creationId xmlns:a16="http://schemas.microsoft.com/office/drawing/2014/main" id="{C562E184-91F8-4874-9CF3-9D7DFF4FAA1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50" name="テキスト ボックス 549">
          <a:extLst>
            <a:ext uri="{FF2B5EF4-FFF2-40B4-BE49-F238E27FC236}">
              <a16:creationId xmlns:a16="http://schemas.microsoft.com/office/drawing/2014/main" id="{BE00EF4B-996E-4145-8235-46280183684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51" name="テキスト ボックス 550">
          <a:extLst>
            <a:ext uri="{FF2B5EF4-FFF2-40B4-BE49-F238E27FC236}">
              <a16:creationId xmlns:a16="http://schemas.microsoft.com/office/drawing/2014/main" id="{FEBCF6FB-1A4B-4E87-A7AE-7BF4BE9D90A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52" name="テキスト ボックス 551">
          <a:extLst>
            <a:ext uri="{FF2B5EF4-FFF2-40B4-BE49-F238E27FC236}">
              <a16:creationId xmlns:a16="http://schemas.microsoft.com/office/drawing/2014/main" id="{F566879D-FC9B-4993-AB3C-DEE5B7BEDBC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907</xdr:rowOff>
    </xdr:from>
    <xdr:to>
      <xdr:col>85</xdr:col>
      <xdr:colOff>177800</xdr:colOff>
      <xdr:row>104</xdr:row>
      <xdr:rowOff>102507</xdr:rowOff>
    </xdr:to>
    <xdr:sp macro="" textlink="">
      <xdr:nvSpPr>
        <xdr:cNvPr id="553" name="楕円 552">
          <a:extLst>
            <a:ext uri="{FF2B5EF4-FFF2-40B4-BE49-F238E27FC236}">
              <a16:creationId xmlns:a16="http://schemas.microsoft.com/office/drawing/2014/main" id="{005A3042-1CB0-41D0-A0D3-831EB76FE4B3}"/>
            </a:ext>
          </a:extLst>
        </xdr:cNvPr>
        <xdr:cNvSpPr/>
      </xdr:nvSpPr>
      <xdr:spPr>
        <a:xfrm>
          <a:off x="16268700" y="178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23784</xdr:rowOff>
    </xdr:from>
    <xdr:ext cx="405111" cy="259045"/>
    <xdr:sp macro="" textlink="">
      <xdr:nvSpPr>
        <xdr:cNvPr id="554" name="【公民館】&#10;有形固定資産減価償却率該当値テキスト">
          <a:extLst>
            <a:ext uri="{FF2B5EF4-FFF2-40B4-BE49-F238E27FC236}">
              <a16:creationId xmlns:a16="http://schemas.microsoft.com/office/drawing/2014/main" id="{86773099-1E3C-47C0-8341-17B909951C36}"/>
            </a:ext>
          </a:extLst>
        </xdr:cNvPr>
        <xdr:cNvSpPr txBox="1"/>
      </xdr:nvSpPr>
      <xdr:spPr>
        <a:xfrm>
          <a:off x="16357600" y="17683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107043</xdr:rowOff>
    </xdr:from>
    <xdr:to>
      <xdr:col>81</xdr:col>
      <xdr:colOff>101600</xdr:colOff>
      <xdr:row>104</xdr:row>
      <xdr:rowOff>37193</xdr:rowOff>
    </xdr:to>
    <xdr:sp macro="" textlink="">
      <xdr:nvSpPr>
        <xdr:cNvPr id="555" name="楕円 554">
          <a:extLst>
            <a:ext uri="{FF2B5EF4-FFF2-40B4-BE49-F238E27FC236}">
              <a16:creationId xmlns:a16="http://schemas.microsoft.com/office/drawing/2014/main" id="{A37765C4-1A10-433C-91BD-13F38E3A2011}"/>
            </a:ext>
          </a:extLst>
        </xdr:cNvPr>
        <xdr:cNvSpPr/>
      </xdr:nvSpPr>
      <xdr:spPr>
        <a:xfrm>
          <a:off x="15430500" y="1776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157843</xdr:rowOff>
    </xdr:from>
    <xdr:to>
      <xdr:col>85</xdr:col>
      <xdr:colOff>127000</xdr:colOff>
      <xdr:row>104</xdr:row>
      <xdr:rowOff>51707</xdr:rowOff>
    </xdr:to>
    <xdr:cxnSp macro="">
      <xdr:nvCxnSpPr>
        <xdr:cNvPr id="556" name="直線コネクタ 555">
          <a:extLst>
            <a:ext uri="{FF2B5EF4-FFF2-40B4-BE49-F238E27FC236}">
              <a16:creationId xmlns:a16="http://schemas.microsoft.com/office/drawing/2014/main" id="{861D6752-84A3-456C-A299-1D92119E10C7}"/>
            </a:ext>
          </a:extLst>
        </xdr:cNvPr>
        <xdr:cNvCxnSpPr/>
      </xdr:nvCxnSpPr>
      <xdr:spPr>
        <a:xfrm>
          <a:off x="15481300" y="1781719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129902</xdr:rowOff>
    </xdr:from>
    <xdr:to>
      <xdr:col>76</xdr:col>
      <xdr:colOff>165100</xdr:colOff>
      <xdr:row>104</xdr:row>
      <xdr:rowOff>60052</xdr:rowOff>
    </xdr:to>
    <xdr:sp macro="" textlink="">
      <xdr:nvSpPr>
        <xdr:cNvPr id="557" name="楕円 556">
          <a:extLst>
            <a:ext uri="{FF2B5EF4-FFF2-40B4-BE49-F238E27FC236}">
              <a16:creationId xmlns:a16="http://schemas.microsoft.com/office/drawing/2014/main" id="{9865268B-8B1B-480C-9D5C-D3355932AB1A}"/>
            </a:ext>
          </a:extLst>
        </xdr:cNvPr>
        <xdr:cNvSpPr/>
      </xdr:nvSpPr>
      <xdr:spPr>
        <a:xfrm>
          <a:off x="14541500" y="1778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157843</xdr:rowOff>
    </xdr:from>
    <xdr:to>
      <xdr:col>81</xdr:col>
      <xdr:colOff>50800</xdr:colOff>
      <xdr:row>104</xdr:row>
      <xdr:rowOff>9252</xdr:rowOff>
    </xdr:to>
    <xdr:cxnSp macro="">
      <xdr:nvCxnSpPr>
        <xdr:cNvPr id="558" name="直線コネクタ 557">
          <a:extLst>
            <a:ext uri="{FF2B5EF4-FFF2-40B4-BE49-F238E27FC236}">
              <a16:creationId xmlns:a16="http://schemas.microsoft.com/office/drawing/2014/main" id="{3D24D051-A9AE-4115-9BAA-524DC7F17F97}"/>
            </a:ext>
          </a:extLst>
        </xdr:cNvPr>
        <xdr:cNvCxnSpPr/>
      </xdr:nvCxnSpPr>
      <xdr:spPr>
        <a:xfrm flipV="1">
          <a:off x="14592300" y="1781719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559" name="楕円 558">
          <a:extLst>
            <a:ext uri="{FF2B5EF4-FFF2-40B4-BE49-F238E27FC236}">
              <a16:creationId xmlns:a16="http://schemas.microsoft.com/office/drawing/2014/main" id="{378A75F6-F0B1-4BA8-BA46-830783BFDD5A}"/>
            </a:ext>
          </a:extLst>
        </xdr:cNvPr>
        <xdr:cNvSpPr/>
      </xdr:nvSpPr>
      <xdr:spPr>
        <a:xfrm>
          <a:off x="13652500" y="179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9252</xdr:rowOff>
    </xdr:from>
    <xdr:to>
      <xdr:col>76</xdr:col>
      <xdr:colOff>114300</xdr:colOff>
      <xdr:row>104</xdr:row>
      <xdr:rowOff>139881</xdr:rowOff>
    </xdr:to>
    <xdr:cxnSp macro="">
      <xdr:nvCxnSpPr>
        <xdr:cNvPr id="560" name="直線コネクタ 559">
          <a:extLst>
            <a:ext uri="{FF2B5EF4-FFF2-40B4-BE49-F238E27FC236}">
              <a16:creationId xmlns:a16="http://schemas.microsoft.com/office/drawing/2014/main" id="{FBCFEE9B-CDBB-433F-AA96-3258F251EF64}"/>
            </a:ext>
          </a:extLst>
        </xdr:cNvPr>
        <xdr:cNvCxnSpPr/>
      </xdr:nvCxnSpPr>
      <xdr:spPr>
        <a:xfrm flipV="1">
          <a:off x="13703300" y="17840052"/>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74040</xdr:rowOff>
    </xdr:from>
    <xdr:ext cx="405111" cy="259045"/>
    <xdr:sp macro="" textlink="">
      <xdr:nvSpPr>
        <xdr:cNvPr id="561" name="n_1aveValue【公民館】&#10;有形固定資産減価償却率">
          <a:extLst>
            <a:ext uri="{FF2B5EF4-FFF2-40B4-BE49-F238E27FC236}">
              <a16:creationId xmlns:a16="http://schemas.microsoft.com/office/drawing/2014/main" id="{633A9BB2-FDF2-4087-A42F-86EB4A82DCF6}"/>
            </a:ext>
          </a:extLst>
        </xdr:cNvPr>
        <xdr:cNvSpPr txBox="1"/>
      </xdr:nvSpPr>
      <xdr:spPr>
        <a:xfrm>
          <a:off x="152660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60977</xdr:rowOff>
    </xdr:from>
    <xdr:ext cx="405111" cy="259045"/>
    <xdr:sp macro="" textlink="">
      <xdr:nvSpPr>
        <xdr:cNvPr id="562" name="n_2aveValue【公民館】&#10;有形固定資産減価償却率">
          <a:extLst>
            <a:ext uri="{FF2B5EF4-FFF2-40B4-BE49-F238E27FC236}">
              <a16:creationId xmlns:a16="http://schemas.microsoft.com/office/drawing/2014/main" id="{7249955F-5AAE-4C0E-91F8-A361D44F6343}"/>
            </a:ext>
          </a:extLst>
        </xdr:cNvPr>
        <xdr:cNvSpPr txBox="1"/>
      </xdr:nvSpPr>
      <xdr:spPr>
        <a:xfrm>
          <a:off x="143897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108329</xdr:rowOff>
    </xdr:from>
    <xdr:ext cx="405111" cy="259045"/>
    <xdr:sp macro="" textlink="">
      <xdr:nvSpPr>
        <xdr:cNvPr id="563" name="n_3aveValue【公民館】&#10;有形固定資産減価償却率">
          <a:extLst>
            <a:ext uri="{FF2B5EF4-FFF2-40B4-BE49-F238E27FC236}">
              <a16:creationId xmlns:a16="http://schemas.microsoft.com/office/drawing/2014/main" id="{30EC977D-7C28-4625-A3F8-0289E51BCEA0}"/>
            </a:ext>
          </a:extLst>
        </xdr:cNvPr>
        <xdr:cNvSpPr txBox="1"/>
      </xdr:nvSpPr>
      <xdr:spPr>
        <a:xfrm>
          <a:off x="135007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48821</xdr:rowOff>
    </xdr:from>
    <xdr:ext cx="405111" cy="259045"/>
    <xdr:sp macro="" textlink="">
      <xdr:nvSpPr>
        <xdr:cNvPr id="564" name="n_4aveValue【公民館】&#10;有形固定資産減価償却率">
          <a:extLst>
            <a:ext uri="{FF2B5EF4-FFF2-40B4-BE49-F238E27FC236}">
              <a16:creationId xmlns:a16="http://schemas.microsoft.com/office/drawing/2014/main" id="{0C3CD71B-73C4-450F-B42A-ACA8265AB7EA}"/>
            </a:ext>
          </a:extLst>
        </xdr:cNvPr>
        <xdr:cNvSpPr txBox="1"/>
      </xdr:nvSpPr>
      <xdr:spPr>
        <a:xfrm>
          <a:off x="12611744" y="1787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53720</xdr:rowOff>
    </xdr:from>
    <xdr:ext cx="405111" cy="259045"/>
    <xdr:sp macro="" textlink="">
      <xdr:nvSpPr>
        <xdr:cNvPr id="565" name="n_1mainValue【公民館】&#10;有形固定資産減価償却率">
          <a:extLst>
            <a:ext uri="{FF2B5EF4-FFF2-40B4-BE49-F238E27FC236}">
              <a16:creationId xmlns:a16="http://schemas.microsoft.com/office/drawing/2014/main" id="{1EAC43B5-C888-4A46-A66A-E0C777C27D1C}"/>
            </a:ext>
          </a:extLst>
        </xdr:cNvPr>
        <xdr:cNvSpPr txBox="1"/>
      </xdr:nvSpPr>
      <xdr:spPr>
        <a:xfrm>
          <a:off x="15266044" y="1754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76579</xdr:rowOff>
    </xdr:from>
    <xdr:ext cx="405111" cy="259045"/>
    <xdr:sp macro="" textlink="">
      <xdr:nvSpPr>
        <xdr:cNvPr id="566" name="n_2mainValue【公民館】&#10;有形固定資産減価償却率">
          <a:extLst>
            <a:ext uri="{FF2B5EF4-FFF2-40B4-BE49-F238E27FC236}">
              <a16:creationId xmlns:a16="http://schemas.microsoft.com/office/drawing/2014/main" id="{05585FEE-240B-42F4-AF85-DD1313531A31}"/>
            </a:ext>
          </a:extLst>
        </xdr:cNvPr>
        <xdr:cNvSpPr txBox="1"/>
      </xdr:nvSpPr>
      <xdr:spPr>
        <a:xfrm>
          <a:off x="14389744" y="1756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567" name="n_3mainValue【公民館】&#10;有形固定資産減価償却率">
          <a:extLst>
            <a:ext uri="{FF2B5EF4-FFF2-40B4-BE49-F238E27FC236}">
              <a16:creationId xmlns:a16="http://schemas.microsoft.com/office/drawing/2014/main" id="{DDD9E82E-F5A5-476A-8AB2-FDE014C136D2}"/>
            </a:ext>
          </a:extLst>
        </xdr:cNvPr>
        <xdr:cNvSpPr txBox="1"/>
      </xdr:nvSpPr>
      <xdr:spPr>
        <a:xfrm>
          <a:off x="13500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68" name="正方形/長方形 567">
          <a:extLst>
            <a:ext uri="{FF2B5EF4-FFF2-40B4-BE49-F238E27FC236}">
              <a16:creationId xmlns:a16="http://schemas.microsoft.com/office/drawing/2014/main" id="{E20F03BC-0D5E-476F-AFEB-468240CCC59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69" name="正方形/長方形 568">
          <a:extLst>
            <a:ext uri="{FF2B5EF4-FFF2-40B4-BE49-F238E27FC236}">
              <a16:creationId xmlns:a16="http://schemas.microsoft.com/office/drawing/2014/main" id="{B56C9D08-1B37-4E56-B373-4055A2F0ADF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70" name="正方形/長方形 569">
          <a:extLst>
            <a:ext uri="{FF2B5EF4-FFF2-40B4-BE49-F238E27FC236}">
              <a16:creationId xmlns:a16="http://schemas.microsoft.com/office/drawing/2014/main" id="{D7C471E1-22F6-40C3-9E9A-E0D09418E34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71" name="正方形/長方形 570">
          <a:extLst>
            <a:ext uri="{FF2B5EF4-FFF2-40B4-BE49-F238E27FC236}">
              <a16:creationId xmlns:a16="http://schemas.microsoft.com/office/drawing/2014/main" id="{EFB217E5-D0F9-4D55-89AF-A16DAF90909A}"/>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72" name="正方形/長方形 571">
          <a:extLst>
            <a:ext uri="{FF2B5EF4-FFF2-40B4-BE49-F238E27FC236}">
              <a16:creationId xmlns:a16="http://schemas.microsoft.com/office/drawing/2014/main" id="{61B08D2D-6E51-4D5C-997F-D2583E2608C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73" name="正方形/長方形 572">
          <a:extLst>
            <a:ext uri="{FF2B5EF4-FFF2-40B4-BE49-F238E27FC236}">
              <a16:creationId xmlns:a16="http://schemas.microsoft.com/office/drawing/2014/main" id="{30A162BA-36B5-4FEC-9079-C05D28DD225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74" name="正方形/長方形 573">
          <a:extLst>
            <a:ext uri="{FF2B5EF4-FFF2-40B4-BE49-F238E27FC236}">
              <a16:creationId xmlns:a16="http://schemas.microsoft.com/office/drawing/2014/main" id="{9D09E8C4-CD49-448A-B8D9-A9BFDEA5608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75" name="正方形/長方形 574">
          <a:extLst>
            <a:ext uri="{FF2B5EF4-FFF2-40B4-BE49-F238E27FC236}">
              <a16:creationId xmlns:a16="http://schemas.microsoft.com/office/drawing/2014/main" id="{F4AD3D46-0314-48DB-BC82-94BC0AA10AE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76" name="テキスト ボックス 575">
          <a:extLst>
            <a:ext uri="{FF2B5EF4-FFF2-40B4-BE49-F238E27FC236}">
              <a16:creationId xmlns:a16="http://schemas.microsoft.com/office/drawing/2014/main" id="{06167C0A-796D-4CF0-B67C-D3B64D75519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77" name="直線コネクタ 576">
          <a:extLst>
            <a:ext uri="{FF2B5EF4-FFF2-40B4-BE49-F238E27FC236}">
              <a16:creationId xmlns:a16="http://schemas.microsoft.com/office/drawing/2014/main" id="{490F9E63-BF29-418D-B4F0-1A0A11B2831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78" name="直線コネクタ 577">
          <a:extLst>
            <a:ext uri="{FF2B5EF4-FFF2-40B4-BE49-F238E27FC236}">
              <a16:creationId xmlns:a16="http://schemas.microsoft.com/office/drawing/2014/main" id="{131E8131-02E1-4903-AB46-1661557084D8}"/>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79" name="テキスト ボックス 578">
          <a:extLst>
            <a:ext uri="{FF2B5EF4-FFF2-40B4-BE49-F238E27FC236}">
              <a16:creationId xmlns:a16="http://schemas.microsoft.com/office/drawing/2014/main" id="{873ADD1E-1E36-4F56-8D0F-820EAC444BCD}"/>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80" name="直線コネクタ 579">
          <a:extLst>
            <a:ext uri="{FF2B5EF4-FFF2-40B4-BE49-F238E27FC236}">
              <a16:creationId xmlns:a16="http://schemas.microsoft.com/office/drawing/2014/main" id="{A070641A-EDB4-43B6-84D3-06D97A7DCB8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81" name="テキスト ボックス 580">
          <a:extLst>
            <a:ext uri="{FF2B5EF4-FFF2-40B4-BE49-F238E27FC236}">
              <a16:creationId xmlns:a16="http://schemas.microsoft.com/office/drawing/2014/main" id="{FA3CD75C-75CB-4CE9-BE30-ABC30FD6BB34}"/>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82" name="直線コネクタ 581">
          <a:extLst>
            <a:ext uri="{FF2B5EF4-FFF2-40B4-BE49-F238E27FC236}">
              <a16:creationId xmlns:a16="http://schemas.microsoft.com/office/drawing/2014/main" id="{F728AE15-777A-4AF5-BB7E-FC50D1983337}"/>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83" name="テキスト ボックス 582">
          <a:extLst>
            <a:ext uri="{FF2B5EF4-FFF2-40B4-BE49-F238E27FC236}">
              <a16:creationId xmlns:a16="http://schemas.microsoft.com/office/drawing/2014/main" id="{A001684D-60BA-4695-A24C-64E9DF76FB3F}"/>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84" name="直線コネクタ 583">
          <a:extLst>
            <a:ext uri="{FF2B5EF4-FFF2-40B4-BE49-F238E27FC236}">
              <a16:creationId xmlns:a16="http://schemas.microsoft.com/office/drawing/2014/main" id="{318DD763-F3C0-4D53-BE05-D1BB946CC50A}"/>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85" name="テキスト ボックス 584">
          <a:extLst>
            <a:ext uri="{FF2B5EF4-FFF2-40B4-BE49-F238E27FC236}">
              <a16:creationId xmlns:a16="http://schemas.microsoft.com/office/drawing/2014/main" id="{BF7362FB-D5AB-4521-9F1A-ADE7C1E5095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86" name="直線コネクタ 585">
          <a:extLst>
            <a:ext uri="{FF2B5EF4-FFF2-40B4-BE49-F238E27FC236}">
              <a16:creationId xmlns:a16="http://schemas.microsoft.com/office/drawing/2014/main" id="{AEB3E02E-D95D-41F5-8C6F-CF9F5D9A1CF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87" name="テキスト ボックス 586">
          <a:extLst>
            <a:ext uri="{FF2B5EF4-FFF2-40B4-BE49-F238E27FC236}">
              <a16:creationId xmlns:a16="http://schemas.microsoft.com/office/drawing/2014/main" id="{9E140B09-C388-41E4-AFDD-48550EE076F6}"/>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88" name="直線コネクタ 587">
          <a:extLst>
            <a:ext uri="{FF2B5EF4-FFF2-40B4-BE49-F238E27FC236}">
              <a16:creationId xmlns:a16="http://schemas.microsoft.com/office/drawing/2014/main" id="{00E7C104-2F7E-4520-B610-6AB9F2BE6D9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89" name="テキスト ボックス 588">
          <a:extLst>
            <a:ext uri="{FF2B5EF4-FFF2-40B4-BE49-F238E27FC236}">
              <a16:creationId xmlns:a16="http://schemas.microsoft.com/office/drawing/2014/main" id="{6B4FE1A0-A644-4860-8D0A-E6005E22C117}"/>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90" name="【公民館】&#10;一人当たり面積グラフ枠">
          <a:extLst>
            <a:ext uri="{FF2B5EF4-FFF2-40B4-BE49-F238E27FC236}">
              <a16:creationId xmlns:a16="http://schemas.microsoft.com/office/drawing/2014/main" id="{975EB311-4350-4605-A605-EFE85626D6C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105918</xdr:rowOff>
    </xdr:from>
    <xdr:to>
      <xdr:col>116</xdr:col>
      <xdr:colOff>62864</xdr:colOff>
      <xdr:row>108</xdr:row>
      <xdr:rowOff>133731</xdr:rowOff>
    </xdr:to>
    <xdr:cxnSp macro="">
      <xdr:nvCxnSpPr>
        <xdr:cNvPr id="591" name="直線コネクタ 590">
          <a:extLst>
            <a:ext uri="{FF2B5EF4-FFF2-40B4-BE49-F238E27FC236}">
              <a16:creationId xmlns:a16="http://schemas.microsoft.com/office/drawing/2014/main" id="{F24D4496-3823-4F86-8BB9-99714A4E5217}"/>
            </a:ext>
          </a:extLst>
        </xdr:cNvPr>
        <xdr:cNvCxnSpPr/>
      </xdr:nvCxnSpPr>
      <xdr:spPr>
        <a:xfrm flipV="1">
          <a:off x="22160864" y="17250918"/>
          <a:ext cx="0" cy="139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137558</xdr:rowOff>
    </xdr:from>
    <xdr:ext cx="469744" cy="259045"/>
    <xdr:sp macro="" textlink="">
      <xdr:nvSpPr>
        <xdr:cNvPr id="592" name="【公民館】&#10;一人当たり面積最小値テキスト">
          <a:extLst>
            <a:ext uri="{FF2B5EF4-FFF2-40B4-BE49-F238E27FC236}">
              <a16:creationId xmlns:a16="http://schemas.microsoft.com/office/drawing/2014/main" id="{1A48B46B-71DC-43DB-9F0C-67DE5FB7CF97}"/>
            </a:ext>
          </a:extLst>
        </xdr:cNvPr>
        <xdr:cNvSpPr txBox="1"/>
      </xdr:nvSpPr>
      <xdr:spPr>
        <a:xfrm>
          <a:off x="22199600" y="1865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133731</xdr:rowOff>
    </xdr:from>
    <xdr:to>
      <xdr:col>116</xdr:col>
      <xdr:colOff>152400</xdr:colOff>
      <xdr:row>108</xdr:row>
      <xdr:rowOff>133731</xdr:rowOff>
    </xdr:to>
    <xdr:cxnSp macro="">
      <xdr:nvCxnSpPr>
        <xdr:cNvPr id="593" name="直線コネクタ 592">
          <a:extLst>
            <a:ext uri="{FF2B5EF4-FFF2-40B4-BE49-F238E27FC236}">
              <a16:creationId xmlns:a16="http://schemas.microsoft.com/office/drawing/2014/main" id="{1B039F8D-7CBC-4CA6-A19E-716F2D18676C}"/>
            </a:ext>
          </a:extLst>
        </xdr:cNvPr>
        <xdr:cNvCxnSpPr/>
      </xdr:nvCxnSpPr>
      <xdr:spPr>
        <a:xfrm>
          <a:off x="22072600" y="18650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52595</xdr:rowOff>
    </xdr:from>
    <xdr:ext cx="469744" cy="259045"/>
    <xdr:sp macro="" textlink="">
      <xdr:nvSpPr>
        <xdr:cNvPr id="594" name="【公民館】&#10;一人当たり面積最大値テキスト">
          <a:extLst>
            <a:ext uri="{FF2B5EF4-FFF2-40B4-BE49-F238E27FC236}">
              <a16:creationId xmlns:a16="http://schemas.microsoft.com/office/drawing/2014/main" id="{BF32D2D8-F344-41FD-B663-2ABC64E180FA}"/>
            </a:ext>
          </a:extLst>
        </xdr:cNvPr>
        <xdr:cNvSpPr txBox="1"/>
      </xdr:nvSpPr>
      <xdr:spPr>
        <a:xfrm>
          <a:off x="22199600" y="1702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105918</xdr:rowOff>
    </xdr:from>
    <xdr:to>
      <xdr:col>116</xdr:col>
      <xdr:colOff>152400</xdr:colOff>
      <xdr:row>100</xdr:row>
      <xdr:rowOff>105918</xdr:rowOff>
    </xdr:to>
    <xdr:cxnSp macro="">
      <xdr:nvCxnSpPr>
        <xdr:cNvPr id="595" name="直線コネクタ 594">
          <a:extLst>
            <a:ext uri="{FF2B5EF4-FFF2-40B4-BE49-F238E27FC236}">
              <a16:creationId xmlns:a16="http://schemas.microsoft.com/office/drawing/2014/main" id="{56BD7F4D-5DEB-4EF8-9EFF-13C626D18506}"/>
            </a:ext>
          </a:extLst>
        </xdr:cNvPr>
        <xdr:cNvCxnSpPr/>
      </xdr:nvCxnSpPr>
      <xdr:spPr>
        <a:xfrm>
          <a:off x="22072600" y="1725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117809</xdr:rowOff>
    </xdr:from>
    <xdr:ext cx="469744" cy="259045"/>
    <xdr:sp macro="" textlink="">
      <xdr:nvSpPr>
        <xdr:cNvPr id="596" name="【公民館】&#10;一人当たり面積平均値テキスト">
          <a:extLst>
            <a:ext uri="{FF2B5EF4-FFF2-40B4-BE49-F238E27FC236}">
              <a16:creationId xmlns:a16="http://schemas.microsoft.com/office/drawing/2014/main" id="{8420D5E4-6274-4C2D-9FBA-B4C5483AAD29}"/>
            </a:ext>
          </a:extLst>
        </xdr:cNvPr>
        <xdr:cNvSpPr txBox="1"/>
      </xdr:nvSpPr>
      <xdr:spPr>
        <a:xfrm>
          <a:off x="22199600" y="182915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94932</xdr:rowOff>
    </xdr:from>
    <xdr:to>
      <xdr:col>116</xdr:col>
      <xdr:colOff>114300</xdr:colOff>
      <xdr:row>108</xdr:row>
      <xdr:rowOff>25082</xdr:rowOff>
    </xdr:to>
    <xdr:sp macro="" textlink="">
      <xdr:nvSpPr>
        <xdr:cNvPr id="597" name="フローチャート: 判断 596">
          <a:extLst>
            <a:ext uri="{FF2B5EF4-FFF2-40B4-BE49-F238E27FC236}">
              <a16:creationId xmlns:a16="http://schemas.microsoft.com/office/drawing/2014/main" id="{8F91A74A-567B-4174-9670-1CA3428300E2}"/>
            </a:ext>
          </a:extLst>
        </xdr:cNvPr>
        <xdr:cNvSpPr/>
      </xdr:nvSpPr>
      <xdr:spPr>
        <a:xfrm>
          <a:off x="22110700" y="1844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111888</xdr:rowOff>
    </xdr:from>
    <xdr:to>
      <xdr:col>112</xdr:col>
      <xdr:colOff>38100</xdr:colOff>
      <xdr:row>108</xdr:row>
      <xdr:rowOff>42038</xdr:rowOff>
    </xdr:to>
    <xdr:sp macro="" textlink="">
      <xdr:nvSpPr>
        <xdr:cNvPr id="598" name="フローチャート: 判断 597">
          <a:extLst>
            <a:ext uri="{FF2B5EF4-FFF2-40B4-BE49-F238E27FC236}">
              <a16:creationId xmlns:a16="http://schemas.microsoft.com/office/drawing/2014/main" id="{8AE42A95-4367-4306-84C3-CFAB62F532E0}"/>
            </a:ext>
          </a:extLst>
        </xdr:cNvPr>
        <xdr:cNvSpPr/>
      </xdr:nvSpPr>
      <xdr:spPr>
        <a:xfrm>
          <a:off x="21272500" y="1845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117221</xdr:rowOff>
    </xdr:from>
    <xdr:to>
      <xdr:col>107</xdr:col>
      <xdr:colOff>101600</xdr:colOff>
      <xdr:row>108</xdr:row>
      <xdr:rowOff>47371</xdr:rowOff>
    </xdr:to>
    <xdr:sp macro="" textlink="">
      <xdr:nvSpPr>
        <xdr:cNvPr id="599" name="フローチャート: 判断 598">
          <a:extLst>
            <a:ext uri="{FF2B5EF4-FFF2-40B4-BE49-F238E27FC236}">
              <a16:creationId xmlns:a16="http://schemas.microsoft.com/office/drawing/2014/main" id="{8572BF81-1536-4BC8-A80C-FEE120EB6B6B}"/>
            </a:ext>
          </a:extLst>
        </xdr:cNvPr>
        <xdr:cNvSpPr/>
      </xdr:nvSpPr>
      <xdr:spPr>
        <a:xfrm>
          <a:off x="20383500" y="1846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112077</xdr:rowOff>
    </xdr:from>
    <xdr:to>
      <xdr:col>102</xdr:col>
      <xdr:colOff>165100</xdr:colOff>
      <xdr:row>108</xdr:row>
      <xdr:rowOff>42227</xdr:rowOff>
    </xdr:to>
    <xdr:sp macro="" textlink="">
      <xdr:nvSpPr>
        <xdr:cNvPr id="600" name="フローチャート: 判断 599">
          <a:extLst>
            <a:ext uri="{FF2B5EF4-FFF2-40B4-BE49-F238E27FC236}">
              <a16:creationId xmlns:a16="http://schemas.microsoft.com/office/drawing/2014/main" id="{2A6FC5FD-1A6A-4106-9608-B6F058084B77}"/>
            </a:ext>
          </a:extLst>
        </xdr:cNvPr>
        <xdr:cNvSpPr/>
      </xdr:nvSpPr>
      <xdr:spPr>
        <a:xfrm>
          <a:off x="19494500" y="1845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89027</xdr:rowOff>
    </xdr:from>
    <xdr:to>
      <xdr:col>98</xdr:col>
      <xdr:colOff>38100</xdr:colOff>
      <xdr:row>108</xdr:row>
      <xdr:rowOff>19177</xdr:rowOff>
    </xdr:to>
    <xdr:sp macro="" textlink="">
      <xdr:nvSpPr>
        <xdr:cNvPr id="601" name="フローチャート: 判断 600">
          <a:extLst>
            <a:ext uri="{FF2B5EF4-FFF2-40B4-BE49-F238E27FC236}">
              <a16:creationId xmlns:a16="http://schemas.microsoft.com/office/drawing/2014/main" id="{9E614461-8B77-433F-88F4-B13283DF06C3}"/>
            </a:ext>
          </a:extLst>
        </xdr:cNvPr>
        <xdr:cNvSpPr/>
      </xdr:nvSpPr>
      <xdr:spPr>
        <a:xfrm>
          <a:off x="18605500" y="184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02" name="テキスト ボックス 601">
          <a:extLst>
            <a:ext uri="{FF2B5EF4-FFF2-40B4-BE49-F238E27FC236}">
              <a16:creationId xmlns:a16="http://schemas.microsoft.com/office/drawing/2014/main" id="{0B59FEEF-22D6-4EB6-8AD6-E6A646BE757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03" name="テキスト ボックス 602">
          <a:extLst>
            <a:ext uri="{FF2B5EF4-FFF2-40B4-BE49-F238E27FC236}">
              <a16:creationId xmlns:a16="http://schemas.microsoft.com/office/drawing/2014/main" id="{5375BAE4-1CD9-44EA-A231-1B6FEBF4AC2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04" name="テキスト ボックス 603">
          <a:extLst>
            <a:ext uri="{FF2B5EF4-FFF2-40B4-BE49-F238E27FC236}">
              <a16:creationId xmlns:a16="http://schemas.microsoft.com/office/drawing/2014/main" id="{9A043A17-2D6F-4AD6-AFC6-DCEA3D9699F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05" name="テキスト ボックス 604">
          <a:extLst>
            <a:ext uri="{FF2B5EF4-FFF2-40B4-BE49-F238E27FC236}">
              <a16:creationId xmlns:a16="http://schemas.microsoft.com/office/drawing/2014/main" id="{7615434B-9140-4159-B89F-EE3BC1F0961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06" name="テキスト ボックス 605">
          <a:extLst>
            <a:ext uri="{FF2B5EF4-FFF2-40B4-BE49-F238E27FC236}">
              <a16:creationId xmlns:a16="http://schemas.microsoft.com/office/drawing/2014/main" id="{D2D047BF-1DB0-4AF9-B307-DF1F54E3846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170562</xdr:rowOff>
    </xdr:from>
    <xdr:to>
      <xdr:col>116</xdr:col>
      <xdr:colOff>114300</xdr:colOff>
      <xdr:row>108</xdr:row>
      <xdr:rowOff>100712</xdr:rowOff>
    </xdr:to>
    <xdr:sp macro="" textlink="">
      <xdr:nvSpPr>
        <xdr:cNvPr id="607" name="楕円 606">
          <a:extLst>
            <a:ext uri="{FF2B5EF4-FFF2-40B4-BE49-F238E27FC236}">
              <a16:creationId xmlns:a16="http://schemas.microsoft.com/office/drawing/2014/main" id="{78932BB8-14A9-4CF6-A8C5-552F0804CB34}"/>
            </a:ext>
          </a:extLst>
        </xdr:cNvPr>
        <xdr:cNvSpPr/>
      </xdr:nvSpPr>
      <xdr:spPr>
        <a:xfrm>
          <a:off x="22110700" y="1851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85489</xdr:rowOff>
    </xdr:from>
    <xdr:ext cx="469744" cy="259045"/>
    <xdr:sp macro="" textlink="">
      <xdr:nvSpPr>
        <xdr:cNvPr id="608" name="【公民館】&#10;一人当たり面積該当値テキスト">
          <a:extLst>
            <a:ext uri="{FF2B5EF4-FFF2-40B4-BE49-F238E27FC236}">
              <a16:creationId xmlns:a16="http://schemas.microsoft.com/office/drawing/2014/main" id="{51CA835A-583C-4A6D-8A6A-17E52B048300}"/>
            </a:ext>
          </a:extLst>
        </xdr:cNvPr>
        <xdr:cNvSpPr txBox="1"/>
      </xdr:nvSpPr>
      <xdr:spPr>
        <a:xfrm>
          <a:off x="22199600" y="1843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1588</xdr:rowOff>
    </xdr:from>
    <xdr:to>
      <xdr:col>112</xdr:col>
      <xdr:colOff>38100</xdr:colOff>
      <xdr:row>108</xdr:row>
      <xdr:rowOff>103188</xdr:rowOff>
    </xdr:to>
    <xdr:sp macro="" textlink="">
      <xdr:nvSpPr>
        <xdr:cNvPr id="609" name="楕円 608">
          <a:extLst>
            <a:ext uri="{FF2B5EF4-FFF2-40B4-BE49-F238E27FC236}">
              <a16:creationId xmlns:a16="http://schemas.microsoft.com/office/drawing/2014/main" id="{A8B6D700-FF63-4303-A2E5-E4395B6F1FCF}"/>
            </a:ext>
          </a:extLst>
        </xdr:cNvPr>
        <xdr:cNvSpPr/>
      </xdr:nvSpPr>
      <xdr:spPr>
        <a:xfrm>
          <a:off x="21272500" y="1851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49912</xdr:rowOff>
    </xdr:from>
    <xdr:to>
      <xdr:col>116</xdr:col>
      <xdr:colOff>63500</xdr:colOff>
      <xdr:row>108</xdr:row>
      <xdr:rowOff>52388</xdr:rowOff>
    </xdr:to>
    <xdr:cxnSp macro="">
      <xdr:nvCxnSpPr>
        <xdr:cNvPr id="610" name="直線コネクタ 609">
          <a:extLst>
            <a:ext uri="{FF2B5EF4-FFF2-40B4-BE49-F238E27FC236}">
              <a16:creationId xmlns:a16="http://schemas.microsoft.com/office/drawing/2014/main" id="{EE48A943-9E30-41CB-8219-5BA83D600F6B}"/>
            </a:ext>
          </a:extLst>
        </xdr:cNvPr>
        <xdr:cNvCxnSpPr/>
      </xdr:nvCxnSpPr>
      <xdr:spPr>
        <a:xfrm flipV="1">
          <a:off x="21323300" y="18566512"/>
          <a:ext cx="8382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25019</xdr:rowOff>
    </xdr:from>
    <xdr:to>
      <xdr:col>107</xdr:col>
      <xdr:colOff>101600</xdr:colOff>
      <xdr:row>108</xdr:row>
      <xdr:rowOff>126619</xdr:rowOff>
    </xdr:to>
    <xdr:sp macro="" textlink="">
      <xdr:nvSpPr>
        <xdr:cNvPr id="611" name="楕円 610">
          <a:extLst>
            <a:ext uri="{FF2B5EF4-FFF2-40B4-BE49-F238E27FC236}">
              <a16:creationId xmlns:a16="http://schemas.microsoft.com/office/drawing/2014/main" id="{063ED046-06E6-4874-817A-41B5AC5F3F76}"/>
            </a:ext>
          </a:extLst>
        </xdr:cNvPr>
        <xdr:cNvSpPr/>
      </xdr:nvSpPr>
      <xdr:spPr>
        <a:xfrm>
          <a:off x="20383500" y="1854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52388</xdr:rowOff>
    </xdr:from>
    <xdr:to>
      <xdr:col>111</xdr:col>
      <xdr:colOff>177800</xdr:colOff>
      <xdr:row>108</xdr:row>
      <xdr:rowOff>75819</xdr:rowOff>
    </xdr:to>
    <xdr:cxnSp macro="">
      <xdr:nvCxnSpPr>
        <xdr:cNvPr id="612" name="直線コネクタ 611">
          <a:extLst>
            <a:ext uri="{FF2B5EF4-FFF2-40B4-BE49-F238E27FC236}">
              <a16:creationId xmlns:a16="http://schemas.microsoft.com/office/drawing/2014/main" id="{C4715AB7-CBAC-42E8-810C-88888645E164}"/>
            </a:ext>
          </a:extLst>
        </xdr:cNvPr>
        <xdr:cNvCxnSpPr/>
      </xdr:nvCxnSpPr>
      <xdr:spPr>
        <a:xfrm flipV="1">
          <a:off x="20434300" y="18568988"/>
          <a:ext cx="8890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26733</xdr:rowOff>
    </xdr:from>
    <xdr:to>
      <xdr:col>102</xdr:col>
      <xdr:colOff>165100</xdr:colOff>
      <xdr:row>108</xdr:row>
      <xdr:rowOff>128333</xdr:rowOff>
    </xdr:to>
    <xdr:sp macro="" textlink="">
      <xdr:nvSpPr>
        <xdr:cNvPr id="613" name="楕円 612">
          <a:extLst>
            <a:ext uri="{FF2B5EF4-FFF2-40B4-BE49-F238E27FC236}">
              <a16:creationId xmlns:a16="http://schemas.microsoft.com/office/drawing/2014/main" id="{515003C5-C385-46CA-B9E0-50264989D7E9}"/>
            </a:ext>
          </a:extLst>
        </xdr:cNvPr>
        <xdr:cNvSpPr/>
      </xdr:nvSpPr>
      <xdr:spPr>
        <a:xfrm>
          <a:off x="19494500" y="1854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75819</xdr:rowOff>
    </xdr:from>
    <xdr:to>
      <xdr:col>107</xdr:col>
      <xdr:colOff>50800</xdr:colOff>
      <xdr:row>108</xdr:row>
      <xdr:rowOff>77533</xdr:rowOff>
    </xdr:to>
    <xdr:cxnSp macro="">
      <xdr:nvCxnSpPr>
        <xdr:cNvPr id="614" name="直線コネクタ 613">
          <a:extLst>
            <a:ext uri="{FF2B5EF4-FFF2-40B4-BE49-F238E27FC236}">
              <a16:creationId xmlns:a16="http://schemas.microsoft.com/office/drawing/2014/main" id="{E9DDD01C-BFBB-4607-A977-E13DADF2A229}"/>
            </a:ext>
          </a:extLst>
        </xdr:cNvPr>
        <xdr:cNvCxnSpPr/>
      </xdr:nvCxnSpPr>
      <xdr:spPr>
        <a:xfrm flipV="1">
          <a:off x="19545300" y="18592419"/>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58565</xdr:rowOff>
    </xdr:from>
    <xdr:ext cx="469744" cy="259045"/>
    <xdr:sp macro="" textlink="">
      <xdr:nvSpPr>
        <xdr:cNvPr id="615" name="n_1aveValue【公民館】&#10;一人当たり面積">
          <a:extLst>
            <a:ext uri="{FF2B5EF4-FFF2-40B4-BE49-F238E27FC236}">
              <a16:creationId xmlns:a16="http://schemas.microsoft.com/office/drawing/2014/main" id="{474D0E05-2492-4761-9D5E-AE716E60AF8C}"/>
            </a:ext>
          </a:extLst>
        </xdr:cNvPr>
        <xdr:cNvSpPr txBox="1"/>
      </xdr:nvSpPr>
      <xdr:spPr>
        <a:xfrm>
          <a:off x="21075727" y="1823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63898</xdr:rowOff>
    </xdr:from>
    <xdr:ext cx="469744" cy="259045"/>
    <xdr:sp macro="" textlink="">
      <xdr:nvSpPr>
        <xdr:cNvPr id="616" name="n_2aveValue【公民館】&#10;一人当たり面積">
          <a:extLst>
            <a:ext uri="{FF2B5EF4-FFF2-40B4-BE49-F238E27FC236}">
              <a16:creationId xmlns:a16="http://schemas.microsoft.com/office/drawing/2014/main" id="{9D43F771-63E1-4A74-9E8B-0B31609A506B}"/>
            </a:ext>
          </a:extLst>
        </xdr:cNvPr>
        <xdr:cNvSpPr txBox="1"/>
      </xdr:nvSpPr>
      <xdr:spPr>
        <a:xfrm>
          <a:off x="20199427" y="1823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58754</xdr:rowOff>
    </xdr:from>
    <xdr:ext cx="469744" cy="259045"/>
    <xdr:sp macro="" textlink="">
      <xdr:nvSpPr>
        <xdr:cNvPr id="617" name="n_3aveValue【公民館】&#10;一人当たり面積">
          <a:extLst>
            <a:ext uri="{FF2B5EF4-FFF2-40B4-BE49-F238E27FC236}">
              <a16:creationId xmlns:a16="http://schemas.microsoft.com/office/drawing/2014/main" id="{FC11516D-7C45-4C55-87FA-976DC0F3E4DD}"/>
            </a:ext>
          </a:extLst>
        </xdr:cNvPr>
        <xdr:cNvSpPr txBox="1"/>
      </xdr:nvSpPr>
      <xdr:spPr>
        <a:xfrm>
          <a:off x="19310427" y="1823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35704</xdr:rowOff>
    </xdr:from>
    <xdr:ext cx="469744" cy="259045"/>
    <xdr:sp macro="" textlink="">
      <xdr:nvSpPr>
        <xdr:cNvPr id="618" name="n_4aveValue【公民館】&#10;一人当たり面積">
          <a:extLst>
            <a:ext uri="{FF2B5EF4-FFF2-40B4-BE49-F238E27FC236}">
              <a16:creationId xmlns:a16="http://schemas.microsoft.com/office/drawing/2014/main" id="{19882810-7266-41E1-B403-5B28E37E6CFF}"/>
            </a:ext>
          </a:extLst>
        </xdr:cNvPr>
        <xdr:cNvSpPr txBox="1"/>
      </xdr:nvSpPr>
      <xdr:spPr>
        <a:xfrm>
          <a:off x="18421427" y="182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94315</xdr:rowOff>
    </xdr:from>
    <xdr:ext cx="469744" cy="259045"/>
    <xdr:sp macro="" textlink="">
      <xdr:nvSpPr>
        <xdr:cNvPr id="619" name="n_1mainValue【公民館】&#10;一人当たり面積">
          <a:extLst>
            <a:ext uri="{FF2B5EF4-FFF2-40B4-BE49-F238E27FC236}">
              <a16:creationId xmlns:a16="http://schemas.microsoft.com/office/drawing/2014/main" id="{6C9FD576-760A-4081-8B50-618591EA3122}"/>
            </a:ext>
          </a:extLst>
        </xdr:cNvPr>
        <xdr:cNvSpPr txBox="1"/>
      </xdr:nvSpPr>
      <xdr:spPr>
        <a:xfrm>
          <a:off x="21075727" y="1861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117746</xdr:rowOff>
    </xdr:from>
    <xdr:ext cx="469744" cy="259045"/>
    <xdr:sp macro="" textlink="">
      <xdr:nvSpPr>
        <xdr:cNvPr id="620" name="n_2mainValue【公民館】&#10;一人当たり面積">
          <a:extLst>
            <a:ext uri="{FF2B5EF4-FFF2-40B4-BE49-F238E27FC236}">
              <a16:creationId xmlns:a16="http://schemas.microsoft.com/office/drawing/2014/main" id="{EEF162C4-FC12-4859-96D5-D356AA956C46}"/>
            </a:ext>
          </a:extLst>
        </xdr:cNvPr>
        <xdr:cNvSpPr txBox="1"/>
      </xdr:nvSpPr>
      <xdr:spPr>
        <a:xfrm>
          <a:off x="20199427" y="1863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119460</xdr:rowOff>
    </xdr:from>
    <xdr:ext cx="469744" cy="259045"/>
    <xdr:sp macro="" textlink="">
      <xdr:nvSpPr>
        <xdr:cNvPr id="621" name="n_3mainValue【公民館】&#10;一人当たり面積">
          <a:extLst>
            <a:ext uri="{FF2B5EF4-FFF2-40B4-BE49-F238E27FC236}">
              <a16:creationId xmlns:a16="http://schemas.microsoft.com/office/drawing/2014/main" id="{90FFEAE0-675C-4B58-80B7-CBB3E0F55B04}"/>
            </a:ext>
          </a:extLst>
        </xdr:cNvPr>
        <xdr:cNvSpPr txBox="1"/>
      </xdr:nvSpPr>
      <xdr:spPr>
        <a:xfrm>
          <a:off x="19310427" y="1863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22" name="正方形/長方形 621">
          <a:extLst>
            <a:ext uri="{FF2B5EF4-FFF2-40B4-BE49-F238E27FC236}">
              <a16:creationId xmlns:a16="http://schemas.microsoft.com/office/drawing/2014/main" id="{46D6EFA0-45AA-4573-85A5-5C7DB2F3967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23" name="正方形/長方形 622">
          <a:extLst>
            <a:ext uri="{FF2B5EF4-FFF2-40B4-BE49-F238E27FC236}">
              <a16:creationId xmlns:a16="http://schemas.microsoft.com/office/drawing/2014/main" id="{B21DF179-8D32-4F67-89FC-8707FEB3C8E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24" name="テキスト ボックス 623">
          <a:extLst>
            <a:ext uri="{FF2B5EF4-FFF2-40B4-BE49-F238E27FC236}">
              <a16:creationId xmlns:a16="http://schemas.microsoft.com/office/drawing/2014/main" id="{DEC2922F-0184-413F-8B4C-E98AD978C8D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人口減少、少子高齢化に加え、コロナ禍や自然災害等の勃発で生活・社会環境が激動する中、厳しい財政状況が続いている。一方では、多くの公共施設等の老朽化が進み、公共サービスの安全・安心の確保と持続可能性が課題となっている。長期的な視点で、所有する公共施設等の維持管理の適正化や計画的な長寿命化、更新、統廃合等を「個別施設計画」の見直し・更新で行い、「公共施設等総合管理計画」の見直し・更新で必要な投資と財源を試算して財政面の健全化に取組んでいる。（令和４～５年度）</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道路及び橋梁については、有形固定資産減価償却率は類似団体内平均値と同程度であるが、道路の有形固定資産減価償却率については、林道などの整備が進んでいるものの減価償却が上回ったため、昨年度と比較すると増加している。</a:t>
          </a:r>
        </a:p>
        <a:p>
          <a:r>
            <a:rPr lang="ja-JP" altLang="ja-JP" sz="1100">
              <a:solidFill>
                <a:schemeClr val="dk1"/>
              </a:solidFill>
              <a:effectLst/>
              <a:latin typeface="+mn-lt"/>
              <a:ea typeface="+mn-ea"/>
              <a:cs typeface="+mn-cs"/>
            </a:rPr>
            <a:t>なお、道路の有形固定資産減価償却率について、数値に誤りがあり</a:t>
          </a:r>
          <a:r>
            <a:rPr lang="en-US" altLang="ja-JP" sz="1100">
              <a:solidFill>
                <a:schemeClr val="dk1"/>
              </a:solidFill>
              <a:effectLst/>
              <a:latin typeface="+mn-lt"/>
              <a:ea typeface="+mn-ea"/>
              <a:cs typeface="+mn-cs"/>
            </a:rPr>
            <a:t>73.0</a:t>
          </a:r>
          <a:r>
            <a:rPr lang="ja-JP" altLang="ja-JP" sz="1100">
              <a:solidFill>
                <a:schemeClr val="dk1"/>
              </a:solidFill>
              <a:effectLst/>
              <a:latin typeface="+mn-lt"/>
              <a:ea typeface="+mn-ea"/>
              <a:cs typeface="+mn-cs"/>
            </a:rPr>
            <a:t>を</a:t>
          </a:r>
          <a:r>
            <a:rPr lang="en-US" altLang="ja-JP" sz="1100">
              <a:solidFill>
                <a:schemeClr val="dk1"/>
              </a:solidFill>
              <a:effectLst/>
              <a:latin typeface="+mn-lt"/>
              <a:ea typeface="+mn-ea"/>
              <a:cs typeface="+mn-cs"/>
            </a:rPr>
            <a:t>47.8</a:t>
          </a:r>
          <a:r>
            <a:rPr lang="ja-JP" altLang="ja-JP" sz="1100">
              <a:solidFill>
                <a:schemeClr val="dk1"/>
              </a:solidFill>
              <a:effectLst/>
              <a:latin typeface="+mn-lt"/>
              <a:ea typeface="+mn-ea"/>
              <a:cs typeface="+mn-cs"/>
            </a:rPr>
            <a:t>と修正する。</a:t>
          </a:r>
        </a:p>
        <a:p>
          <a:r>
            <a:rPr lang="ja-JP" altLang="ja-JP" sz="1100">
              <a:solidFill>
                <a:schemeClr val="dk1"/>
              </a:solidFill>
              <a:effectLst/>
              <a:latin typeface="+mn-lt"/>
              <a:ea typeface="+mn-ea"/>
              <a:cs typeface="+mn-cs"/>
            </a:rPr>
            <a:t>また、固定資産台帳と道路台帳並びに橋梁台帳との照査及び整合による適正化が課題である。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公営住宅については、有形固定資産減価償却率が類似団体内平均値を下回っているが、老朽化の進行が懸念されることから檜原村空家等対策計画、檜原村公共施設等総合管理実施計画（個別施設計画）に基づき、適正な維持管理、更新や長寿命化等の対策に取組んでい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学校施設については、有形固定資産減価償却率が類似団体内平均値を上回っていることからも老朽化の進行が懸念される。</a:t>
          </a:r>
        </a:p>
        <a:p>
          <a:r>
            <a:rPr lang="ja-JP" altLang="ja-JP" sz="1100">
              <a:solidFill>
                <a:schemeClr val="dk1"/>
              </a:solidFill>
              <a:effectLst/>
              <a:latin typeface="+mn-lt"/>
              <a:ea typeface="+mn-ea"/>
              <a:cs typeface="+mn-cs"/>
            </a:rPr>
            <a:t>また、先</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年以内に耐用年数を迎える施設が集中していることが財政面の課題となっている。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公民館については、有形固定資産減価償却率は類似団体内平均値と比べ下回っているが、個別施設計画の見直し・更新にてあらためて現況調査の上、長期的な維持管理についても見直しを図る。</a:t>
          </a:r>
        </a:p>
        <a:p>
          <a:r>
            <a:rPr lang="ja-JP" altLang="ja-JP" sz="1100">
              <a:solidFill>
                <a:schemeClr val="dk1"/>
              </a:solidFill>
              <a:effectLst/>
              <a:latin typeface="+mn-lt"/>
              <a:ea typeface="+mn-ea"/>
              <a:cs typeface="+mn-cs"/>
            </a:rPr>
            <a:t>また、一人当たりの面積も類似団体平均より下回っている。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82BB5E5-9E74-48F6-A65A-3ABBBC1519B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1A6102A-D251-4567-96C3-203C268E6C0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E6B161A-7A97-4D7E-97F2-919C656EA2C3}"/>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B32BACC-1251-4555-B28A-DE83070E301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D93037F-72AE-4454-AADB-002BB68067D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C28FBAD-2520-49A2-BF85-C6A7FFAA64B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5096DEA-4960-48FD-AE5B-5FEEEC57820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E097999-B0C6-462E-B7FC-6046BB4C042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8804EBA-F82F-420A-9CFD-00113A0C971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695B689-BD76-4325-AB95-89D62E1541F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621830D-A844-4C60-98AA-A19F99C1AAB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0EED1F0-258E-4D05-AD18-B86E97EFB74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DC4009B-5640-478B-9E50-C04C845AE3B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8570A92-4288-41C6-AE0C-DE7FEC43CB5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409840D-E475-4D1D-B9F8-EF1FF5F2ED9F}"/>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A568DA3-A0EB-410C-9018-37A25EB70E4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C2FC6D7-8D40-44DC-9E9C-08F66FE7B85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F03F442-9A6F-442F-A78B-2582ACE14AD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DF9318B-FA3B-4857-BEC4-E041B1898A4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3C44CB2-EDED-4316-8C9D-32DEA265B15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68F0B98-B768-4388-8F8A-6E8F2AF195A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5D1EBB91-E7A1-4FB5-8464-3706FEA77286}"/>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096AB01-03E9-4668-8160-6DF5663C8E35}"/>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F3E2478-652D-40F9-9195-CAF2C4E7727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DBE51AE-8202-4CD7-80DD-28A8C6D7E67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3EAA188-5804-4F3E-BC90-1E9A8DBF978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EF1BB53-F8BF-4E30-A176-D6820D81153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B9283EE-4899-49EE-BBF2-184FFF7111F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2BFA9C8-FD9B-4061-98CC-66500CC2128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630A2CF-AA4D-49BB-A8C3-6441198F87C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14E77EF-9D36-42B2-887A-A083015B579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1E75DA1-35F0-4E35-BD05-7667744ACAF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1651094-7BC9-4C8A-9D89-13190C22BBA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AD40BDD-FB74-4FFE-8150-2E52FB59D92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701320B-13DA-4411-B57B-8CDD911A7D8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0BF2504-6098-4A43-8FE9-7EF456D0D3F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3210974-42EE-4B07-8671-ADAFA86A034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C0524DC-7D7F-4403-97D6-2BBF44EF8EA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B856BA8-1911-4FDD-8378-A0390126411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BDA4EE3-811F-43D9-ABC9-DC9B8DFEAE7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F49ECE6-2B15-408C-A312-8882E0C10A0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854358B-D997-44A6-9DB9-69BD558C687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9CC18669-5F93-4E24-AE53-F8171D7057B1}"/>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a:extLst>
            <a:ext uri="{FF2B5EF4-FFF2-40B4-BE49-F238E27FC236}">
              <a16:creationId xmlns:a16="http://schemas.microsoft.com/office/drawing/2014/main" id="{59EE6686-DD8E-4516-991A-0C704E1DC2D4}"/>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98A1339-0135-4BBE-B74E-6D3A7B3FB474}"/>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B8DDC355-5576-4202-8574-FA6910B8F73B}"/>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9398E22-D076-4325-9195-D1AF2F621754}"/>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A0C6212D-BF8A-4EEF-8219-AE798BE35C6B}"/>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8805A50-41C8-4F3A-87CE-42F75C7B5E71}"/>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B482AE24-A916-451B-828E-D0935B708A64}"/>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2822AA3A-2C36-43A1-9BB3-7A8AC739508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a:extLst>
            <a:ext uri="{FF2B5EF4-FFF2-40B4-BE49-F238E27FC236}">
              <a16:creationId xmlns:a16="http://schemas.microsoft.com/office/drawing/2014/main" id="{B2D80167-8606-4650-8377-6CBB9A1E926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E12DC977-99D4-489B-B5DD-9768FCFA7C7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41910</xdr:rowOff>
    </xdr:from>
    <xdr:to>
      <xdr:col>24</xdr:col>
      <xdr:colOff>62865</xdr:colOff>
      <xdr:row>42</xdr:row>
      <xdr:rowOff>64770</xdr:rowOff>
    </xdr:to>
    <xdr:cxnSp macro="">
      <xdr:nvCxnSpPr>
        <xdr:cNvPr id="55" name="直線コネクタ 54">
          <a:extLst>
            <a:ext uri="{FF2B5EF4-FFF2-40B4-BE49-F238E27FC236}">
              <a16:creationId xmlns:a16="http://schemas.microsoft.com/office/drawing/2014/main" id="{A1BAED24-F9FB-4D02-B7F3-09F5ECDD4B76}"/>
            </a:ext>
          </a:extLst>
        </xdr:cNvPr>
        <xdr:cNvCxnSpPr/>
      </xdr:nvCxnSpPr>
      <xdr:spPr>
        <a:xfrm flipV="1">
          <a:off x="4634865" y="5699760"/>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6" name="【図書館】&#10;有形固定資産減価償却率最小値テキスト">
          <a:extLst>
            <a:ext uri="{FF2B5EF4-FFF2-40B4-BE49-F238E27FC236}">
              <a16:creationId xmlns:a16="http://schemas.microsoft.com/office/drawing/2014/main" id="{97D810E4-4ACB-4285-9995-71DE5BC6F2F8}"/>
            </a:ext>
          </a:extLst>
        </xdr:cNvPr>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57" name="直線コネクタ 56">
          <a:extLst>
            <a:ext uri="{FF2B5EF4-FFF2-40B4-BE49-F238E27FC236}">
              <a16:creationId xmlns:a16="http://schemas.microsoft.com/office/drawing/2014/main" id="{70A6D91C-D8E5-4745-8FDB-B7257FECF9C3}"/>
            </a:ext>
          </a:extLst>
        </xdr:cNvPr>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160037</xdr:rowOff>
    </xdr:from>
    <xdr:ext cx="405111" cy="259045"/>
    <xdr:sp macro="" textlink="">
      <xdr:nvSpPr>
        <xdr:cNvPr id="58" name="【図書館】&#10;有形固定資産減価償却率最大値テキスト">
          <a:extLst>
            <a:ext uri="{FF2B5EF4-FFF2-40B4-BE49-F238E27FC236}">
              <a16:creationId xmlns:a16="http://schemas.microsoft.com/office/drawing/2014/main" id="{3A97F1E9-4293-43F2-BF50-71E4353D3F8E}"/>
            </a:ext>
          </a:extLst>
        </xdr:cNvPr>
        <xdr:cNvSpPr txBox="1"/>
      </xdr:nvSpPr>
      <xdr:spPr>
        <a:xfrm>
          <a:off x="4673600" y="547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41910</xdr:rowOff>
    </xdr:from>
    <xdr:to>
      <xdr:col>24</xdr:col>
      <xdr:colOff>152400</xdr:colOff>
      <xdr:row>33</xdr:row>
      <xdr:rowOff>41910</xdr:rowOff>
    </xdr:to>
    <xdr:cxnSp macro="">
      <xdr:nvCxnSpPr>
        <xdr:cNvPr id="59" name="直線コネクタ 58">
          <a:extLst>
            <a:ext uri="{FF2B5EF4-FFF2-40B4-BE49-F238E27FC236}">
              <a16:creationId xmlns:a16="http://schemas.microsoft.com/office/drawing/2014/main" id="{9D1FA416-44F7-4F48-922F-F97F28982D8B}"/>
            </a:ext>
          </a:extLst>
        </xdr:cNvPr>
        <xdr:cNvCxnSpPr/>
      </xdr:nvCxnSpPr>
      <xdr:spPr>
        <a:xfrm>
          <a:off x="4546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図書館】&#10;有形固定資産減価償却率平均値テキスト">
          <a:extLst>
            <a:ext uri="{FF2B5EF4-FFF2-40B4-BE49-F238E27FC236}">
              <a16:creationId xmlns:a16="http://schemas.microsoft.com/office/drawing/2014/main" id="{D07A3812-1136-4D2B-B763-75C9C843850D}"/>
            </a:ext>
          </a:extLst>
        </xdr:cNvPr>
        <xdr:cNvSpPr txBox="1"/>
      </xdr:nvSpPr>
      <xdr:spPr>
        <a:xfrm>
          <a:off x="4673600" y="628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A232FC38-5846-49B7-A923-9B4D632B0B71}"/>
            </a:ext>
          </a:extLst>
        </xdr:cNvPr>
        <xdr:cNvSpPr/>
      </xdr:nvSpPr>
      <xdr:spPr>
        <a:xfrm>
          <a:off x="4584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39116</xdr:rowOff>
    </xdr:from>
    <xdr:to>
      <xdr:col>20</xdr:col>
      <xdr:colOff>38100</xdr:colOff>
      <xdr:row>37</xdr:row>
      <xdr:rowOff>140716</xdr:rowOff>
    </xdr:to>
    <xdr:sp macro="" textlink="">
      <xdr:nvSpPr>
        <xdr:cNvPr id="62" name="フローチャート: 判断 61">
          <a:extLst>
            <a:ext uri="{FF2B5EF4-FFF2-40B4-BE49-F238E27FC236}">
              <a16:creationId xmlns:a16="http://schemas.microsoft.com/office/drawing/2014/main" id="{DCBFBFEA-6024-4BCD-AD26-1B1708D90EFF}"/>
            </a:ext>
          </a:extLst>
        </xdr:cNvPr>
        <xdr:cNvSpPr/>
      </xdr:nvSpPr>
      <xdr:spPr>
        <a:xfrm>
          <a:off x="3746500" y="6382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137414</xdr:rowOff>
    </xdr:from>
    <xdr:to>
      <xdr:col>15</xdr:col>
      <xdr:colOff>101600</xdr:colOff>
      <xdr:row>37</xdr:row>
      <xdr:rowOff>67564</xdr:rowOff>
    </xdr:to>
    <xdr:sp macro="" textlink="">
      <xdr:nvSpPr>
        <xdr:cNvPr id="63" name="フローチャート: 判断 62">
          <a:extLst>
            <a:ext uri="{FF2B5EF4-FFF2-40B4-BE49-F238E27FC236}">
              <a16:creationId xmlns:a16="http://schemas.microsoft.com/office/drawing/2014/main" id="{2D3B515C-654D-477F-AB7C-B7B52B34F017}"/>
            </a:ext>
          </a:extLst>
        </xdr:cNvPr>
        <xdr:cNvSpPr/>
      </xdr:nvSpPr>
      <xdr:spPr>
        <a:xfrm>
          <a:off x="2857500" y="63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77978</xdr:rowOff>
    </xdr:from>
    <xdr:to>
      <xdr:col>10</xdr:col>
      <xdr:colOff>165100</xdr:colOff>
      <xdr:row>36</xdr:row>
      <xdr:rowOff>8128</xdr:rowOff>
    </xdr:to>
    <xdr:sp macro="" textlink="">
      <xdr:nvSpPr>
        <xdr:cNvPr id="64" name="フローチャート: 判断 63">
          <a:extLst>
            <a:ext uri="{FF2B5EF4-FFF2-40B4-BE49-F238E27FC236}">
              <a16:creationId xmlns:a16="http://schemas.microsoft.com/office/drawing/2014/main" id="{429A3407-0BDA-47CE-B48B-56F7654CA110}"/>
            </a:ext>
          </a:extLst>
        </xdr:cNvPr>
        <xdr:cNvSpPr/>
      </xdr:nvSpPr>
      <xdr:spPr>
        <a:xfrm>
          <a:off x="1968500" y="60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34</xdr:row>
      <xdr:rowOff>87122</xdr:rowOff>
    </xdr:from>
    <xdr:to>
      <xdr:col>6</xdr:col>
      <xdr:colOff>38100</xdr:colOff>
      <xdr:row>35</xdr:row>
      <xdr:rowOff>17272</xdr:rowOff>
    </xdr:to>
    <xdr:sp macro="" textlink="">
      <xdr:nvSpPr>
        <xdr:cNvPr id="65" name="フローチャート: 判断 64">
          <a:extLst>
            <a:ext uri="{FF2B5EF4-FFF2-40B4-BE49-F238E27FC236}">
              <a16:creationId xmlns:a16="http://schemas.microsoft.com/office/drawing/2014/main" id="{AE85722A-7C08-4B5B-BEAB-EF0F055AD996}"/>
            </a:ext>
          </a:extLst>
        </xdr:cNvPr>
        <xdr:cNvSpPr/>
      </xdr:nvSpPr>
      <xdr:spPr>
        <a:xfrm>
          <a:off x="1079500" y="591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B7050DF1-0EB5-4100-B6A5-F0F8526BE86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ECF4CA5-81FF-4CCE-B350-13A8A77FB4E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3D917D-F878-45BB-82DF-1CE72899DD3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DF0E8EE-FBA4-41B0-9938-9E85994671C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582CC05-F2D8-4DC5-A240-3BCD00FEF62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164846</xdr:rowOff>
    </xdr:from>
    <xdr:to>
      <xdr:col>24</xdr:col>
      <xdr:colOff>114300</xdr:colOff>
      <xdr:row>40</xdr:row>
      <xdr:rowOff>94996</xdr:rowOff>
    </xdr:to>
    <xdr:sp macro="" textlink="">
      <xdr:nvSpPr>
        <xdr:cNvPr id="71" name="楕円 70">
          <a:extLst>
            <a:ext uri="{FF2B5EF4-FFF2-40B4-BE49-F238E27FC236}">
              <a16:creationId xmlns:a16="http://schemas.microsoft.com/office/drawing/2014/main" id="{96C41D2A-274D-4D2C-BE5B-66C8DC3E32FE}"/>
            </a:ext>
          </a:extLst>
        </xdr:cNvPr>
        <xdr:cNvSpPr/>
      </xdr:nvSpPr>
      <xdr:spPr>
        <a:xfrm>
          <a:off x="4584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143273</xdr:rowOff>
    </xdr:from>
    <xdr:ext cx="405111" cy="259045"/>
    <xdr:sp macro="" textlink="">
      <xdr:nvSpPr>
        <xdr:cNvPr id="72" name="【図書館】&#10;有形固定資産減価償却率該当値テキスト">
          <a:extLst>
            <a:ext uri="{FF2B5EF4-FFF2-40B4-BE49-F238E27FC236}">
              <a16:creationId xmlns:a16="http://schemas.microsoft.com/office/drawing/2014/main" id="{28618FC8-D613-4C58-B873-FD810DE08271}"/>
            </a:ext>
          </a:extLst>
        </xdr:cNvPr>
        <xdr:cNvSpPr txBox="1"/>
      </xdr:nvSpPr>
      <xdr:spPr>
        <a:xfrm>
          <a:off x="4673600" y="682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132842</xdr:rowOff>
    </xdr:from>
    <xdr:to>
      <xdr:col>20</xdr:col>
      <xdr:colOff>38100</xdr:colOff>
      <xdr:row>40</xdr:row>
      <xdr:rowOff>62992</xdr:rowOff>
    </xdr:to>
    <xdr:sp macro="" textlink="">
      <xdr:nvSpPr>
        <xdr:cNvPr id="73" name="楕円 72">
          <a:extLst>
            <a:ext uri="{FF2B5EF4-FFF2-40B4-BE49-F238E27FC236}">
              <a16:creationId xmlns:a16="http://schemas.microsoft.com/office/drawing/2014/main" id="{EEB12BA8-761C-44D8-A5FE-78764B67C220}"/>
            </a:ext>
          </a:extLst>
        </xdr:cNvPr>
        <xdr:cNvSpPr/>
      </xdr:nvSpPr>
      <xdr:spPr>
        <a:xfrm>
          <a:off x="3746500" y="681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12192</xdr:rowOff>
    </xdr:from>
    <xdr:to>
      <xdr:col>24</xdr:col>
      <xdr:colOff>63500</xdr:colOff>
      <xdr:row>40</xdr:row>
      <xdr:rowOff>44196</xdr:rowOff>
    </xdr:to>
    <xdr:cxnSp macro="">
      <xdr:nvCxnSpPr>
        <xdr:cNvPr id="74" name="直線コネクタ 73">
          <a:extLst>
            <a:ext uri="{FF2B5EF4-FFF2-40B4-BE49-F238E27FC236}">
              <a16:creationId xmlns:a16="http://schemas.microsoft.com/office/drawing/2014/main" id="{CF88742B-5A33-48C2-99D4-522CBB2AD698}"/>
            </a:ext>
          </a:extLst>
        </xdr:cNvPr>
        <xdr:cNvCxnSpPr/>
      </xdr:nvCxnSpPr>
      <xdr:spPr>
        <a:xfrm>
          <a:off x="3797300" y="687019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36830</xdr:rowOff>
    </xdr:from>
    <xdr:to>
      <xdr:col>15</xdr:col>
      <xdr:colOff>101600</xdr:colOff>
      <xdr:row>39</xdr:row>
      <xdr:rowOff>138430</xdr:rowOff>
    </xdr:to>
    <xdr:sp macro="" textlink="">
      <xdr:nvSpPr>
        <xdr:cNvPr id="75" name="楕円 74">
          <a:extLst>
            <a:ext uri="{FF2B5EF4-FFF2-40B4-BE49-F238E27FC236}">
              <a16:creationId xmlns:a16="http://schemas.microsoft.com/office/drawing/2014/main" id="{0FEA74AF-D056-4D98-9933-029E49D99E34}"/>
            </a:ext>
          </a:extLst>
        </xdr:cNvPr>
        <xdr:cNvSpPr/>
      </xdr:nvSpPr>
      <xdr:spPr>
        <a:xfrm>
          <a:off x="2857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87630</xdr:rowOff>
    </xdr:from>
    <xdr:to>
      <xdr:col>19</xdr:col>
      <xdr:colOff>177800</xdr:colOff>
      <xdr:row>40</xdr:row>
      <xdr:rowOff>12192</xdr:rowOff>
    </xdr:to>
    <xdr:cxnSp macro="">
      <xdr:nvCxnSpPr>
        <xdr:cNvPr id="76" name="直線コネクタ 75">
          <a:extLst>
            <a:ext uri="{FF2B5EF4-FFF2-40B4-BE49-F238E27FC236}">
              <a16:creationId xmlns:a16="http://schemas.microsoft.com/office/drawing/2014/main" id="{989DD55D-CF7F-4925-AB77-76C051E7BA62}"/>
            </a:ext>
          </a:extLst>
        </xdr:cNvPr>
        <xdr:cNvCxnSpPr/>
      </xdr:nvCxnSpPr>
      <xdr:spPr>
        <a:xfrm>
          <a:off x="2908300" y="677418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112268</xdr:rowOff>
    </xdr:from>
    <xdr:to>
      <xdr:col>10</xdr:col>
      <xdr:colOff>165100</xdr:colOff>
      <xdr:row>39</xdr:row>
      <xdr:rowOff>42418</xdr:rowOff>
    </xdr:to>
    <xdr:sp macro="" textlink="">
      <xdr:nvSpPr>
        <xdr:cNvPr id="77" name="楕円 76">
          <a:extLst>
            <a:ext uri="{FF2B5EF4-FFF2-40B4-BE49-F238E27FC236}">
              <a16:creationId xmlns:a16="http://schemas.microsoft.com/office/drawing/2014/main" id="{3FC2B1B7-79D3-4981-AE66-B9073213E2B7}"/>
            </a:ext>
          </a:extLst>
        </xdr:cNvPr>
        <xdr:cNvSpPr/>
      </xdr:nvSpPr>
      <xdr:spPr>
        <a:xfrm>
          <a:off x="1968500" y="662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163068</xdr:rowOff>
    </xdr:from>
    <xdr:to>
      <xdr:col>15</xdr:col>
      <xdr:colOff>50800</xdr:colOff>
      <xdr:row>39</xdr:row>
      <xdr:rowOff>87630</xdr:rowOff>
    </xdr:to>
    <xdr:cxnSp macro="">
      <xdr:nvCxnSpPr>
        <xdr:cNvPr id="78" name="直線コネクタ 77">
          <a:extLst>
            <a:ext uri="{FF2B5EF4-FFF2-40B4-BE49-F238E27FC236}">
              <a16:creationId xmlns:a16="http://schemas.microsoft.com/office/drawing/2014/main" id="{2D7E6621-1EE7-4137-A871-681F10C05397}"/>
            </a:ext>
          </a:extLst>
        </xdr:cNvPr>
        <xdr:cNvCxnSpPr/>
      </xdr:nvCxnSpPr>
      <xdr:spPr>
        <a:xfrm>
          <a:off x="2019300" y="66781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157243</xdr:rowOff>
    </xdr:from>
    <xdr:ext cx="405111" cy="259045"/>
    <xdr:sp macro="" textlink="">
      <xdr:nvSpPr>
        <xdr:cNvPr id="79" name="n_1aveValue【図書館】&#10;有形固定資産減価償却率">
          <a:extLst>
            <a:ext uri="{FF2B5EF4-FFF2-40B4-BE49-F238E27FC236}">
              <a16:creationId xmlns:a16="http://schemas.microsoft.com/office/drawing/2014/main" id="{D3E6EB2C-8CAB-4E26-B9E8-BE4EA5C7F22B}"/>
            </a:ext>
          </a:extLst>
        </xdr:cNvPr>
        <xdr:cNvSpPr txBox="1"/>
      </xdr:nvSpPr>
      <xdr:spPr>
        <a:xfrm>
          <a:off x="3582044" y="615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84091</xdr:rowOff>
    </xdr:from>
    <xdr:ext cx="405111" cy="259045"/>
    <xdr:sp macro="" textlink="">
      <xdr:nvSpPr>
        <xdr:cNvPr id="80" name="n_2aveValue【図書館】&#10;有形固定資産減価償却率">
          <a:extLst>
            <a:ext uri="{FF2B5EF4-FFF2-40B4-BE49-F238E27FC236}">
              <a16:creationId xmlns:a16="http://schemas.microsoft.com/office/drawing/2014/main" id="{68F532B9-2C49-4C17-A725-E96112242B02}"/>
            </a:ext>
          </a:extLst>
        </xdr:cNvPr>
        <xdr:cNvSpPr txBox="1"/>
      </xdr:nvSpPr>
      <xdr:spPr>
        <a:xfrm>
          <a:off x="2705744" y="6084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24655</xdr:rowOff>
    </xdr:from>
    <xdr:ext cx="405111" cy="259045"/>
    <xdr:sp macro="" textlink="">
      <xdr:nvSpPr>
        <xdr:cNvPr id="81" name="n_3aveValue【図書館】&#10;有形固定資産減価償却率">
          <a:extLst>
            <a:ext uri="{FF2B5EF4-FFF2-40B4-BE49-F238E27FC236}">
              <a16:creationId xmlns:a16="http://schemas.microsoft.com/office/drawing/2014/main" id="{74B82EA7-B4A2-494F-B673-C45AA59399B6}"/>
            </a:ext>
          </a:extLst>
        </xdr:cNvPr>
        <xdr:cNvSpPr txBox="1"/>
      </xdr:nvSpPr>
      <xdr:spPr>
        <a:xfrm>
          <a:off x="1816744" y="585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33799</xdr:rowOff>
    </xdr:from>
    <xdr:ext cx="405111" cy="259045"/>
    <xdr:sp macro="" textlink="">
      <xdr:nvSpPr>
        <xdr:cNvPr id="82" name="n_4aveValue【図書館】&#10;有形固定資産減価償却率">
          <a:extLst>
            <a:ext uri="{FF2B5EF4-FFF2-40B4-BE49-F238E27FC236}">
              <a16:creationId xmlns:a16="http://schemas.microsoft.com/office/drawing/2014/main" id="{CCED038E-6FA8-49DE-BFA7-CCDABC4FC283}"/>
            </a:ext>
          </a:extLst>
        </xdr:cNvPr>
        <xdr:cNvSpPr txBox="1"/>
      </xdr:nvSpPr>
      <xdr:spPr>
        <a:xfrm>
          <a:off x="927744" y="569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54119</xdr:rowOff>
    </xdr:from>
    <xdr:ext cx="405111" cy="259045"/>
    <xdr:sp macro="" textlink="">
      <xdr:nvSpPr>
        <xdr:cNvPr id="83" name="n_1mainValue【図書館】&#10;有形固定資産減価償却率">
          <a:extLst>
            <a:ext uri="{FF2B5EF4-FFF2-40B4-BE49-F238E27FC236}">
              <a16:creationId xmlns:a16="http://schemas.microsoft.com/office/drawing/2014/main" id="{AEDDE00F-BAF1-4026-9CEA-44C289CA971D}"/>
            </a:ext>
          </a:extLst>
        </xdr:cNvPr>
        <xdr:cNvSpPr txBox="1"/>
      </xdr:nvSpPr>
      <xdr:spPr>
        <a:xfrm>
          <a:off x="3582044" y="691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129557</xdr:rowOff>
    </xdr:from>
    <xdr:ext cx="405111" cy="259045"/>
    <xdr:sp macro="" textlink="">
      <xdr:nvSpPr>
        <xdr:cNvPr id="84" name="n_2mainValue【図書館】&#10;有形固定資産減価償却率">
          <a:extLst>
            <a:ext uri="{FF2B5EF4-FFF2-40B4-BE49-F238E27FC236}">
              <a16:creationId xmlns:a16="http://schemas.microsoft.com/office/drawing/2014/main" id="{34D5F05A-308F-440F-9E4F-53FA191DFA8A}"/>
            </a:ext>
          </a:extLst>
        </xdr:cNvPr>
        <xdr:cNvSpPr txBox="1"/>
      </xdr:nvSpPr>
      <xdr:spPr>
        <a:xfrm>
          <a:off x="27057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33545</xdr:rowOff>
    </xdr:from>
    <xdr:ext cx="405111" cy="259045"/>
    <xdr:sp macro="" textlink="">
      <xdr:nvSpPr>
        <xdr:cNvPr id="85" name="n_3mainValue【図書館】&#10;有形固定資産減価償却率">
          <a:extLst>
            <a:ext uri="{FF2B5EF4-FFF2-40B4-BE49-F238E27FC236}">
              <a16:creationId xmlns:a16="http://schemas.microsoft.com/office/drawing/2014/main" id="{A23D8F30-13BD-4F0D-AD38-FBCD3A8E2E17}"/>
            </a:ext>
          </a:extLst>
        </xdr:cNvPr>
        <xdr:cNvSpPr txBox="1"/>
      </xdr:nvSpPr>
      <xdr:spPr>
        <a:xfrm>
          <a:off x="1816744" y="6720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DDAB7315-0684-4BDE-95DE-A39EC96A073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47F7D94D-5BAC-4DD4-8E0B-9BC4A728C8E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D5950A28-BCCE-46C9-8DF2-6892D0A2502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FF41B8AB-C88C-486A-8C33-FA757900FB3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713C749F-0186-4931-BC4C-AA77CC17C68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36ED36D9-CF7C-42DE-BE19-0DEFCD55174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76D78834-1964-4C06-A497-9017D18B715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C665E5CA-2B27-41A4-B3B8-8899B12CC1D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id="{D6EED613-65D4-48F6-B24F-BE404724DA1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D94C07FC-8FEC-4322-B484-27F97247DC4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a:extLst>
            <a:ext uri="{FF2B5EF4-FFF2-40B4-BE49-F238E27FC236}">
              <a16:creationId xmlns:a16="http://schemas.microsoft.com/office/drawing/2014/main" id="{691195E3-4037-4BB1-94A0-4DBFF0EDA365}"/>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a:extLst>
            <a:ext uri="{FF2B5EF4-FFF2-40B4-BE49-F238E27FC236}">
              <a16:creationId xmlns:a16="http://schemas.microsoft.com/office/drawing/2014/main" id="{A544D852-0C6D-494B-AD0E-A1D3D3485B93}"/>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a:extLst>
            <a:ext uri="{FF2B5EF4-FFF2-40B4-BE49-F238E27FC236}">
              <a16:creationId xmlns:a16="http://schemas.microsoft.com/office/drawing/2014/main" id="{AB0A5001-520E-4985-91F7-4D695FD471E1}"/>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9" name="テキスト ボックス 98">
          <a:extLst>
            <a:ext uri="{FF2B5EF4-FFF2-40B4-BE49-F238E27FC236}">
              <a16:creationId xmlns:a16="http://schemas.microsoft.com/office/drawing/2014/main" id="{E3B0FE05-D3C8-4DF4-905F-0F97117EAB83}"/>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a:extLst>
            <a:ext uri="{FF2B5EF4-FFF2-40B4-BE49-F238E27FC236}">
              <a16:creationId xmlns:a16="http://schemas.microsoft.com/office/drawing/2014/main" id="{E4F6AE06-841B-4090-8168-F5D6388BC67A}"/>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1" name="テキスト ボックス 100">
          <a:extLst>
            <a:ext uri="{FF2B5EF4-FFF2-40B4-BE49-F238E27FC236}">
              <a16:creationId xmlns:a16="http://schemas.microsoft.com/office/drawing/2014/main" id="{F96AB7A9-FFAE-4A62-BA3C-F783EB216C4D}"/>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a:extLst>
            <a:ext uri="{FF2B5EF4-FFF2-40B4-BE49-F238E27FC236}">
              <a16:creationId xmlns:a16="http://schemas.microsoft.com/office/drawing/2014/main" id="{DD775749-1789-4D80-B1A7-C9C95E482328}"/>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3" name="テキスト ボックス 102">
          <a:extLst>
            <a:ext uri="{FF2B5EF4-FFF2-40B4-BE49-F238E27FC236}">
              <a16:creationId xmlns:a16="http://schemas.microsoft.com/office/drawing/2014/main" id="{FAA9DC0D-B915-4FCB-95EA-EDA33631762E}"/>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a:extLst>
            <a:ext uri="{FF2B5EF4-FFF2-40B4-BE49-F238E27FC236}">
              <a16:creationId xmlns:a16="http://schemas.microsoft.com/office/drawing/2014/main" id="{C677ACB1-CB6E-4131-8D8A-4ECAAB957AD5}"/>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5" name="テキスト ボックス 104">
          <a:extLst>
            <a:ext uri="{FF2B5EF4-FFF2-40B4-BE49-F238E27FC236}">
              <a16:creationId xmlns:a16="http://schemas.microsoft.com/office/drawing/2014/main" id="{C3860EC8-0643-4BD6-98F4-A1CF18120D6C}"/>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a:extLst>
            <a:ext uri="{FF2B5EF4-FFF2-40B4-BE49-F238E27FC236}">
              <a16:creationId xmlns:a16="http://schemas.microsoft.com/office/drawing/2014/main" id="{32664DD5-2D99-4F8C-A34D-24959775BA65}"/>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7" name="テキスト ボックス 106">
          <a:extLst>
            <a:ext uri="{FF2B5EF4-FFF2-40B4-BE49-F238E27FC236}">
              <a16:creationId xmlns:a16="http://schemas.microsoft.com/office/drawing/2014/main" id="{9FCB7005-0253-414F-8388-2BEADB8C48FC}"/>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F7506AC2-B1B4-4929-AD8F-D36F7955FBA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4C95EFE8-629F-4BC8-959B-07F523BC1CB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AC04CDFF-53A6-4272-82B5-0BC9786CF57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87630</xdr:rowOff>
    </xdr:from>
    <xdr:to>
      <xdr:col>54</xdr:col>
      <xdr:colOff>189865</xdr:colOff>
      <xdr:row>41</xdr:row>
      <xdr:rowOff>133350</xdr:rowOff>
    </xdr:to>
    <xdr:cxnSp macro="">
      <xdr:nvCxnSpPr>
        <xdr:cNvPr id="111" name="直線コネクタ 110">
          <a:extLst>
            <a:ext uri="{FF2B5EF4-FFF2-40B4-BE49-F238E27FC236}">
              <a16:creationId xmlns:a16="http://schemas.microsoft.com/office/drawing/2014/main" id="{468AB852-E8BD-4C8A-A381-0258F56EB54B}"/>
            </a:ext>
          </a:extLst>
        </xdr:cNvPr>
        <xdr:cNvCxnSpPr/>
      </xdr:nvCxnSpPr>
      <xdr:spPr>
        <a:xfrm flipV="1">
          <a:off x="10476865" y="57454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137177</xdr:rowOff>
    </xdr:from>
    <xdr:ext cx="469744" cy="259045"/>
    <xdr:sp macro="" textlink="">
      <xdr:nvSpPr>
        <xdr:cNvPr id="112" name="【図書館】&#10;一人当たり面積最小値テキスト">
          <a:extLst>
            <a:ext uri="{FF2B5EF4-FFF2-40B4-BE49-F238E27FC236}">
              <a16:creationId xmlns:a16="http://schemas.microsoft.com/office/drawing/2014/main" id="{C7DA6B38-8FA2-431C-81BE-070667934E4A}"/>
            </a:ext>
          </a:extLst>
        </xdr:cNvPr>
        <xdr:cNvSpPr txBox="1"/>
      </xdr:nvSpPr>
      <xdr:spPr>
        <a:xfrm>
          <a:off x="10515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133350</xdr:rowOff>
    </xdr:from>
    <xdr:to>
      <xdr:col>55</xdr:col>
      <xdr:colOff>88900</xdr:colOff>
      <xdr:row>41</xdr:row>
      <xdr:rowOff>133350</xdr:rowOff>
    </xdr:to>
    <xdr:cxnSp macro="">
      <xdr:nvCxnSpPr>
        <xdr:cNvPr id="113" name="直線コネクタ 112">
          <a:extLst>
            <a:ext uri="{FF2B5EF4-FFF2-40B4-BE49-F238E27FC236}">
              <a16:creationId xmlns:a16="http://schemas.microsoft.com/office/drawing/2014/main" id="{4CE37962-694E-486F-936D-39029AA28A87}"/>
            </a:ext>
          </a:extLst>
        </xdr:cNvPr>
        <xdr:cNvCxnSpPr/>
      </xdr:nvCxnSpPr>
      <xdr:spPr>
        <a:xfrm>
          <a:off x="10388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34307</xdr:rowOff>
    </xdr:from>
    <xdr:ext cx="469744" cy="259045"/>
    <xdr:sp macro="" textlink="">
      <xdr:nvSpPr>
        <xdr:cNvPr id="114" name="【図書館】&#10;一人当たり面積最大値テキスト">
          <a:extLst>
            <a:ext uri="{FF2B5EF4-FFF2-40B4-BE49-F238E27FC236}">
              <a16:creationId xmlns:a16="http://schemas.microsoft.com/office/drawing/2014/main" id="{390A52ED-8C1D-410C-A276-3911DE60C3C5}"/>
            </a:ext>
          </a:extLst>
        </xdr:cNvPr>
        <xdr:cNvSpPr txBox="1"/>
      </xdr:nvSpPr>
      <xdr:spPr>
        <a:xfrm>
          <a:off x="10515600" y="552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87630</xdr:rowOff>
    </xdr:from>
    <xdr:to>
      <xdr:col>55</xdr:col>
      <xdr:colOff>88900</xdr:colOff>
      <xdr:row>33</xdr:row>
      <xdr:rowOff>87630</xdr:rowOff>
    </xdr:to>
    <xdr:cxnSp macro="">
      <xdr:nvCxnSpPr>
        <xdr:cNvPr id="115" name="直線コネクタ 114">
          <a:extLst>
            <a:ext uri="{FF2B5EF4-FFF2-40B4-BE49-F238E27FC236}">
              <a16:creationId xmlns:a16="http://schemas.microsoft.com/office/drawing/2014/main" id="{BE999BC9-F355-40DB-AEAC-FDE43E100925}"/>
            </a:ext>
          </a:extLst>
        </xdr:cNvPr>
        <xdr:cNvCxnSpPr/>
      </xdr:nvCxnSpPr>
      <xdr:spPr>
        <a:xfrm>
          <a:off x="10388600" y="574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561</xdr:rowOff>
    </xdr:from>
    <xdr:ext cx="469744" cy="259045"/>
    <xdr:sp macro="" textlink="">
      <xdr:nvSpPr>
        <xdr:cNvPr id="116" name="【図書館】&#10;一人当たり面積平均値テキスト">
          <a:extLst>
            <a:ext uri="{FF2B5EF4-FFF2-40B4-BE49-F238E27FC236}">
              <a16:creationId xmlns:a16="http://schemas.microsoft.com/office/drawing/2014/main" id="{9E1832AB-9D48-487B-ABE0-41AB5B412C47}"/>
            </a:ext>
          </a:extLst>
        </xdr:cNvPr>
        <xdr:cNvSpPr txBox="1"/>
      </xdr:nvSpPr>
      <xdr:spPr>
        <a:xfrm>
          <a:off x="10515600" y="65156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22134</xdr:rowOff>
    </xdr:from>
    <xdr:to>
      <xdr:col>55</xdr:col>
      <xdr:colOff>50800</xdr:colOff>
      <xdr:row>38</xdr:row>
      <xdr:rowOff>123734</xdr:rowOff>
    </xdr:to>
    <xdr:sp macro="" textlink="">
      <xdr:nvSpPr>
        <xdr:cNvPr id="117" name="フローチャート: 判断 116">
          <a:extLst>
            <a:ext uri="{FF2B5EF4-FFF2-40B4-BE49-F238E27FC236}">
              <a16:creationId xmlns:a16="http://schemas.microsoft.com/office/drawing/2014/main" id="{01160CF7-2D20-44C5-A070-9372D31866D0}"/>
            </a:ext>
          </a:extLst>
        </xdr:cNvPr>
        <xdr:cNvSpPr/>
      </xdr:nvSpPr>
      <xdr:spPr>
        <a:xfrm>
          <a:off x="104267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31931</xdr:rowOff>
    </xdr:from>
    <xdr:to>
      <xdr:col>50</xdr:col>
      <xdr:colOff>165100</xdr:colOff>
      <xdr:row>38</xdr:row>
      <xdr:rowOff>133531</xdr:rowOff>
    </xdr:to>
    <xdr:sp macro="" textlink="">
      <xdr:nvSpPr>
        <xdr:cNvPr id="118" name="フローチャート: 判断 117">
          <a:extLst>
            <a:ext uri="{FF2B5EF4-FFF2-40B4-BE49-F238E27FC236}">
              <a16:creationId xmlns:a16="http://schemas.microsoft.com/office/drawing/2014/main" id="{10D1F132-7983-4EA8-A1AE-878DAA7AC0DA}"/>
            </a:ext>
          </a:extLst>
        </xdr:cNvPr>
        <xdr:cNvSpPr/>
      </xdr:nvSpPr>
      <xdr:spPr>
        <a:xfrm>
          <a:off x="9588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100512</xdr:rowOff>
    </xdr:from>
    <xdr:to>
      <xdr:col>46</xdr:col>
      <xdr:colOff>38100</xdr:colOff>
      <xdr:row>39</xdr:row>
      <xdr:rowOff>30662</xdr:rowOff>
    </xdr:to>
    <xdr:sp macro="" textlink="">
      <xdr:nvSpPr>
        <xdr:cNvPr id="119" name="フローチャート: 判断 118">
          <a:extLst>
            <a:ext uri="{FF2B5EF4-FFF2-40B4-BE49-F238E27FC236}">
              <a16:creationId xmlns:a16="http://schemas.microsoft.com/office/drawing/2014/main" id="{BEDB08F8-CAAE-4879-BBD0-3E53C845206A}"/>
            </a:ext>
          </a:extLst>
        </xdr:cNvPr>
        <xdr:cNvSpPr/>
      </xdr:nvSpPr>
      <xdr:spPr>
        <a:xfrm>
          <a:off x="8699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123372</xdr:rowOff>
    </xdr:from>
    <xdr:to>
      <xdr:col>41</xdr:col>
      <xdr:colOff>101600</xdr:colOff>
      <xdr:row>39</xdr:row>
      <xdr:rowOff>53522</xdr:rowOff>
    </xdr:to>
    <xdr:sp macro="" textlink="">
      <xdr:nvSpPr>
        <xdr:cNvPr id="120" name="フローチャート: 判断 119">
          <a:extLst>
            <a:ext uri="{FF2B5EF4-FFF2-40B4-BE49-F238E27FC236}">
              <a16:creationId xmlns:a16="http://schemas.microsoft.com/office/drawing/2014/main" id="{95E5A60B-C70B-4B4A-9961-DB8D92F4AA88}"/>
            </a:ext>
          </a:extLst>
        </xdr:cNvPr>
        <xdr:cNvSpPr/>
      </xdr:nvSpPr>
      <xdr:spPr>
        <a:xfrm>
          <a:off x="781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53159</xdr:rowOff>
    </xdr:from>
    <xdr:to>
      <xdr:col>36</xdr:col>
      <xdr:colOff>165100</xdr:colOff>
      <xdr:row>39</xdr:row>
      <xdr:rowOff>154759</xdr:rowOff>
    </xdr:to>
    <xdr:sp macro="" textlink="">
      <xdr:nvSpPr>
        <xdr:cNvPr id="121" name="フローチャート: 判断 120">
          <a:extLst>
            <a:ext uri="{FF2B5EF4-FFF2-40B4-BE49-F238E27FC236}">
              <a16:creationId xmlns:a16="http://schemas.microsoft.com/office/drawing/2014/main" id="{26B7F390-5927-41D1-9FD6-BD53F59629D5}"/>
            </a:ext>
          </a:extLst>
        </xdr:cNvPr>
        <xdr:cNvSpPr/>
      </xdr:nvSpPr>
      <xdr:spPr>
        <a:xfrm>
          <a:off x="6921500" y="673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830243BF-4230-4918-94B6-E61EDB72C3B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266D8F5-361D-4499-A413-3C3583A2CBE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EA792F6-25BA-4E20-99CF-63E849828ED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D74846A-4369-4CFC-ABE0-148D81504FB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CD68F67-65A5-4192-A543-7372A8C602E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5806</xdr:rowOff>
    </xdr:from>
    <xdr:to>
      <xdr:col>55</xdr:col>
      <xdr:colOff>50800</xdr:colOff>
      <xdr:row>38</xdr:row>
      <xdr:rowOff>107406</xdr:rowOff>
    </xdr:to>
    <xdr:sp macro="" textlink="">
      <xdr:nvSpPr>
        <xdr:cNvPr id="127" name="楕円 126">
          <a:extLst>
            <a:ext uri="{FF2B5EF4-FFF2-40B4-BE49-F238E27FC236}">
              <a16:creationId xmlns:a16="http://schemas.microsoft.com/office/drawing/2014/main" id="{50D707E6-AEBE-49DD-99B0-8EF94E9833E9}"/>
            </a:ext>
          </a:extLst>
        </xdr:cNvPr>
        <xdr:cNvSpPr/>
      </xdr:nvSpPr>
      <xdr:spPr>
        <a:xfrm>
          <a:off x="10426700" y="65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28683</xdr:rowOff>
    </xdr:from>
    <xdr:ext cx="469744" cy="259045"/>
    <xdr:sp macro="" textlink="">
      <xdr:nvSpPr>
        <xdr:cNvPr id="128" name="【図書館】&#10;一人当たり面積該当値テキスト">
          <a:extLst>
            <a:ext uri="{FF2B5EF4-FFF2-40B4-BE49-F238E27FC236}">
              <a16:creationId xmlns:a16="http://schemas.microsoft.com/office/drawing/2014/main" id="{88C7747E-8D4A-4E82-9B95-92B44F67C44E}"/>
            </a:ext>
          </a:extLst>
        </xdr:cNvPr>
        <xdr:cNvSpPr txBox="1"/>
      </xdr:nvSpPr>
      <xdr:spPr>
        <a:xfrm>
          <a:off x="10515600" y="6372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25400</xdr:rowOff>
    </xdr:from>
    <xdr:to>
      <xdr:col>50</xdr:col>
      <xdr:colOff>165100</xdr:colOff>
      <xdr:row>38</xdr:row>
      <xdr:rowOff>127000</xdr:rowOff>
    </xdr:to>
    <xdr:sp macro="" textlink="">
      <xdr:nvSpPr>
        <xdr:cNvPr id="129" name="楕円 128">
          <a:extLst>
            <a:ext uri="{FF2B5EF4-FFF2-40B4-BE49-F238E27FC236}">
              <a16:creationId xmlns:a16="http://schemas.microsoft.com/office/drawing/2014/main" id="{A8796843-D960-46C3-80B9-D6FA04A68BA7}"/>
            </a:ext>
          </a:extLst>
        </xdr:cNvPr>
        <xdr:cNvSpPr/>
      </xdr:nvSpPr>
      <xdr:spPr>
        <a:xfrm>
          <a:off x="9588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56606</xdr:rowOff>
    </xdr:from>
    <xdr:to>
      <xdr:col>55</xdr:col>
      <xdr:colOff>0</xdr:colOff>
      <xdr:row>38</xdr:row>
      <xdr:rowOff>76200</xdr:rowOff>
    </xdr:to>
    <xdr:cxnSp macro="">
      <xdr:nvCxnSpPr>
        <xdr:cNvPr id="130" name="直線コネクタ 129">
          <a:extLst>
            <a:ext uri="{FF2B5EF4-FFF2-40B4-BE49-F238E27FC236}">
              <a16:creationId xmlns:a16="http://schemas.microsoft.com/office/drawing/2014/main" id="{44256985-D010-453B-AC2E-23A1D4E75B3F}"/>
            </a:ext>
          </a:extLst>
        </xdr:cNvPr>
        <xdr:cNvCxnSpPr/>
      </xdr:nvCxnSpPr>
      <xdr:spPr>
        <a:xfrm flipV="1">
          <a:off x="9639300" y="657170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35197</xdr:rowOff>
    </xdr:from>
    <xdr:to>
      <xdr:col>46</xdr:col>
      <xdr:colOff>38100</xdr:colOff>
      <xdr:row>38</xdr:row>
      <xdr:rowOff>136797</xdr:rowOff>
    </xdr:to>
    <xdr:sp macro="" textlink="">
      <xdr:nvSpPr>
        <xdr:cNvPr id="131" name="楕円 130">
          <a:extLst>
            <a:ext uri="{FF2B5EF4-FFF2-40B4-BE49-F238E27FC236}">
              <a16:creationId xmlns:a16="http://schemas.microsoft.com/office/drawing/2014/main" id="{27C52C6C-E539-4718-9EA8-C9F7617DCCDB}"/>
            </a:ext>
          </a:extLst>
        </xdr:cNvPr>
        <xdr:cNvSpPr/>
      </xdr:nvSpPr>
      <xdr:spPr>
        <a:xfrm>
          <a:off x="8699500" y="655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76200</xdr:rowOff>
    </xdr:from>
    <xdr:to>
      <xdr:col>50</xdr:col>
      <xdr:colOff>114300</xdr:colOff>
      <xdr:row>38</xdr:row>
      <xdr:rowOff>85997</xdr:rowOff>
    </xdr:to>
    <xdr:cxnSp macro="">
      <xdr:nvCxnSpPr>
        <xdr:cNvPr id="132" name="直線コネクタ 131">
          <a:extLst>
            <a:ext uri="{FF2B5EF4-FFF2-40B4-BE49-F238E27FC236}">
              <a16:creationId xmlns:a16="http://schemas.microsoft.com/office/drawing/2014/main" id="{E39F8896-FDCA-4FD2-899D-F994F14DE4DB}"/>
            </a:ext>
          </a:extLst>
        </xdr:cNvPr>
        <xdr:cNvCxnSpPr/>
      </xdr:nvCxnSpPr>
      <xdr:spPr>
        <a:xfrm flipV="1">
          <a:off x="8750300" y="659130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48260</xdr:rowOff>
    </xdr:from>
    <xdr:to>
      <xdr:col>41</xdr:col>
      <xdr:colOff>101600</xdr:colOff>
      <xdr:row>38</xdr:row>
      <xdr:rowOff>149860</xdr:rowOff>
    </xdr:to>
    <xdr:sp macro="" textlink="">
      <xdr:nvSpPr>
        <xdr:cNvPr id="133" name="楕円 132">
          <a:extLst>
            <a:ext uri="{FF2B5EF4-FFF2-40B4-BE49-F238E27FC236}">
              <a16:creationId xmlns:a16="http://schemas.microsoft.com/office/drawing/2014/main" id="{9356FD1A-25FA-43BC-9EB9-7362A837B8B6}"/>
            </a:ext>
          </a:extLst>
        </xdr:cNvPr>
        <xdr:cNvSpPr/>
      </xdr:nvSpPr>
      <xdr:spPr>
        <a:xfrm>
          <a:off x="7810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85997</xdr:rowOff>
    </xdr:from>
    <xdr:to>
      <xdr:col>45</xdr:col>
      <xdr:colOff>177800</xdr:colOff>
      <xdr:row>38</xdr:row>
      <xdr:rowOff>99060</xdr:rowOff>
    </xdr:to>
    <xdr:cxnSp macro="">
      <xdr:nvCxnSpPr>
        <xdr:cNvPr id="134" name="直線コネクタ 133">
          <a:extLst>
            <a:ext uri="{FF2B5EF4-FFF2-40B4-BE49-F238E27FC236}">
              <a16:creationId xmlns:a16="http://schemas.microsoft.com/office/drawing/2014/main" id="{4C4483C3-244E-485D-B459-804A9B593109}"/>
            </a:ext>
          </a:extLst>
        </xdr:cNvPr>
        <xdr:cNvCxnSpPr/>
      </xdr:nvCxnSpPr>
      <xdr:spPr>
        <a:xfrm flipV="1">
          <a:off x="7861300" y="660109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124658</xdr:rowOff>
    </xdr:from>
    <xdr:ext cx="469744" cy="259045"/>
    <xdr:sp macro="" textlink="">
      <xdr:nvSpPr>
        <xdr:cNvPr id="135" name="n_1aveValue【図書館】&#10;一人当たり面積">
          <a:extLst>
            <a:ext uri="{FF2B5EF4-FFF2-40B4-BE49-F238E27FC236}">
              <a16:creationId xmlns:a16="http://schemas.microsoft.com/office/drawing/2014/main" id="{F3140295-A746-4266-879A-D38DC7F308FE}"/>
            </a:ext>
          </a:extLst>
        </xdr:cNvPr>
        <xdr:cNvSpPr txBox="1"/>
      </xdr:nvSpPr>
      <xdr:spPr>
        <a:xfrm>
          <a:off x="9391727" y="6639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21789</xdr:rowOff>
    </xdr:from>
    <xdr:ext cx="469744" cy="259045"/>
    <xdr:sp macro="" textlink="">
      <xdr:nvSpPr>
        <xdr:cNvPr id="136" name="n_2aveValue【図書館】&#10;一人当たり面積">
          <a:extLst>
            <a:ext uri="{FF2B5EF4-FFF2-40B4-BE49-F238E27FC236}">
              <a16:creationId xmlns:a16="http://schemas.microsoft.com/office/drawing/2014/main" id="{0C031119-5096-4B22-A720-56C7C32E9B1A}"/>
            </a:ext>
          </a:extLst>
        </xdr:cNvPr>
        <xdr:cNvSpPr txBox="1"/>
      </xdr:nvSpPr>
      <xdr:spPr>
        <a:xfrm>
          <a:off x="8515427" y="670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44649</xdr:rowOff>
    </xdr:from>
    <xdr:ext cx="469744" cy="259045"/>
    <xdr:sp macro="" textlink="">
      <xdr:nvSpPr>
        <xdr:cNvPr id="137" name="n_3aveValue【図書館】&#10;一人当たり面積">
          <a:extLst>
            <a:ext uri="{FF2B5EF4-FFF2-40B4-BE49-F238E27FC236}">
              <a16:creationId xmlns:a16="http://schemas.microsoft.com/office/drawing/2014/main" id="{BEA11611-D444-40B2-9429-E31F988839B9}"/>
            </a:ext>
          </a:extLst>
        </xdr:cNvPr>
        <xdr:cNvSpPr txBox="1"/>
      </xdr:nvSpPr>
      <xdr:spPr>
        <a:xfrm>
          <a:off x="7626427" y="673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171286</xdr:rowOff>
    </xdr:from>
    <xdr:ext cx="469744" cy="259045"/>
    <xdr:sp macro="" textlink="">
      <xdr:nvSpPr>
        <xdr:cNvPr id="138" name="n_4aveValue【図書館】&#10;一人当たり面積">
          <a:extLst>
            <a:ext uri="{FF2B5EF4-FFF2-40B4-BE49-F238E27FC236}">
              <a16:creationId xmlns:a16="http://schemas.microsoft.com/office/drawing/2014/main" id="{27A72822-567A-406C-8570-10B190DF0683}"/>
            </a:ext>
          </a:extLst>
        </xdr:cNvPr>
        <xdr:cNvSpPr txBox="1"/>
      </xdr:nvSpPr>
      <xdr:spPr>
        <a:xfrm>
          <a:off x="6737427" y="651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143527</xdr:rowOff>
    </xdr:from>
    <xdr:ext cx="469744" cy="259045"/>
    <xdr:sp macro="" textlink="">
      <xdr:nvSpPr>
        <xdr:cNvPr id="139" name="n_1mainValue【図書館】&#10;一人当たり面積">
          <a:extLst>
            <a:ext uri="{FF2B5EF4-FFF2-40B4-BE49-F238E27FC236}">
              <a16:creationId xmlns:a16="http://schemas.microsoft.com/office/drawing/2014/main" id="{713ACA77-6A03-4970-9B66-7F71A10DD104}"/>
            </a:ext>
          </a:extLst>
        </xdr:cNvPr>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153324</xdr:rowOff>
    </xdr:from>
    <xdr:ext cx="469744" cy="259045"/>
    <xdr:sp macro="" textlink="">
      <xdr:nvSpPr>
        <xdr:cNvPr id="140" name="n_2mainValue【図書館】&#10;一人当たり面積">
          <a:extLst>
            <a:ext uri="{FF2B5EF4-FFF2-40B4-BE49-F238E27FC236}">
              <a16:creationId xmlns:a16="http://schemas.microsoft.com/office/drawing/2014/main" id="{BA69C79F-622E-49A5-9FDB-9BB98740B797}"/>
            </a:ext>
          </a:extLst>
        </xdr:cNvPr>
        <xdr:cNvSpPr txBox="1"/>
      </xdr:nvSpPr>
      <xdr:spPr>
        <a:xfrm>
          <a:off x="8515427" y="632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166387</xdr:rowOff>
    </xdr:from>
    <xdr:ext cx="469744" cy="259045"/>
    <xdr:sp macro="" textlink="">
      <xdr:nvSpPr>
        <xdr:cNvPr id="141" name="n_3mainValue【図書館】&#10;一人当たり面積">
          <a:extLst>
            <a:ext uri="{FF2B5EF4-FFF2-40B4-BE49-F238E27FC236}">
              <a16:creationId xmlns:a16="http://schemas.microsoft.com/office/drawing/2014/main" id="{F03FA828-4D33-455B-89D8-63F210582DE0}"/>
            </a:ext>
          </a:extLst>
        </xdr:cNvPr>
        <xdr:cNvSpPr txBox="1"/>
      </xdr:nvSpPr>
      <xdr:spPr>
        <a:xfrm>
          <a:off x="76264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a:extLst>
            <a:ext uri="{FF2B5EF4-FFF2-40B4-BE49-F238E27FC236}">
              <a16:creationId xmlns:a16="http://schemas.microsoft.com/office/drawing/2014/main" id="{B71831FD-088E-48FB-91AA-E6F74293EF1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a:extLst>
            <a:ext uri="{FF2B5EF4-FFF2-40B4-BE49-F238E27FC236}">
              <a16:creationId xmlns:a16="http://schemas.microsoft.com/office/drawing/2014/main" id="{B0E9E66D-31FB-436C-9E9C-7BC1573367E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a:extLst>
            <a:ext uri="{FF2B5EF4-FFF2-40B4-BE49-F238E27FC236}">
              <a16:creationId xmlns:a16="http://schemas.microsoft.com/office/drawing/2014/main" id="{2A11B5C2-0383-4325-B333-0E77A154314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a:extLst>
            <a:ext uri="{FF2B5EF4-FFF2-40B4-BE49-F238E27FC236}">
              <a16:creationId xmlns:a16="http://schemas.microsoft.com/office/drawing/2014/main" id="{83890230-09D8-4756-BAF9-EE46E1522DD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a:extLst>
            <a:ext uri="{FF2B5EF4-FFF2-40B4-BE49-F238E27FC236}">
              <a16:creationId xmlns:a16="http://schemas.microsoft.com/office/drawing/2014/main" id="{071BD13C-76C2-4C5C-9226-157A33DD89F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a:extLst>
            <a:ext uri="{FF2B5EF4-FFF2-40B4-BE49-F238E27FC236}">
              <a16:creationId xmlns:a16="http://schemas.microsoft.com/office/drawing/2014/main" id="{DA65CD80-F6C6-4892-ADE1-6027C409281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a:extLst>
            <a:ext uri="{FF2B5EF4-FFF2-40B4-BE49-F238E27FC236}">
              <a16:creationId xmlns:a16="http://schemas.microsoft.com/office/drawing/2014/main" id="{71827BE5-208C-4BDD-BD9A-6A8C0B0DF92B}"/>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a:extLst>
            <a:ext uri="{FF2B5EF4-FFF2-40B4-BE49-F238E27FC236}">
              <a16:creationId xmlns:a16="http://schemas.microsoft.com/office/drawing/2014/main" id="{86984057-8B1F-4835-9716-2322F0072FC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a:extLst>
            <a:ext uri="{FF2B5EF4-FFF2-40B4-BE49-F238E27FC236}">
              <a16:creationId xmlns:a16="http://schemas.microsoft.com/office/drawing/2014/main" id="{E78FFD2A-E05D-4AE1-B13D-2ACFEEFD144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a:extLst>
            <a:ext uri="{FF2B5EF4-FFF2-40B4-BE49-F238E27FC236}">
              <a16:creationId xmlns:a16="http://schemas.microsoft.com/office/drawing/2014/main" id="{8F8A3C2D-03E0-4C11-8B6F-8D1F330C78C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a:extLst>
            <a:ext uri="{FF2B5EF4-FFF2-40B4-BE49-F238E27FC236}">
              <a16:creationId xmlns:a16="http://schemas.microsoft.com/office/drawing/2014/main" id="{763C1E8F-A707-448D-92D0-7093F527C5E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3" name="直線コネクタ 152">
          <a:extLst>
            <a:ext uri="{FF2B5EF4-FFF2-40B4-BE49-F238E27FC236}">
              <a16:creationId xmlns:a16="http://schemas.microsoft.com/office/drawing/2014/main" id="{03E2D1A6-E7A9-44A8-90F3-1238F84192EB}"/>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4" name="テキスト ボックス 153">
          <a:extLst>
            <a:ext uri="{FF2B5EF4-FFF2-40B4-BE49-F238E27FC236}">
              <a16:creationId xmlns:a16="http://schemas.microsoft.com/office/drawing/2014/main" id="{6234832B-F63F-42D8-9719-FFA909D0FB4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5" name="直線コネクタ 154">
          <a:extLst>
            <a:ext uri="{FF2B5EF4-FFF2-40B4-BE49-F238E27FC236}">
              <a16:creationId xmlns:a16="http://schemas.microsoft.com/office/drawing/2014/main" id="{6D1AE448-DCDA-40C0-AA5B-38477F403BEE}"/>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6" name="テキスト ボックス 155">
          <a:extLst>
            <a:ext uri="{FF2B5EF4-FFF2-40B4-BE49-F238E27FC236}">
              <a16:creationId xmlns:a16="http://schemas.microsoft.com/office/drawing/2014/main" id="{DDC23BA5-5191-4AB8-9292-59FBBC43F7A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7" name="直線コネクタ 156">
          <a:extLst>
            <a:ext uri="{FF2B5EF4-FFF2-40B4-BE49-F238E27FC236}">
              <a16:creationId xmlns:a16="http://schemas.microsoft.com/office/drawing/2014/main" id="{4BBDBB90-288A-4C77-AE22-4ADB172E5A2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8" name="テキスト ボックス 157">
          <a:extLst>
            <a:ext uri="{FF2B5EF4-FFF2-40B4-BE49-F238E27FC236}">
              <a16:creationId xmlns:a16="http://schemas.microsoft.com/office/drawing/2014/main" id="{8F1B2A19-90CE-4109-A39D-9D359C38AED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9" name="直線コネクタ 158">
          <a:extLst>
            <a:ext uri="{FF2B5EF4-FFF2-40B4-BE49-F238E27FC236}">
              <a16:creationId xmlns:a16="http://schemas.microsoft.com/office/drawing/2014/main" id="{787747C7-D16E-443D-9C05-8460B00E769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0" name="テキスト ボックス 159">
          <a:extLst>
            <a:ext uri="{FF2B5EF4-FFF2-40B4-BE49-F238E27FC236}">
              <a16:creationId xmlns:a16="http://schemas.microsoft.com/office/drawing/2014/main" id="{D80A1014-7CDD-45D5-8478-771E98C1576F}"/>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1" name="直線コネクタ 160">
          <a:extLst>
            <a:ext uri="{FF2B5EF4-FFF2-40B4-BE49-F238E27FC236}">
              <a16:creationId xmlns:a16="http://schemas.microsoft.com/office/drawing/2014/main" id="{DD4866C8-2AE3-472A-AD57-829862F18194}"/>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2" name="テキスト ボックス 161">
          <a:extLst>
            <a:ext uri="{FF2B5EF4-FFF2-40B4-BE49-F238E27FC236}">
              <a16:creationId xmlns:a16="http://schemas.microsoft.com/office/drawing/2014/main" id="{2531BB9C-CBCC-4CD7-BE7E-482C671D9BB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3" name="直線コネクタ 162">
          <a:extLst>
            <a:ext uri="{FF2B5EF4-FFF2-40B4-BE49-F238E27FC236}">
              <a16:creationId xmlns:a16="http://schemas.microsoft.com/office/drawing/2014/main" id="{6CD88C21-E241-4C61-8B26-1E44F1606E0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4" name="テキスト ボックス 163">
          <a:extLst>
            <a:ext uri="{FF2B5EF4-FFF2-40B4-BE49-F238E27FC236}">
              <a16:creationId xmlns:a16="http://schemas.microsoft.com/office/drawing/2014/main" id="{9E3A3FF9-C402-4C4E-BA91-3BAADB560C7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B92D05D5-B7E7-4251-95DC-668F201FF43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体育館・プール】&#10;有形固定資産減価償却率グラフ枠">
          <a:extLst>
            <a:ext uri="{FF2B5EF4-FFF2-40B4-BE49-F238E27FC236}">
              <a16:creationId xmlns:a16="http://schemas.microsoft.com/office/drawing/2014/main" id="{2DAA5A76-035B-4F6A-83E9-19F1E975DAE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84909</xdr:rowOff>
    </xdr:from>
    <xdr:to>
      <xdr:col>24</xdr:col>
      <xdr:colOff>62865</xdr:colOff>
      <xdr:row>64</xdr:row>
      <xdr:rowOff>130628</xdr:rowOff>
    </xdr:to>
    <xdr:cxnSp macro="">
      <xdr:nvCxnSpPr>
        <xdr:cNvPr id="167" name="直線コネクタ 166">
          <a:extLst>
            <a:ext uri="{FF2B5EF4-FFF2-40B4-BE49-F238E27FC236}">
              <a16:creationId xmlns:a16="http://schemas.microsoft.com/office/drawing/2014/main" id="{56950A9D-1962-459E-870A-1ECB9AC0AB17}"/>
            </a:ext>
          </a:extLst>
        </xdr:cNvPr>
        <xdr:cNvCxnSpPr/>
      </xdr:nvCxnSpPr>
      <xdr:spPr>
        <a:xfrm flipV="1">
          <a:off x="4634865" y="9686109"/>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68" name="【体育館・プール】&#10;有形固定資産減価償却率最小値テキスト">
          <a:extLst>
            <a:ext uri="{FF2B5EF4-FFF2-40B4-BE49-F238E27FC236}">
              <a16:creationId xmlns:a16="http://schemas.microsoft.com/office/drawing/2014/main" id="{328C816C-3131-4F82-8176-BE1B949CD04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9" name="直線コネクタ 168">
          <a:extLst>
            <a:ext uri="{FF2B5EF4-FFF2-40B4-BE49-F238E27FC236}">
              <a16:creationId xmlns:a16="http://schemas.microsoft.com/office/drawing/2014/main" id="{60E0525C-654B-42F6-B516-9CBCFA8351DD}"/>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31586</xdr:rowOff>
    </xdr:from>
    <xdr:ext cx="405111" cy="259045"/>
    <xdr:sp macro="" textlink="">
      <xdr:nvSpPr>
        <xdr:cNvPr id="170" name="【体育館・プール】&#10;有形固定資産減価償却率最大値テキスト">
          <a:extLst>
            <a:ext uri="{FF2B5EF4-FFF2-40B4-BE49-F238E27FC236}">
              <a16:creationId xmlns:a16="http://schemas.microsoft.com/office/drawing/2014/main" id="{7F2E7F49-8C29-47EB-908E-07F4FA5C38AD}"/>
            </a:ext>
          </a:extLst>
        </xdr:cNvPr>
        <xdr:cNvSpPr txBox="1"/>
      </xdr:nvSpPr>
      <xdr:spPr>
        <a:xfrm>
          <a:off x="4673600" y="946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84909</xdr:rowOff>
    </xdr:from>
    <xdr:to>
      <xdr:col>24</xdr:col>
      <xdr:colOff>152400</xdr:colOff>
      <xdr:row>56</xdr:row>
      <xdr:rowOff>84909</xdr:rowOff>
    </xdr:to>
    <xdr:cxnSp macro="">
      <xdr:nvCxnSpPr>
        <xdr:cNvPr id="171" name="直線コネクタ 170">
          <a:extLst>
            <a:ext uri="{FF2B5EF4-FFF2-40B4-BE49-F238E27FC236}">
              <a16:creationId xmlns:a16="http://schemas.microsoft.com/office/drawing/2014/main" id="{900616CF-121C-4A26-A4BA-5861B71F75BE}"/>
            </a:ext>
          </a:extLst>
        </xdr:cNvPr>
        <xdr:cNvCxnSpPr/>
      </xdr:nvCxnSpPr>
      <xdr:spPr>
        <a:xfrm>
          <a:off x="4546600" y="9686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133367</xdr:rowOff>
    </xdr:from>
    <xdr:ext cx="405111" cy="259045"/>
    <xdr:sp macro="" textlink="">
      <xdr:nvSpPr>
        <xdr:cNvPr id="172" name="【体育館・プール】&#10;有形固定資産減価償却率平均値テキスト">
          <a:extLst>
            <a:ext uri="{FF2B5EF4-FFF2-40B4-BE49-F238E27FC236}">
              <a16:creationId xmlns:a16="http://schemas.microsoft.com/office/drawing/2014/main" id="{BB17E16D-9F55-454F-9F4A-488AA20941D9}"/>
            </a:ext>
          </a:extLst>
        </xdr:cNvPr>
        <xdr:cNvSpPr txBox="1"/>
      </xdr:nvSpPr>
      <xdr:spPr>
        <a:xfrm>
          <a:off x="4673600" y="10591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154940</xdr:rowOff>
    </xdr:from>
    <xdr:to>
      <xdr:col>24</xdr:col>
      <xdr:colOff>114300</xdr:colOff>
      <xdr:row>62</xdr:row>
      <xdr:rowOff>85090</xdr:rowOff>
    </xdr:to>
    <xdr:sp macro="" textlink="">
      <xdr:nvSpPr>
        <xdr:cNvPr id="173" name="フローチャート: 判断 172">
          <a:extLst>
            <a:ext uri="{FF2B5EF4-FFF2-40B4-BE49-F238E27FC236}">
              <a16:creationId xmlns:a16="http://schemas.microsoft.com/office/drawing/2014/main" id="{E367E8BC-1B15-4690-95F5-D71D0BD87DD9}"/>
            </a:ext>
          </a:extLst>
        </xdr:cNvPr>
        <xdr:cNvSpPr/>
      </xdr:nvSpPr>
      <xdr:spPr>
        <a:xfrm>
          <a:off x="4584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84727</xdr:rowOff>
    </xdr:from>
    <xdr:to>
      <xdr:col>20</xdr:col>
      <xdr:colOff>38100</xdr:colOff>
      <xdr:row>62</xdr:row>
      <xdr:rowOff>14877</xdr:rowOff>
    </xdr:to>
    <xdr:sp macro="" textlink="">
      <xdr:nvSpPr>
        <xdr:cNvPr id="174" name="フローチャート: 判断 173">
          <a:extLst>
            <a:ext uri="{FF2B5EF4-FFF2-40B4-BE49-F238E27FC236}">
              <a16:creationId xmlns:a16="http://schemas.microsoft.com/office/drawing/2014/main" id="{21C10C5F-D334-480B-A32F-C824B299B2CE}"/>
            </a:ext>
          </a:extLst>
        </xdr:cNvPr>
        <xdr:cNvSpPr/>
      </xdr:nvSpPr>
      <xdr:spPr>
        <a:xfrm>
          <a:off x="3746500" y="1054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130447</xdr:rowOff>
    </xdr:from>
    <xdr:to>
      <xdr:col>15</xdr:col>
      <xdr:colOff>101600</xdr:colOff>
      <xdr:row>61</xdr:row>
      <xdr:rowOff>60597</xdr:rowOff>
    </xdr:to>
    <xdr:sp macro="" textlink="">
      <xdr:nvSpPr>
        <xdr:cNvPr id="175" name="フローチャート: 判断 174">
          <a:extLst>
            <a:ext uri="{FF2B5EF4-FFF2-40B4-BE49-F238E27FC236}">
              <a16:creationId xmlns:a16="http://schemas.microsoft.com/office/drawing/2014/main" id="{D28FDF83-4FB3-4D8D-80C5-33FCDD10CAD4}"/>
            </a:ext>
          </a:extLst>
        </xdr:cNvPr>
        <xdr:cNvSpPr/>
      </xdr:nvSpPr>
      <xdr:spPr>
        <a:xfrm>
          <a:off x="2857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153307</xdr:rowOff>
    </xdr:from>
    <xdr:to>
      <xdr:col>10</xdr:col>
      <xdr:colOff>165100</xdr:colOff>
      <xdr:row>61</xdr:row>
      <xdr:rowOff>83457</xdr:rowOff>
    </xdr:to>
    <xdr:sp macro="" textlink="">
      <xdr:nvSpPr>
        <xdr:cNvPr id="176" name="フローチャート: 判断 175">
          <a:extLst>
            <a:ext uri="{FF2B5EF4-FFF2-40B4-BE49-F238E27FC236}">
              <a16:creationId xmlns:a16="http://schemas.microsoft.com/office/drawing/2014/main" id="{70C8FB97-5AC0-490F-ABFC-0918B110FECB}"/>
            </a:ext>
          </a:extLst>
        </xdr:cNvPr>
        <xdr:cNvSpPr/>
      </xdr:nvSpPr>
      <xdr:spPr>
        <a:xfrm>
          <a:off x="1968500" y="1044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177" name="フローチャート: 判断 176">
          <a:extLst>
            <a:ext uri="{FF2B5EF4-FFF2-40B4-BE49-F238E27FC236}">
              <a16:creationId xmlns:a16="http://schemas.microsoft.com/office/drawing/2014/main" id="{520F0617-54E6-4EBB-81B0-AED912255497}"/>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1AC7BF87-712D-4C70-97FB-DC8E7FB1DF5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B791A2C7-A907-495D-ADCF-5DCE5A2BB0D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EACFC30-19A8-4AD6-AD73-81E0BF11CFC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81521295-0405-48D0-8B1C-DC0F167810C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124E7533-9FB8-4060-B741-218490FB87E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70031</xdr:rowOff>
    </xdr:from>
    <xdr:to>
      <xdr:col>24</xdr:col>
      <xdr:colOff>114300</xdr:colOff>
      <xdr:row>60</xdr:row>
      <xdr:rowOff>181</xdr:rowOff>
    </xdr:to>
    <xdr:sp macro="" textlink="">
      <xdr:nvSpPr>
        <xdr:cNvPr id="183" name="楕円 182">
          <a:extLst>
            <a:ext uri="{FF2B5EF4-FFF2-40B4-BE49-F238E27FC236}">
              <a16:creationId xmlns:a16="http://schemas.microsoft.com/office/drawing/2014/main" id="{0963E99C-09B1-4D12-845F-DCE15B21C5EC}"/>
            </a:ext>
          </a:extLst>
        </xdr:cNvPr>
        <xdr:cNvSpPr/>
      </xdr:nvSpPr>
      <xdr:spPr>
        <a:xfrm>
          <a:off x="4584700" y="1018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92908</xdr:rowOff>
    </xdr:from>
    <xdr:ext cx="405111" cy="259045"/>
    <xdr:sp macro="" textlink="">
      <xdr:nvSpPr>
        <xdr:cNvPr id="184" name="【体育館・プール】&#10;有形固定資産減価償却率該当値テキスト">
          <a:extLst>
            <a:ext uri="{FF2B5EF4-FFF2-40B4-BE49-F238E27FC236}">
              <a16:creationId xmlns:a16="http://schemas.microsoft.com/office/drawing/2014/main" id="{C5D339A4-8863-4956-868E-562EB6467D32}"/>
            </a:ext>
          </a:extLst>
        </xdr:cNvPr>
        <xdr:cNvSpPr txBox="1"/>
      </xdr:nvSpPr>
      <xdr:spPr>
        <a:xfrm>
          <a:off x="4673600" y="1003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101056</xdr:rowOff>
    </xdr:from>
    <xdr:to>
      <xdr:col>20</xdr:col>
      <xdr:colOff>38100</xdr:colOff>
      <xdr:row>60</xdr:row>
      <xdr:rowOff>31206</xdr:rowOff>
    </xdr:to>
    <xdr:sp macro="" textlink="">
      <xdr:nvSpPr>
        <xdr:cNvPr id="185" name="楕円 184">
          <a:extLst>
            <a:ext uri="{FF2B5EF4-FFF2-40B4-BE49-F238E27FC236}">
              <a16:creationId xmlns:a16="http://schemas.microsoft.com/office/drawing/2014/main" id="{506BB1DC-288B-4BA4-9330-4E663786B06E}"/>
            </a:ext>
          </a:extLst>
        </xdr:cNvPr>
        <xdr:cNvSpPr/>
      </xdr:nvSpPr>
      <xdr:spPr>
        <a:xfrm>
          <a:off x="3746500" y="1021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120831</xdr:rowOff>
    </xdr:from>
    <xdr:to>
      <xdr:col>24</xdr:col>
      <xdr:colOff>63500</xdr:colOff>
      <xdr:row>59</xdr:row>
      <xdr:rowOff>151856</xdr:rowOff>
    </xdr:to>
    <xdr:cxnSp macro="">
      <xdr:nvCxnSpPr>
        <xdr:cNvPr id="186" name="直線コネクタ 185">
          <a:extLst>
            <a:ext uri="{FF2B5EF4-FFF2-40B4-BE49-F238E27FC236}">
              <a16:creationId xmlns:a16="http://schemas.microsoft.com/office/drawing/2014/main" id="{42402921-1EE1-4C81-A9F8-540C889B504C}"/>
            </a:ext>
          </a:extLst>
        </xdr:cNvPr>
        <xdr:cNvCxnSpPr/>
      </xdr:nvCxnSpPr>
      <xdr:spPr>
        <a:xfrm flipV="1">
          <a:off x="3797300" y="1023638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61867</xdr:rowOff>
    </xdr:from>
    <xdr:to>
      <xdr:col>15</xdr:col>
      <xdr:colOff>101600</xdr:colOff>
      <xdr:row>59</xdr:row>
      <xdr:rowOff>163467</xdr:rowOff>
    </xdr:to>
    <xdr:sp macro="" textlink="">
      <xdr:nvSpPr>
        <xdr:cNvPr id="187" name="楕円 186">
          <a:extLst>
            <a:ext uri="{FF2B5EF4-FFF2-40B4-BE49-F238E27FC236}">
              <a16:creationId xmlns:a16="http://schemas.microsoft.com/office/drawing/2014/main" id="{D8EC68F9-3291-4F37-B20A-103BFE7A3D84}"/>
            </a:ext>
          </a:extLst>
        </xdr:cNvPr>
        <xdr:cNvSpPr/>
      </xdr:nvSpPr>
      <xdr:spPr>
        <a:xfrm>
          <a:off x="28575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112667</xdr:rowOff>
    </xdr:from>
    <xdr:to>
      <xdr:col>19</xdr:col>
      <xdr:colOff>177800</xdr:colOff>
      <xdr:row>59</xdr:row>
      <xdr:rowOff>151856</xdr:rowOff>
    </xdr:to>
    <xdr:cxnSp macro="">
      <xdr:nvCxnSpPr>
        <xdr:cNvPr id="188" name="直線コネクタ 187">
          <a:extLst>
            <a:ext uri="{FF2B5EF4-FFF2-40B4-BE49-F238E27FC236}">
              <a16:creationId xmlns:a16="http://schemas.microsoft.com/office/drawing/2014/main" id="{C4A51A3A-FB97-46F4-A3B2-FC74B4EB40BD}"/>
            </a:ext>
          </a:extLst>
        </xdr:cNvPr>
        <xdr:cNvCxnSpPr/>
      </xdr:nvCxnSpPr>
      <xdr:spPr>
        <a:xfrm>
          <a:off x="2908300" y="10228217"/>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24312</xdr:rowOff>
    </xdr:from>
    <xdr:to>
      <xdr:col>10</xdr:col>
      <xdr:colOff>165100</xdr:colOff>
      <xdr:row>59</xdr:row>
      <xdr:rowOff>125912</xdr:rowOff>
    </xdr:to>
    <xdr:sp macro="" textlink="">
      <xdr:nvSpPr>
        <xdr:cNvPr id="189" name="楕円 188">
          <a:extLst>
            <a:ext uri="{FF2B5EF4-FFF2-40B4-BE49-F238E27FC236}">
              <a16:creationId xmlns:a16="http://schemas.microsoft.com/office/drawing/2014/main" id="{3788F02A-C030-4CB6-90F6-AFC075CB9184}"/>
            </a:ext>
          </a:extLst>
        </xdr:cNvPr>
        <xdr:cNvSpPr/>
      </xdr:nvSpPr>
      <xdr:spPr>
        <a:xfrm>
          <a:off x="1968500" y="1013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75112</xdr:rowOff>
    </xdr:from>
    <xdr:to>
      <xdr:col>15</xdr:col>
      <xdr:colOff>50800</xdr:colOff>
      <xdr:row>59</xdr:row>
      <xdr:rowOff>112667</xdr:rowOff>
    </xdr:to>
    <xdr:cxnSp macro="">
      <xdr:nvCxnSpPr>
        <xdr:cNvPr id="190" name="直線コネクタ 189">
          <a:extLst>
            <a:ext uri="{FF2B5EF4-FFF2-40B4-BE49-F238E27FC236}">
              <a16:creationId xmlns:a16="http://schemas.microsoft.com/office/drawing/2014/main" id="{4A01AFC5-E045-4F9A-8A9A-8C13DAC3B43D}"/>
            </a:ext>
          </a:extLst>
        </xdr:cNvPr>
        <xdr:cNvCxnSpPr/>
      </xdr:nvCxnSpPr>
      <xdr:spPr>
        <a:xfrm>
          <a:off x="2019300" y="10190662"/>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6004</xdr:rowOff>
    </xdr:from>
    <xdr:ext cx="405111" cy="259045"/>
    <xdr:sp macro="" textlink="">
      <xdr:nvSpPr>
        <xdr:cNvPr id="191" name="n_1aveValue【体育館・プール】&#10;有形固定資産減価償却率">
          <a:extLst>
            <a:ext uri="{FF2B5EF4-FFF2-40B4-BE49-F238E27FC236}">
              <a16:creationId xmlns:a16="http://schemas.microsoft.com/office/drawing/2014/main" id="{5EF7F931-6639-46E0-B1BE-13C70E2F9AE6}"/>
            </a:ext>
          </a:extLst>
        </xdr:cNvPr>
        <xdr:cNvSpPr txBox="1"/>
      </xdr:nvSpPr>
      <xdr:spPr>
        <a:xfrm>
          <a:off x="35820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51724</xdr:rowOff>
    </xdr:from>
    <xdr:ext cx="405111" cy="259045"/>
    <xdr:sp macro="" textlink="">
      <xdr:nvSpPr>
        <xdr:cNvPr id="192" name="n_2aveValue【体育館・プール】&#10;有形固定資産減価償却率">
          <a:extLst>
            <a:ext uri="{FF2B5EF4-FFF2-40B4-BE49-F238E27FC236}">
              <a16:creationId xmlns:a16="http://schemas.microsoft.com/office/drawing/2014/main" id="{4FC94066-0663-496B-A148-F67F69F515AD}"/>
            </a:ext>
          </a:extLst>
        </xdr:cNvPr>
        <xdr:cNvSpPr txBox="1"/>
      </xdr:nvSpPr>
      <xdr:spPr>
        <a:xfrm>
          <a:off x="2705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74584</xdr:rowOff>
    </xdr:from>
    <xdr:ext cx="405111" cy="259045"/>
    <xdr:sp macro="" textlink="">
      <xdr:nvSpPr>
        <xdr:cNvPr id="193" name="n_3aveValue【体育館・プール】&#10;有形固定資産減価償却率">
          <a:extLst>
            <a:ext uri="{FF2B5EF4-FFF2-40B4-BE49-F238E27FC236}">
              <a16:creationId xmlns:a16="http://schemas.microsoft.com/office/drawing/2014/main" id="{F45190A6-1B4C-4F05-8091-50B0C008A8E8}"/>
            </a:ext>
          </a:extLst>
        </xdr:cNvPr>
        <xdr:cNvSpPr txBox="1"/>
      </xdr:nvSpPr>
      <xdr:spPr>
        <a:xfrm>
          <a:off x="18167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82023</xdr:rowOff>
    </xdr:from>
    <xdr:ext cx="405111" cy="259045"/>
    <xdr:sp macro="" textlink="">
      <xdr:nvSpPr>
        <xdr:cNvPr id="194" name="n_4aveValue【体育館・プール】&#10;有形固定資産減価償却率">
          <a:extLst>
            <a:ext uri="{FF2B5EF4-FFF2-40B4-BE49-F238E27FC236}">
              <a16:creationId xmlns:a16="http://schemas.microsoft.com/office/drawing/2014/main" id="{27D89181-DFC7-487B-80CD-F7A2E4477025}"/>
            </a:ext>
          </a:extLst>
        </xdr:cNvPr>
        <xdr:cNvSpPr txBox="1"/>
      </xdr:nvSpPr>
      <xdr:spPr>
        <a:xfrm>
          <a:off x="927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47733</xdr:rowOff>
    </xdr:from>
    <xdr:ext cx="405111" cy="259045"/>
    <xdr:sp macro="" textlink="">
      <xdr:nvSpPr>
        <xdr:cNvPr id="195" name="n_1mainValue【体育館・プール】&#10;有形固定資産減価償却率">
          <a:extLst>
            <a:ext uri="{FF2B5EF4-FFF2-40B4-BE49-F238E27FC236}">
              <a16:creationId xmlns:a16="http://schemas.microsoft.com/office/drawing/2014/main" id="{3886A388-03F1-48DD-865D-0BA5B5F27E77}"/>
            </a:ext>
          </a:extLst>
        </xdr:cNvPr>
        <xdr:cNvSpPr txBox="1"/>
      </xdr:nvSpPr>
      <xdr:spPr>
        <a:xfrm>
          <a:off x="3582044" y="999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8544</xdr:rowOff>
    </xdr:from>
    <xdr:ext cx="405111" cy="259045"/>
    <xdr:sp macro="" textlink="">
      <xdr:nvSpPr>
        <xdr:cNvPr id="196" name="n_2mainValue【体育館・プール】&#10;有形固定資産減価償却率">
          <a:extLst>
            <a:ext uri="{FF2B5EF4-FFF2-40B4-BE49-F238E27FC236}">
              <a16:creationId xmlns:a16="http://schemas.microsoft.com/office/drawing/2014/main" id="{4896A0B9-0187-4107-B967-23FF7475AE2F}"/>
            </a:ext>
          </a:extLst>
        </xdr:cNvPr>
        <xdr:cNvSpPr txBox="1"/>
      </xdr:nvSpPr>
      <xdr:spPr>
        <a:xfrm>
          <a:off x="2705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142439</xdr:rowOff>
    </xdr:from>
    <xdr:ext cx="405111" cy="259045"/>
    <xdr:sp macro="" textlink="">
      <xdr:nvSpPr>
        <xdr:cNvPr id="197" name="n_3mainValue【体育館・プール】&#10;有形固定資産減価償却率">
          <a:extLst>
            <a:ext uri="{FF2B5EF4-FFF2-40B4-BE49-F238E27FC236}">
              <a16:creationId xmlns:a16="http://schemas.microsoft.com/office/drawing/2014/main" id="{03BF4032-5838-45C6-8AE1-2FD31A88F333}"/>
            </a:ext>
          </a:extLst>
        </xdr:cNvPr>
        <xdr:cNvSpPr txBox="1"/>
      </xdr:nvSpPr>
      <xdr:spPr>
        <a:xfrm>
          <a:off x="18167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a:extLst>
            <a:ext uri="{FF2B5EF4-FFF2-40B4-BE49-F238E27FC236}">
              <a16:creationId xmlns:a16="http://schemas.microsoft.com/office/drawing/2014/main" id="{3D4E1316-CA1B-48C8-A329-9F79381DF2C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a:extLst>
            <a:ext uri="{FF2B5EF4-FFF2-40B4-BE49-F238E27FC236}">
              <a16:creationId xmlns:a16="http://schemas.microsoft.com/office/drawing/2014/main" id="{56E0528D-6D89-4FC8-BB19-8C76B3DB903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a:extLst>
            <a:ext uri="{FF2B5EF4-FFF2-40B4-BE49-F238E27FC236}">
              <a16:creationId xmlns:a16="http://schemas.microsoft.com/office/drawing/2014/main" id="{24F45FB4-DABD-41B2-9113-44A277080EE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a:extLst>
            <a:ext uri="{FF2B5EF4-FFF2-40B4-BE49-F238E27FC236}">
              <a16:creationId xmlns:a16="http://schemas.microsoft.com/office/drawing/2014/main" id="{550707A2-77B3-423A-AC12-2154FA79422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a:extLst>
            <a:ext uri="{FF2B5EF4-FFF2-40B4-BE49-F238E27FC236}">
              <a16:creationId xmlns:a16="http://schemas.microsoft.com/office/drawing/2014/main" id="{6D6792F1-7AA8-4181-AA47-B528B1A7FDE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a:extLst>
            <a:ext uri="{FF2B5EF4-FFF2-40B4-BE49-F238E27FC236}">
              <a16:creationId xmlns:a16="http://schemas.microsoft.com/office/drawing/2014/main" id="{9F3F60E9-9FE1-4016-814A-D11DC4685DD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a:extLst>
            <a:ext uri="{FF2B5EF4-FFF2-40B4-BE49-F238E27FC236}">
              <a16:creationId xmlns:a16="http://schemas.microsoft.com/office/drawing/2014/main" id="{31718DFA-AE6E-4415-B067-1FC3AEF0B69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a:extLst>
            <a:ext uri="{FF2B5EF4-FFF2-40B4-BE49-F238E27FC236}">
              <a16:creationId xmlns:a16="http://schemas.microsoft.com/office/drawing/2014/main" id="{F600C4FA-E3C0-4FFB-8DD0-9B0D870B08D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a:extLst>
            <a:ext uri="{FF2B5EF4-FFF2-40B4-BE49-F238E27FC236}">
              <a16:creationId xmlns:a16="http://schemas.microsoft.com/office/drawing/2014/main" id="{02C5B3B0-2167-4C88-B86D-7FC333F9D99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a:extLst>
            <a:ext uri="{FF2B5EF4-FFF2-40B4-BE49-F238E27FC236}">
              <a16:creationId xmlns:a16="http://schemas.microsoft.com/office/drawing/2014/main" id="{2F00F0B4-8643-434C-BE56-145BF1EBEBE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8" name="直線コネクタ 207">
          <a:extLst>
            <a:ext uri="{FF2B5EF4-FFF2-40B4-BE49-F238E27FC236}">
              <a16:creationId xmlns:a16="http://schemas.microsoft.com/office/drawing/2014/main" id="{0CADAAF2-0F85-403B-ACEF-3F1FF51B6C3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9" name="テキスト ボックス 208">
          <a:extLst>
            <a:ext uri="{FF2B5EF4-FFF2-40B4-BE49-F238E27FC236}">
              <a16:creationId xmlns:a16="http://schemas.microsoft.com/office/drawing/2014/main" id="{DCDFEE09-EA62-415D-9702-BAE1C5747A28}"/>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0" name="直線コネクタ 209">
          <a:extLst>
            <a:ext uri="{FF2B5EF4-FFF2-40B4-BE49-F238E27FC236}">
              <a16:creationId xmlns:a16="http://schemas.microsoft.com/office/drawing/2014/main" id="{95C2C357-E31C-47E8-A2D2-2706B70C6DA5}"/>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1" name="テキスト ボックス 210">
          <a:extLst>
            <a:ext uri="{FF2B5EF4-FFF2-40B4-BE49-F238E27FC236}">
              <a16:creationId xmlns:a16="http://schemas.microsoft.com/office/drawing/2014/main" id="{B70A9EB6-A5DE-407D-8685-2328EB23711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2" name="直線コネクタ 211">
          <a:extLst>
            <a:ext uri="{FF2B5EF4-FFF2-40B4-BE49-F238E27FC236}">
              <a16:creationId xmlns:a16="http://schemas.microsoft.com/office/drawing/2014/main" id="{60ED5117-1D90-4F86-9DC9-9FFAF2DDEA4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3" name="テキスト ボックス 212">
          <a:extLst>
            <a:ext uri="{FF2B5EF4-FFF2-40B4-BE49-F238E27FC236}">
              <a16:creationId xmlns:a16="http://schemas.microsoft.com/office/drawing/2014/main" id="{55545763-FC17-4985-A512-406D7D2B69C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4" name="直線コネクタ 213">
          <a:extLst>
            <a:ext uri="{FF2B5EF4-FFF2-40B4-BE49-F238E27FC236}">
              <a16:creationId xmlns:a16="http://schemas.microsoft.com/office/drawing/2014/main" id="{CAB8DCCC-3C61-4E95-B5C0-A7F899E169D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5" name="テキスト ボックス 214">
          <a:extLst>
            <a:ext uri="{FF2B5EF4-FFF2-40B4-BE49-F238E27FC236}">
              <a16:creationId xmlns:a16="http://schemas.microsoft.com/office/drawing/2014/main" id="{50E10C2D-D912-4BE3-BA12-7461A9EC9D2A}"/>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6" name="直線コネクタ 215">
          <a:extLst>
            <a:ext uri="{FF2B5EF4-FFF2-40B4-BE49-F238E27FC236}">
              <a16:creationId xmlns:a16="http://schemas.microsoft.com/office/drawing/2014/main" id="{98C05B37-0C4B-49DE-A044-D15819266AC3}"/>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7" name="テキスト ボックス 216">
          <a:extLst>
            <a:ext uri="{FF2B5EF4-FFF2-40B4-BE49-F238E27FC236}">
              <a16:creationId xmlns:a16="http://schemas.microsoft.com/office/drawing/2014/main" id="{7850DE0C-995C-4110-B570-88A1D745E93A}"/>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8" name="直線コネクタ 217">
          <a:extLst>
            <a:ext uri="{FF2B5EF4-FFF2-40B4-BE49-F238E27FC236}">
              <a16:creationId xmlns:a16="http://schemas.microsoft.com/office/drawing/2014/main" id="{D61BF351-E632-4F52-800A-2ACECE6B228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19" name="テキスト ボックス 218">
          <a:extLst>
            <a:ext uri="{FF2B5EF4-FFF2-40B4-BE49-F238E27FC236}">
              <a16:creationId xmlns:a16="http://schemas.microsoft.com/office/drawing/2014/main" id="{B67BFB4E-3BFD-41BF-948A-444B4F0FD39D}"/>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0" name="【体育館・プール】&#10;一人当たり面積グラフ枠">
          <a:extLst>
            <a:ext uri="{FF2B5EF4-FFF2-40B4-BE49-F238E27FC236}">
              <a16:creationId xmlns:a16="http://schemas.microsoft.com/office/drawing/2014/main" id="{691FCC22-2255-45AC-8C85-0BF07033E91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46101</xdr:rowOff>
    </xdr:from>
    <xdr:to>
      <xdr:col>54</xdr:col>
      <xdr:colOff>189865</xdr:colOff>
      <xdr:row>64</xdr:row>
      <xdr:rowOff>75057</xdr:rowOff>
    </xdr:to>
    <xdr:cxnSp macro="">
      <xdr:nvCxnSpPr>
        <xdr:cNvPr id="221" name="直線コネクタ 220">
          <a:extLst>
            <a:ext uri="{FF2B5EF4-FFF2-40B4-BE49-F238E27FC236}">
              <a16:creationId xmlns:a16="http://schemas.microsoft.com/office/drawing/2014/main" id="{44DBC574-6E8A-4606-A472-F77CD759D402}"/>
            </a:ext>
          </a:extLst>
        </xdr:cNvPr>
        <xdr:cNvCxnSpPr/>
      </xdr:nvCxnSpPr>
      <xdr:spPr>
        <a:xfrm flipV="1">
          <a:off x="10476865" y="9475851"/>
          <a:ext cx="0" cy="1572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78884</xdr:rowOff>
    </xdr:from>
    <xdr:ext cx="469744" cy="259045"/>
    <xdr:sp macro="" textlink="">
      <xdr:nvSpPr>
        <xdr:cNvPr id="222" name="【体育館・プール】&#10;一人当たり面積最小値テキスト">
          <a:extLst>
            <a:ext uri="{FF2B5EF4-FFF2-40B4-BE49-F238E27FC236}">
              <a16:creationId xmlns:a16="http://schemas.microsoft.com/office/drawing/2014/main" id="{C3EBA637-47A5-4F33-AA66-19217570E5D9}"/>
            </a:ext>
          </a:extLst>
        </xdr:cNvPr>
        <xdr:cNvSpPr txBox="1"/>
      </xdr:nvSpPr>
      <xdr:spPr>
        <a:xfrm>
          <a:off x="10515600" y="11051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75057</xdr:rowOff>
    </xdr:from>
    <xdr:to>
      <xdr:col>55</xdr:col>
      <xdr:colOff>88900</xdr:colOff>
      <xdr:row>64</xdr:row>
      <xdr:rowOff>75057</xdr:rowOff>
    </xdr:to>
    <xdr:cxnSp macro="">
      <xdr:nvCxnSpPr>
        <xdr:cNvPr id="223" name="直線コネクタ 222">
          <a:extLst>
            <a:ext uri="{FF2B5EF4-FFF2-40B4-BE49-F238E27FC236}">
              <a16:creationId xmlns:a16="http://schemas.microsoft.com/office/drawing/2014/main" id="{9561A51E-29B4-4189-94AD-5C47419B5E86}"/>
            </a:ext>
          </a:extLst>
        </xdr:cNvPr>
        <xdr:cNvCxnSpPr/>
      </xdr:nvCxnSpPr>
      <xdr:spPr>
        <a:xfrm>
          <a:off x="10388600" y="11047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164228</xdr:rowOff>
    </xdr:from>
    <xdr:ext cx="469744" cy="259045"/>
    <xdr:sp macro="" textlink="">
      <xdr:nvSpPr>
        <xdr:cNvPr id="224" name="【体育館・プール】&#10;一人当たり面積最大値テキスト">
          <a:extLst>
            <a:ext uri="{FF2B5EF4-FFF2-40B4-BE49-F238E27FC236}">
              <a16:creationId xmlns:a16="http://schemas.microsoft.com/office/drawing/2014/main" id="{42DD36E2-50DA-4C50-A0C2-9BD88252B1B1}"/>
            </a:ext>
          </a:extLst>
        </xdr:cNvPr>
        <xdr:cNvSpPr txBox="1"/>
      </xdr:nvSpPr>
      <xdr:spPr>
        <a:xfrm>
          <a:off x="10515600" y="9251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46101</xdr:rowOff>
    </xdr:from>
    <xdr:to>
      <xdr:col>55</xdr:col>
      <xdr:colOff>88900</xdr:colOff>
      <xdr:row>55</xdr:row>
      <xdr:rowOff>46101</xdr:rowOff>
    </xdr:to>
    <xdr:cxnSp macro="">
      <xdr:nvCxnSpPr>
        <xdr:cNvPr id="225" name="直線コネクタ 224">
          <a:extLst>
            <a:ext uri="{FF2B5EF4-FFF2-40B4-BE49-F238E27FC236}">
              <a16:creationId xmlns:a16="http://schemas.microsoft.com/office/drawing/2014/main" id="{1C4ED815-A086-422D-B51D-6CC95AC7D90D}"/>
            </a:ext>
          </a:extLst>
        </xdr:cNvPr>
        <xdr:cNvCxnSpPr/>
      </xdr:nvCxnSpPr>
      <xdr:spPr>
        <a:xfrm>
          <a:off x="10388600" y="9475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6176</xdr:rowOff>
    </xdr:from>
    <xdr:ext cx="469744" cy="259045"/>
    <xdr:sp macro="" textlink="">
      <xdr:nvSpPr>
        <xdr:cNvPr id="226" name="【体育館・プール】&#10;一人当たり面積平均値テキスト">
          <a:extLst>
            <a:ext uri="{FF2B5EF4-FFF2-40B4-BE49-F238E27FC236}">
              <a16:creationId xmlns:a16="http://schemas.microsoft.com/office/drawing/2014/main" id="{186D76CE-7589-48B5-92AD-A4660EFBBFA4}"/>
            </a:ext>
          </a:extLst>
        </xdr:cNvPr>
        <xdr:cNvSpPr txBox="1"/>
      </xdr:nvSpPr>
      <xdr:spPr>
        <a:xfrm>
          <a:off x="10515600" y="106360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154749</xdr:rowOff>
    </xdr:from>
    <xdr:to>
      <xdr:col>55</xdr:col>
      <xdr:colOff>50800</xdr:colOff>
      <xdr:row>63</xdr:row>
      <xdr:rowOff>84899</xdr:rowOff>
    </xdr:to>
    <xdr:sp macro="" textlink="">
      <xdr:nvSpPr>
        <xdr:cNvPr id="227" name="フローチャート: 判断 226">
          <a:extLst>
            <a:ext uri="{FF2B5EF4-FFF2-40B4-BE49-F238E27FC236}">
              <a16:creationId xmlns:a16="http://schemas.microsoft.com/office/drawing/2014/main" id="{74E46A5B-F5E4-4EC8-8B3E-9A8BAE5DD164}"/>
            </a:ext>
          </a:extLst>
        </xdr:cNvPr>
        <xdr:cNvSpPr/>
      </xdr:nvSpPr>
      <xdr:spPr>
        <a:xfrm>
          <a:off x="10426700" y="107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156464</xdr:rowOff>
    </xdr:from>
    <xdr:to>
      <xdr:col>50</xdr:col>
      <xdr:colOff>165100</xdr:colOff>
      <xdr:row>63</xdr:row>
      <xdr:rowOff>86614</xdr:rowOff>
    </xdr:to>
    <xdr:sp macro="" textlink="">
      <xdr:nvSpPr>
        <xdr:cNvPr id="228" name="フローチャート: 判断 227">
          <a:extLst>
            <a:ext uri="{FF2B5EF4-FFF2-40B4-BE49-F238E27FC236}">
              <a16:creationId xmlns:a16="http://schemas.microsoft.com/office/drawing/2014/main" id="{8639E470-6629-4424-9465-6E453DEED1FD}"/>
            </a:ext>
          </a:extLst>
        </xdr:cNvPr>
        <xdr:cNvSpPr/>
      </xdr:nvSpPr>
      <xdr:spPr>
        <a:xfrm>
          <a:off x="9588500" y="1078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162369</xdr:rowOff>
    </xdr:from>
    <xdr:to>
      <xdr:col>46</xdr:col>
      <xdr:colOff>38100</xdr:colOff>
      <xdr:row>63</xdr:row>
      <xdr:rowOff>92519</xdr:rowOff>
    </xdr:to>
    <xdr:sp macro="" textlink="">
      <xdr:nvSpPr>
        <xdr:cNvPr id="229" name="フローチャート: 判断 228">
          <a:extLst>
            <a:ext uri="{FF2B5EF4-FFF2-40B4-BE49-F238E27FC236}">
              <a16:creationId xmlns:a16="http://schemas.microsoft.com/office/drawing/2014/main" id="{8E8E3828-F212-417A-93FD-E287E108BC32}"/>
            </a:ext>
          </a:extLst>
        </xdr:cNvPr>
        <xdr:cNvSpPr/>
      </xdr:nvSpPr>
      <xdr:spPr>
        <a:xfrm>
          <a:off x="8699500" y="10792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147892</xdr:rowOff>
    </xdr:from>
    <xdr:to>
      <xdr:col>41</xdr:col>
      <xdr:colOff>101600</xdr:colOff>
      <xdr:row>63</xdr:row>
      <xdr:rowOff>78042</xdr:rowOff>
    </xdr:to>
    <xdr:sp macro="" textlink="">
      <xdr:nvSpPr>
        <xdr:cNvPr id="230" name="フローチャート: 判断 229">
          <a:extLst>
            <a:ext uri="{FF2B5EF4-FFF2-40B4-BE49-F238E27FC236}">
              <a16:creationId xmlns:a16="http://schemas.microsoft.com/office/drawing/2014/main" id="{49905261-4280-48BE-8B2F-19E4105C8165}"/>
            </a:ext>
          </a:extLst>
        </xdr:cNvPr>
        <xdr:cNvSpPr/>
      </xdr:nvSpPr>
      <xdr:spPr>
        <a:xfrm>
          <a:off x="7810500" y="107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150558</xdr:rowOff>
    </xdr:from>
    <xdr:to>
      <xdr:col>36</xdr:col>
      <xdr:colOff>165100</xdr:colOff>
      <xdr:row>63</xdr:row>
      <xdr:rowOff>80708</xdr:rowOff>
    </xdr:to>
    <xdr:sp macro="" textlink="">
      <xdr:nvSpPr>
        <xdr:cNvPr id="231" name="フローチャート: 判断 230">
          <a:extLst>
            <a:ext uri="{FF2B5EF4-FFF2-40B4-BE49-F238E27FC236}">
              <a16:creationId xmlns:a16="http://schemas.microsoft.com/office/drawing/2014/main" id="{4B59ABBD-79C5-4A64-8297-9F8344648840}"/>
            </a:ext>
          </a:extLst>
        </xdr:cNvPr>
        <xdr:cNvSpPr/>
      </xdr:nvSpPr>
      <xdr:spPr>
        <a:xfrm>
          <a:off x="6921500" y="1078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id="{919B98C7-4485-4DA1-A5D8-191CD2F7CF6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id="{B622CFD9-0471-4CA4-9957-B1376D5A0E8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4349500A-F68D-432E-AF7F-4676F405668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4F6D93E9-AC00-47D4-9FD9-B2E2905F01D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B1344707-A317-4A79-9034-75338C43126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24257</xdr:rowOff>
    </xdr:from>
    <xdr:to>
      <xdr:col>55</xdr:col>
      <xdr:colOff>50800</xdr:colOff>
      <xdr:row>64</xdr:row>
      <xdr:rowOff>125857</xdr:rowOff>
    </xdr:to>
    <xdr:sp macro="" textlink="">
      <xdr:nvSpPr>
        <xdr:cNvPr id="237" name="楕円 236">
          <a:extLst>
            <a:ext uri="{FF2B5EF4-FFF2-40B4-BE49-F238E27FC236}">
              <a16:creationId xmlns:a16="http://schemas.microsoft.com/office/drawing/2014/main" id="{77142C01-256E-4C03-8F97-8AD9D6C13E2E}"/>
            </a:ext>
          </a:extLst>
        </xdr:cNvPr>
        <xdr:cNvSpPr/>
      </xdr:nvSpPr>
      <xdr:spPr>
        <a:xfrm>
          <a:off x="10426700" y="1099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110634</xdr:rowOff>
    </xdr:from>
    <xdr:ext cx="469744" cy="259045"/>
    <xdr:sp macro="" textlink="">
      <xdr:nvSpPr>
        <xdr:cNvPr id="238" name="【体育館・プール】&#10;一人当たり面積該当値テキスト">
          <a:extLst>
            <a:ext uri="{FF2B5EF4-FFF2-40B4-BE49-F238E27FC236}">
              <a16:creationId xmlns:a16="http://schemas.microsoft.com/office/drawing/2014/main" id="{DAFA0D5E-4556-4D7A-86E8-5435E0331BBA}"/>
            </a:ext>
          </a:extLst>
        </xdr:cNvPr>
        <xdr:cNvSpPr txBox="1"/>
      </xdr:nvSpPr>
      <xdr:spPr>
        <a:xfrm>
          <a:off x="10515600" y="1091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24257</xdr:rowOff>
    </xdr:from>
    <xdr:to>
      <xdr:col>50</xdr:col>
      <xdr:colOff>165100</xdr:colOff>
      <xdr:row>64</xdr:row>
      <xdr:rowOff>125857</xdr:rowOff>
    </xdr:to>
    <xdr:sp macro="" textlink="">
      <xdr:nvSpPr>
        <xdr:cNvPr id="239" name="楕円 238">
          <a:extLst>
            <a:ext uri="{FF2B5EF4-FFF2-40B4-BE49-F238E27FC236}">
              <a16:creationId xmlns:a16="http://schemas.microsoft.com/office/drawing/2014/main" id="{937A1A23-40A5-4585-A895-9B187BF8ADEB}"/>
            </a:ext>
          </a:extLst>
        </xdr:cNvPr>
        <xdr:cNvSpPr/>
      </xdr:nvSpPr>
      <xdr:spPr>
        <a:xfrm>
          <a:off x="9588500" y="1099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75057</xdr:rowOff>
    </xdr:from>
    <xdr:to>
      <xdr:col>55</xdr:col>
      <xdr:colOff>0</xdr:colOff>
      <xdr:row>64</xdr:row>
      <xdr:rowOff>75057</xdr:rowOff>
    </xdr:to>
    <xdr:cxnSp macro="">
      <xdr:nvCxnSpPr>
        <xdr:cNvPr id="240" name="直線コネクタ 239">
          <a:extLst>
            <a:ext uri="{FF2B5EF4-FFF2-40B4-BE49-F238E27FC236}">
              <a16:creationId xmlns:a16="http://schemas.microsoft.com/office/drawing/2014/main" id="{E1CA0F74-E972-4FF7-9383-0F9A620EA7BE}"/>
            </a:ext>
          </a:extLst>
        </xdr:cNvPr>
        <xdr:cNvCxnSpPr/>
      </xdr:nvCxnSpPr>
      <xdr:spPr>
        <a:xfrm>
          <a:off x="9639300" y="110478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168466</xdr:rowOff>
    </xdr:from>
    <xdr:to>
      <xdr:col>46</xdr:col>
      <xdr:colOff>38100</xdr:colOff>
      <xdr:row>64</xdr:row>
      <xdr:rowOff>98616</xdr:rowOff>
    </xdr:to>
    <xdr:sp macro="" textlink="">
      <xdr:nvSpPr>
        <xdr:cNvPr id="241" name="楕円 240">
          <a:extLst>
            <a:ext uri="{FF2B5EF4-FFF2-40B4-BE49-F238E27FC236}">
              <a16:creationId xmlns:a16="http://schemas.microsoft.com/office/drawing/2014/main" id="{64A86F04-0A8B-4988-9BE0-001A7ECD39E8}"/>
            </a:ext>
          </a:extLst>
        </xdr:cNvPr>
        <xdr:cNvSpPr/>
      </xdr:nvSpPr>
      <xdr:spPr>
        <a:xfrm>
          <a:off x="8699500" y="1096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47816</xdr:rowOff>
    </xdr:from>
    <xdr:to>
      <xdr:col>50</xdr:col>
      <xdr:colOff>114300</xdr:colOff>
      <xdr:row>64</xdr:row>
      <xdr:rowOff>75057</xdr:rowOff>
    </xdr:to>
    <xdr:cxnSp macro="">
      <xdr:nvCxnSpPr>
        <xdr:cNvPr id="242" name="直線コネクタ 241">
          <a:extLst>
            <a:ext uri="{FF2B5EF4-FFF2-40B4-BE49-F238E27FC236}">
              <a16:creationId xmlns:a16="http://schemas.microsoft.com/office/drawing/2014/main" id="{02EADA20-CF08-4927-B003-33476AEF7EBE}"/>
            </a:ext>
          </a:extLst>
        </xdr:cNvPr>
        <xdr:cNvCxnSpPr/>
      </xdr:nvCxnSpPr>
      <xdr:spPr>
        <a:xfrm>
          <a:off x="8750300" y="11020616"/>
          <a:ext cx="889000" cy="2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169037</xdr:rowOff>
    </xdr:from>
    <xdr:to>
      <xdr:col>41</xdr:col>
      <xdr:colOff>101600</xdr:colOff>
      <xdr:row>64</xdr:row>
      <xdr:rowOff>99187</xdr:rowOff>
    </xdr:to>
    <xdr:sp macro="" textlink="">
      <xdr:nvSpPr>
        <xdr:cNvPr id="243" name="楕円 242">
          <a:extLst>
            <a:ext uri="{FF2B5EF4-FFF2-40B4-BE49-F238E27FC236}">
              <a16:creationId xmlns:a16="http://schemas.microsoft.com/office/drawing/2014/main" id="{017997FD-6D14-40E6-A4A6-A8AB8ECD9E1F}"/>
            </a:ext>
          </a:extLst>
        </xdr:cNvPr>
        <xdr:cNvSpPr/>
      </xdr:nvSpPr>
      <xdr:spPr>
        <a:xfrm>
          <a:off x="7810500" y="1097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47816</xdr:rowOff>
    </xdr:from>
    <xdr:to>
      <xdr:col>45</xdr:col>
      <xdr:colOff>177800</xdr:colOff>
      <xdr:row>64</xdr:row>
      <xdr:rowOff>48387</xdr:rowOff>
    </xdr:to>
    <xdr:cxnSp macro="">
      <xdr:nvCxnSpPr>
        <xdr:cNvPr id="244" name="直線コネクタ 243">
          <a:extLst>
            <a:ext uri="{FF2B5EF4-FFF2-40B4-BE49-F238E27FC236}">
              <a16:creationId xmlns:a16="http://schemas.microsoft.com/office/drawing/2014/main" id="{EE331CD9-3E0B-4A86-B3EB-988F1E6215F0}"/>
            </a:ext>
          </a:extLst>
        </xdr:cNvPr>
        <xdr:cNvCxnSpPr/>
      </xdr:nvCxnSpPr>
      <xdr:spPr>
        <a:xfrm flipV="1">
          <a:off x="7861300" y="11020616"/>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103141</xdr:rowOff>
    </xdr:from>
    <xdr:ext cx="469744" cy="259045"/>
    <xdr:sp macro="" textlink="">
      <xdr:nvSpPr>
        <xdr:cNvPr id="245" name="n_1aveValue【体育館・プール】&#10;一人当たり面積">
          <a:extLst>
            <a:ext uri="{FF2B5EF4-FFF2-40B4-BE49-F238E27FC236}">
              <a16:creationId xmlns:a16="http://schemas.microsoft.com/office/drawing/2014/main" id="{2F607808-BC84-427C-B1C1-EBD5F96C2137}"/>
            </a:ext>
          </a:extLst>
        </xdr:cNvPr>
        <xdr:cNvSpPr txBox="1"/>
      </xdr:nvSpPr>
      <xdr:spPr>
        <a:xfrm>
          <a:off x="9391727" y="10561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109046</xdr:rowOff>
    </xdr:from>
    <xdr:ext cx="469744" cy="259045"/>
    <xdr:sp macro="" textlink="">
      <xdr:nvSpPr>
        <xdr:cNvPr id="246" name="n_2aveValue【体育館・プール】&#10;一人当たり面積">
          <a:extLst>
            <a:ext uri="{FF2B5EF4-FFF2-40B4-BE49-F238E27FC236}">
              <a16:creationId xmlns:a16="http://schemas.microsoft.com/office/drawing/2014/main" id="{FD3C763C-95EF-4E8A-9FA0-448247E55ECF}"/>
            </a:ext>
          </a:extLst>
        </xdr:cNvPr>
        <xdr:cNvSpPr txBox="1"/>
      </xdr:nvSpPr>
      <xdr:spPr>
        <a:xfrm>
          <a:off x="8515427" y="1056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94569</xdr:rowOff>
    </xdr:from>
    <xdr:ext cx="469744" cy="259045"/>
    <xdr:sp macro="" textlink="">
      <xdr:nvSpPr>
        <xdr:cNvPr id="247" name="n_3aveValue【体育館・プール】&#10;一人当たり面積">
          <a:extLst>
            <a:ext uri="{FF2B5EF4-FFF2-40B4-BE49-F238E27FC236}">
              <a16:creationId xmlns:a16="http://schemas.microsoft.com/office/drawing/2014/main" id="{039401E9-67ED-49C7-8093-72BADFDEB93C}"/>
            </a:ext>
          </a:extLst>
        </xdr:cNvPr>
        <xdr:cNvSpPr txBox="1"/>
      </xdr:nvSpPr>
      <xdr:spPr>
        <a:xfrm>
          <a:off x="7626427" y="10553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97235</xdr:rowOff>
    </xdr:from>
    <xdr:ext cx="469744" cy="259045"/>
    <xdr:sp macro="" textlink="">
      <xdr:nvSpPr>
        <xdr:cNvPr id="248" name="n_4aveValue【体育館・プール】&#10;一人当たり面積">
          <a:extLst>
            <a:ext uri="{FF2B5EF4-FFF2-40B4-BE49-F238E27FC236}">
              <a16:creationId xmlns:a16="http://schemas.microsoft.com/office/drawing/2014/main" id="{4335AF8F-6382-441A-A807-2FC18C4F870F}"/>
            </a:ext>
          </a:extLst>
        </xdr:cNvPr>
        <xdr:cNvSpPr txBox="1"/>
      </xdr:nvSpPr>
      <xdr:spPr>
        <a:xfrm>
          <a:off x="6737427" y="10555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116984</xdr:rowOff>
    </xdr:from>
    <xdr:ext cx="469744" cy="259045"/>
    <xdr:sp macro="" textlink="">
      <xdr:nvSpPr>
        <xdr:cNvPr id="249" name="n_1mainValue【体育館・プール】&#10;一人当たり面積">
          <a:extLst>
            <a:ext uri="{FF2B5EF4-FFF2-40B4-BE49-F238E27FC236}">
              <a16:creationId xmlns:a16="http://schemas.microsoft.com/office/drawing/2014/main" id="{997F899E-340C-4E9B-96AD-E8B5D57E4B8C}"/>
            </a:ext>
          </a:extLst>
        </xdr:cNvPr>
        <xdr:cNvSpPr txBox="1"/>
      </xdr:nvSpPr>
      <xdr:spPr>
        <a:xfrm>
          <a:off x="9391727" y="1108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89743</xdr:rowOff>
    </xdr:from>
    <xdr:ext cx="469744" cy="259045"/>
    <xdr:sp macro="" textlink="">
      <xdr:nvSpPr>
        <xdr:cNvPr id="250" name="n_2mainValue【体育館・プール】&#10;一人当たり面積">
          <a:extLst>
            <a:ext uri="{FF2B5EF4-FFF2-40B4-BE49-F238E27FC236}">
              <a16:creationId xmlns:a16="http://schemas.microsoft.com/office/drawing/2014/main" id="{088E5666-6CF5-4C84-8845-1CD51F2E6DC9}"/>
            </a:ext>
          </a:extLst>
        </xdr:cNvPr>
        <xdr:cNvSpPr txBox="1"/>
      </xdr:nvSpPr>
      <xdr:spPr>
        <a:xfrm>
          <a:off x="8515427" y="11062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90314</xdr:rowOff>
    </xdr:from>
    <xdr:ext cx="469744" cy="259045"/>
    <xdr:sp macro="" textlink="">
      <xdr:nvSpPr>
        <xdr:cNvPr id="251" name="n_3mainValue【体育館・プール】&#10;一人当たり面積">
          <a:extLst>
            <a:ext uri="{FF2B5EF4-FFF2-40B4-BE49-F238E27FC236}">
              <a16:creationId xmlns:a16="http://schemas.microsoft.com/office/drawing/2014/main" id="{155690F6-5833-4836-A09C-306BB1F4FB3F}"/>
            </a:ext>
          </a:extLst>
        </xdr:cNvPr>
        <xdr:cNvSpPr txBox="1"/>
      </xdr:nvSpPr>
      <xdr:spPr>
        <a:xfrm>
          <a:off x="7626427" y="11063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2" name="正方形/長方形 251">
          <a:extLst>
            <a:ext uri="{FF2B5EF4-FFF2-40B4-BE49-F238E27FC236}">
              <a16:creationId xmlns:a16="http://schemas.microsoft.com/office/drawing/2014/main" id="{ACE37F65-D8DE-4483-8249-E4E95B6D329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3" name="正方形/長方形 252">
          <a:extLst>
            <a:ext uri="{FF2B5EF4-FFF2-40B4-BE49-F238E27FC236}">
              <a16:creationId xmlns:a16="http://schemas.microsoft.com/office/drawing/2014/main" id="{35855C0A-D8DD-43DA-8848-D59DEC4BC00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4" name="正方形/長方形 253">
          <a:extLst>
            <a:ext uri="{FF2B5EF4-FFF2-40B4-BE49-F238E27FC236}">
              <a16:creationId xmlns:a16="http://schemas.microsoft.com/office/drawing/2014/main" id="{1965EF6C-700B-4209-ACD3-B094CAA036A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5" name="正方形/長方形 254">
          <a:extLst>
            <a:ext uri="{FF2B5EF4-FFF2-40B4-BE49-F238E27FC236}">
              <a16:creationId xmlns:a16="http://schemas.microsoft.com/office/drawing/2014/main" id="{238948DB-73D9-4197-A3BD-8CAAAC17A94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6" name="正方形/長方形 255">
          <a:extLst>
            <a:ext uri="{FF2B5EF4-FFF2-40B4-BE49-F238E27FC236}">
              <a16:creationId xmlns:a16="http://schemas.microsoft.com/office/drawing/2014/main" id="{2A731584-957E-423A-8BB3-2AD6D3CA8A0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7" name="正方形/長方形 256">
          <a:extLst>
            <a:ext uri="{FF2B5EF4-FFF2-40B4-BE49-F238E27FC236}">
              <a16:creationId xmlns:a16="http://schemas.microsoft.com/office/drawing/2014/main" id="{4FFD9B79-5244-475C-A748-E7E9D60A7BF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8" name="正方形/長方形 257">
          <a:extLst>
            <a:ext uri="{FF2B5EF4-FFF2-40B4-BE49-F238E27FC236}">
              <a16:creationId xmlns:a16="http://schemas.microsoft.com/office/drawing/2014/main" id="{E00D8736-7DFF-44E3-9C0D-4637A6C72CB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9" name="正方形/長方形 258">
          <a:extLst>
            <a:ext uri="{FF2B5EF4-FFF2-40B4-BE49-F238E27FC236}">
              <a16:creationId xmlns:a16="http://schemas.microsoft.com/office/drawing/2014/main" id="{EF0BCF67-4F17-4B88-A207-3FD1BDBABCA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0" name="テキスト ボックス 259">
          <a:extLst>
            <a:ext uri="{FF2B5EF4-FFF2-40B4-BE49-F238E27FC236}">
              <a16:creationId xmlns:a16="http://schemas.microsoft.com/office/drawing/2014/main" id="{81D20003-197D-4C9E-85DB-FCCDC57B480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1" name="直線コネクタ 260">
          <a:extLst>
            <a:ext uri="{FF2B5EF4-FFF2-40B4-BE49-F238E27FC236}">
              <a16:creationId xmlns:a16="http://schemas.microsoft.com/office/drawing/2014/main" id="{443B7D83-9D36-4BAB-9215-DAC095CF756A}"/>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2" name="テキスト ボックス 261">
          <a:extLst>
            <a:ext uri="{FF2B5EF4-FFF2-40B4-BE49-F238E27FC236}">
              <a16:creationId xmlns:a16="http://schemas.microsoft.com/office/drawing/2014/main" id="{D19393FA-A898-4E90-932E-B633F4C1205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3" name="直線コネクタ 262">
          <a:extLst>
            <a:ext uri="{FF2B5EF4-FFF2-40B4-BE49-F238E27FC236}">
              <a16:creationId xmlns:a16="http://schemas.microsoft.com/office/drawing/2014/main" id="{21525371-9F91-496C-BBF9-C600E145968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4" name="テキスト ボックス 263">
          <a:extLst>
            <a:ext uri="{FF2B5EF4-FFF2-40B4-BE49-F238E27FC236}">
              <a16:creationId xmlns:a16="http://schemas.microsoft.com/office/drawing/2014/main" id="{97E35A8F-202B-4B6F-8295-25D511864EA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5" name="直線コネクタ 264">
          <a:extLst>
            <a:ext uri="{FF2B5EF4-FFF2-40B4-BE49-F238E27FC236}">
              <a16:creationId xmlns:a16="http://schemas.microsoft.com/office/drawing/2014/main" id="{BF180101-0FC8-40AA-BE55-3C4E7274FD2C}"/>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6" name="テキスト ボックス 265">
          <a:extLst>
            <a:ext uri="{FF2B5EF4-FFF2-40B4-BE49-F238E27FC236}">
              <a16:creationId xmlns:a16="http://schemas.microsoft.com/office/drawing/2014/main" id="{B6B53689-CC37-46A3-A2FB-6BC89C2305D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7" name="直線コネクタ 266">
          <a:extLst>
            <a:ext uri="{FF2B5EF4-FFF2-40B4-BE49-F238E27FC236}">
              <a16:creationId xmlns:a16="http://schemas.microsoft.com/office/drawing/2014/main" id="{DAF81CD6-D7BB-44B8-823D-1F6965EE2072}"/>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8" name="テキスト ボックス 267">
          <a:extLst>
            <a:ext uri="{FF2B5EF4-FFF2-40B4-BE49-F238E27FC236}">
              <a16:creationId xmlns:a16="http://schemas.microsoft.com/office/drawing/2014/main" id="{C04A17DC-F899-4C57-98A0-16CBC3D88DEE}"/>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9" name="直線コネクタ 268">
          <a:extLst>
            <a:ext uri="{FF2B5EF4-FFF2-40B4-BE49-F238E27FC236}">
              <a16:creationId xmlns:a16="http://schemas.microsoft.com/office/drawing/2014/main" id="{FE217654-3F24-418F-959A-EF5012FF0352}"/>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0" name="テキスト ボックス 269">
          <a:extLst>
            <a:ext uri="{FF2B5EF4-FFF2-40B4-BE49-F238E27FC236}">
              <a16:creationId xmlns:a16="http://schemas.microsoft.com/office/drawing/2014/main" id="{1C352A36-8850-41EC-BCCE-3D1522DB38E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1" name="直線コネクタ 270">
          <a:extLst>
            <a:ext uri="{FF2B5EF4-FFF2-40B4-BE49-F238E27FC236}">
              <a16:creationId xmlns:a16="http://schemas.microsoft.com/office/drawing/2014/main" id="{6701A080-6B9C-4FC5-985C-390A780760C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72" name="テキスト ボックス 271">
          <a:extLst>
            <a:ext uri="{FF2B5EF4-FFF2-40B4-BE49-F238E27FC236}">
              <a16:creationId xmlns:a16="http://schemas.microsoft.com/office/drawing/2014/main" id="{F4A73EBB-4C87-47F7-A6F1-CFDEAD9A136C}"/>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a:extLst>
            <a:ext uri="{FF2B5EF4-FFF2-40B4-BE49-F238E27FC236}">
              <a16:creationId xmlns:a16="http://schemas.microsoft.com/office/drawing/2014/main" id="{8995DDE0-4283-4426-8241-927B659998D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福祉施設】&#10;有形固定資産減価償却率グラフ枠">
          <a:extLst>
            <a:ext uri="{FF2B5EF4-FFF2-40B4-BE49-F238E27FC236}">
              <a16:creationId xmlns:a16="http://schemas.microsoft.com/office/drawing/2014/main" id="{C540693D-50B8-4210-82A8-572BE275FFD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75" name="直線コネクタ 274">
          <a:extLst>
            <a:ext uri="{FF2B5EF4-FFF2-40B4-BE49-F238E27FC236}">
              <a16:creationId xmlns:a16="http://schemas.microsoft.com/office/drawing/2014/main" id="{B526CC90-267A-4621-8A89-1B7E4AC955DA}"/>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76" name="【福祉施設】&#10;有形固定資産減価償却率最小値テキスト">
          <a:extLst>
            <a:ext uri="{FF2B5EF4-FFF2-40B4-BE49-F238E27FC236}">
              <a16:creationId xmlns:a16="http://schemas.microsoft.com/office/drawing/2014/main" id="{3439594F-6111-48C8-A739-4537C3A5F110}"/>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77" name="直線コネクタ 276">
          <a:extLst>
            <a:ext uri="{FF2B5EF4-FFF2-40B4-BE49-F238E27FC236}">
              <a16:creationId xmlns:a16="http://schemas.microsoft.com/office/drawing/2014/main" id="{21E5F75E-EB2D-4038-A573-2107F33EEFCF}"/>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78" name="【福祉施設】&#10;有形固定資産減価償却率最大値テキスト">
          <a:extLst>
            <a:ext uri="{FF2B5EF4-FFF2-40B4-BE49-F238E27FC236}">
              <a16:creationId xmlns:a16="http://schemas.microsoft.com/office/drawing/2014/main" id="{D4E4BAA0-F0DA-4699-B9DA-7B36CDA11056}"/>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9" name="直線コネクタ 278">
          <a:extLst>
            <a:ext uri="{FF2B5EF4-FFF2-40B4-BE49-F238E27FC236}">
              <a16:creationId xmlns:a16="http://schemas.microsoft.com/office/drawing/2014/main" id="{61C5B00E-20A6-4B27-8596-8D6ED3631381}"/>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92727</xdr:rowOff>
    </xdr:from>
    <xdr:ext cx="405111" cy="259045"/>
    <xdr:sp macro="" textlink="">
      <xdr:nvSpPr>
        <xdr:cNvPr id="280" name="【福祉施設】&#10;有形固定資産減価償却率平均値テキスト">
          <a:extLst>
            <a:ext uri="{FF2B5EF4-FFF2-40B4-BE49-F238E27FC236}">
              <a16:creationId xmlns:a16="http://schemas.microsoft.com/office/drawing/2014/main" id="{FD72D9D3-C927-441A-938F-8E3F798918E8}"/>
            </a:ext>
          </a:extLst>
        </xdr:cNvPr>
        <xdr:cNvSpPr txBox="1"/>
      </xdr:nvSpPr>
      <xdr:spPr>
        <a:xfrm>
          <a:off x="4673600" y="13808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69850</xdr:rowOff>
    </xdr:from>
    <xdr:to>
      <xdr:col>24</xdr:col>
      <xdr:colOff>114300</xdr:colOff>
      <xdr:row>82</xdr:row>
      <xdr:rowOff>0</xdr:rowOff>
    </xdr:to>
    <xdr:sp macro="" textlink="">
      <xdr:nvSpPr>
        <xdr:cNvPr id="281" name="フローチャート: 判断 280">
          <a:extLst>
            <a:ext uri="{FF2B5EF4-FFF2-40B4-BE49-F238E27FC236}">
              <a16:creationId xmlns:a16="http://schemas.microsoft.com/office/drawing/2014/main" id="{8448AF79-AA1A-4D25-9DAE-FE8867E28BA8}"/>
            </a:ext>
          </a:extLst>
        </xdr:cNvPr>
        <xdr:cNvSpPr/>
      </xdr:nvSpPr>
      <xdr:spPr>
        <a:xfrm>
          <a:off x="4584700" y="139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282" name="フローチャート: 判断 281">
          <a:extLst>
            <a:ext uri="{FF2B5EF4-FFF2-40B4-BE49-F238E27FC236}">
              <a16:creationId xmlns:a16="http://schemas.microsoft.com/office/drawing/2014/main" id="{1B287B4F-7BE1-4E28-93BE-9B4D9974F8AE}"/>
            </a:ext>
          </a:extLst>
        </xdr:cNvPr>
        <xdr:cNvSpPr/>
      </xdr:nvSpPr>
      <xdr:spPr>
        <a:xfrm>
          <a:off x="3746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102870</xdr:rowOff>
    </xdr:from>
    <xdr:to>
      <xdr:col>15</xdr:col>
      <xdr:colOff>101600</xdr:colOff>
      <xdr:row>82</xdr:row>
      <xdr:rowOff>33020</xdr:rowOff>
    </xdr:to>
    <xdr:sp macro="" textlink="">
      <xdr:nvSpPr>
        <xdr:cNvPr id="283" name="フローチャート: 判断 282">
          <a:extLst>
            <a:ext uri="{FF2B5EF4-FFF2-40B4-BE49-F238E27FC236}">
              <a16:creationId xmlns:a16="http://schemas.microsoft.com/office/drawing/2014/main" id="{D7FCE5E2-1707-4492-8EDB-7B9C281C9FA1}"/>
            </a:ext>
          </a:extLst>
        </xdr:cNvPr>
        <xdr:cNvSpPr/>
      </xdr:nvSpPr>
      <xdr:spPr>
        <a:xfrm>
          <a:off x="2857500" y="1399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53339</xdr:rowOff>
    </xdr:from>
    <xdr:to>
      <xdr:col>10</xdr:col>
      <xdr:colOff>165100</xdr:colOff>
      <xdr:row>81</xdr:row>
      <xdr:rowOff>154939</xdr:rowOff>
    </xdr:to>
    <xdr:sp macro="" textlink="">
      <xdr:nvSpPr>
        <xdr:cNvPr id="284" name="フローチャート: 判断 283">
          <a:extLst>
            <a:ext uri="{FF2B5EF4-FFF2-40B4-BE49-F238E27FC236}">
              <a16:creationId xmlns:a16="http://schemas.microsoft.com/office/drawing/2014/main" id="{1F81FA1E-9F48-4796-B8F2-02CC4AA7EEB0}"/>
            </a:ext>
          </a:extLst>
        </xdr:cNvPr>
        <xdr:cNvSpPr/>
      </xdr:nvSpPr>
      <xdr:spPr>
        <a:xfrm>
          <a:off x="1968500" y="13940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143511</xdr:rowOff>
    </xdr:from>
    <xdr:to>
      <xdr:col>6</xdr:col>
      <xdr:colOff>38100</xdr:colOff>
      <xdr:row>81</xdr:row>
      <xdr:rowOff>73661</xdr:rowOff>
    </xdr:to>
    <xdr:sp macro="" textlink="">
      <xdr:nvSpPr>
        <xdr:cNvPr id="285" name="フローチャート: 判断 284">
          <a:extLst>
            <a:ext uri="{FF2B5EF4-FFF2-40B4-BE49-F238E27FC236}">
              <a16:creationId xmlns:a16="http://schemas.microsoft.com/office/drawing/2014/main" id="{7ADC7135-BC1E-4D6C-A269-C853773D2018}"/>
            </a:ext>
          </a:extLst>
        </xdr:cNvPr>
        <xdr:cNvSpPr/>
      </xdr:nvSpPr>
      <xdr:spPr>
        <a:xfrm>
          <a:off x="1079500" y="1385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0FE38453-49BA-4EC4-9894-A64DEC7117B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D33DB3BD-8E06-4635-88BF-27D195447B1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A3CAC478-1C04-4A89-B7B4-B46068BA7BD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id="{E7210771-CC5E-4259-A236-8828328A8E2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FD6B5F19-0C45-440B-925F-126DFB5C0C1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291" name="楕円 290">
          <a:extLst>
            <a:ext uri="{FF2B5EF4-FFF2-40B4-BE49-F238E27FC236}">
              <a16:creationId xmlns:a16="http://schemas.microsoft.com/office/drawing/2014/main" id="{EFC7DE89-C51A-4F4A-9AC6-9FE9233F108B}"/>
            </a:ext>
          </a:extLst>
        </xdr:cNvPr>
        <xdr:cNvSpPr/>
      </xdr:nvSpPr>
      <xdr:spPr>
        <a:xfrm>
          <a:off x="45847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137177</xdr:rowOff>
    </xdr:from>
    <xdr:ext cx="405111" cy="259045"/>
    <xdr:sp macro="" textlink="">
      <xdr:nvSpPr>
        <xdr:cNvPr id="292" name="【福祉施設】&#10;有形固定資産減価償却率該当値テキスト">
          <a:extLst>
            <a:ext uri="{FF2B5EF4-FFF2-40B4-BE49-F238E27FC236}">
              <a16:creationId xmlns:a16="http://schemas.microsoft.com/office/drawing/2014/main" id="{AC93BF17-9AA6-4945-AA6A-0D6576D5174F}"/>
            </a:ext>
          </a:extLst>
        </xdr:cNvPr>
        <xdr:cNvSpPr txBox="1"/>
      </xdr:nvSpPr>
      <xdr:spPr>
        <a:xfrm>
          <a:off x="4673600"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160020</xdr:rowOff>
    </xdr:from>
    <xdr:to>
      <xdr:col>20</xdr:col>
      <xdr:colOff>38100</xdr:colOff>
      <xdr:row>83</xdr:row>
      <xdr:rowOff>90170</xdr:rowOff>
    </xdr:to>
    <xdr:sp macro="" textlink="">
      <xdr:nvSpPr>
        <xdr:cNvPr id="293" name="楕円 292">
          <a:extLst>
            <a:ext uri="{FF2B5EF4-FFF2-40B4-BE49-F238E27FC236}">
              <a16:creationId xmlns:a16="http://schemas.microsoft.com/office/drawing/2014/main" id="{D01A86E4-8F51-412C-B77D-488154BAF4C2}"/>
            </a:ext>
          </a:extLst>
        </xdr:cNvPr>
        <xdr:cNvSpPr/>
      </xdr:nvSpPr>
      <xdr:spPr>
        <a:xfrm>
          <a:off x="3746500" y="1421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38100</xdr:rowOff>
    </xdr:from>
    <xdr:to>
      <xdr:col>24</xdr:col>
      <xdr:colOff>63500</xdr:colOff>
      <xdr:row>83</xdr:row>
      <xdr:rowOff>39370</xdr:rowOff>
    </xdr:to>
    <xdr:cxnSp macro="">
      <xdr:nvCxnSpPr>
        <xdr:cNvPr id="294" name="直線コネクタ 293">
          <a:extLst>
            <a:ext uri="{FF2B5EF4-FFF2-40B4-BE49-F238E27FC236}">
              <a16:creationId xmlns:a16="http://schemas.microsoft.com/office/drawing/2014/main" id="{0FAC8A43-B671-4888-9863-AE6FF39AEE0A}"/>
            </a:ext>
          </a:extLst>
        </xdr:cNvPr>
        <xdr:cNvCxnSpPr/>
      </xdr:nvCxnSpPr>
      <xdr:spPr>
        <a:xfrm flipV="1">
          <a:off x="3797300" y="14097000"/>
          <a:ext cx="838200" cy="17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105411</xdr:rowOff>
    </xdr:from>
    <xdr:to>
      <xdr:col>15</xdr:col>
      <xdr:colOff>101600</xdr:colOff>
      <xdr:row>82</xdr:row>
      <xdr:rowOff>35561</xdr:rowOff>
    </xdr:to>
    <xdr:sp macro="" textlink="">
      <xdr:nvSpPr>
        <xdr:cNvPr id="295" name="楕円 294">
          <a:extLst>
            <a:ext uri="{FF2B5EF4-FFF2-40B4-BE49-F238E27FC236}">
              <a16:creationId xmlns:a16="http://schemas.microsoft.com/office/drawing/2014/main" id="{9C9E77A2-CDD8-43C2-9464-38C07B0509AA}"/>
            </a:ext>
          </a:extLst>
        </xdr:cNvPr>
        <xdr:cNvSpPr/>
      </xdr:nvSpPr>
      <xdr:spPr>
        <a:xfrm>
          <a:off x="2857500" y="139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156211</xdr:rowOff>
    </xdr:from>
    <xdr:to>
      <xdr:col>19</xdr:col>
      <xdr:colOff>177800</xdr:colOff>
      <xdr:row>83</xdr:row>
      <xdr:rowOff>39370</xdr:rowOff>
    </xdr:to>
    <xdr:cxnSp macro="">
      <xdr:nvCxnSpPr>
        <xdr:cNvPr id="296" name="直線コネクタ 295">
          <a:extLst>
            <a:ext uri="{FF2B5EF4-FFF2-40B4-BE49-F238E27FC236}">
              <a16:creationId xmlns:a16="http://schemas.microsoft.com/office/drawing/2014/main" id="{0A504B77-B943-4483-88EA-EC1A1B38709D}"/>
            </a:ext>
          </a:extLst>
        </xdr:cNvPr>
        <xdr:cNvCxnSpPr/>
      </xdr:nvCxnSpPr>
      <xdr:spPr>
        <a:xfrm>
          <a:off x="2908300" y="14043661"/>
          <a:ext cx="889000" cy="22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46989</xdr:rowOff>
    </xdr:from>
    <xdr:to>
      <xdr:col>10</xdr:col>
      <xdr:colOff>165100</xdr:colOff>
      <xdr:row>81</xdr:row>
      <xdr:rowOff>148589</xdr:rowOff>
    </xdr:to>
    <xdr:sp macro="" textlink="">
      <xdr:nvSpPr>
        <xdr:cNvPr id="297" name="楕円 296">
          <a:extLst>
            <a:ext uri="{FF2B5EF4-FFF2-40B4-BE49-F238E27FC236}">
              <a16:creationId xmlns:a16="http://schemas.microsoft.com/office/drawing/2014/main" id="{07B183BA-9B6C-43A4-B91A-49FF34135164}"/>
            </a:ext>
          </a:extLst>
        </xdr:cNvPr>
        <xdr:cNvSpPr/>
      </xdr:nvSpPr>
      <xdr:spPr>
        <a:xfrm>
          <a:off x="1968500" y="1393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97789</xdr:rowOff>
    </xdr:from>
    <xdr:to>
      <xdr:col>15</xdr:col>
      <xdr:colOff>50800</xdr:colOff>
      <xdr:row>81</xdr:row>
      <xdr:rowOff>156211</xdr:rowOff>
    </xdr:to>
    <xdr:cxnSp macro="">
      <xdr:nvCxnSpPr>
        <xdr:cNvPr id="298" name="直線コネクタ 297">
          <a:extLst>
            <a:ext uri="{FF2B5EF4-FFF2-40B4-BE49-F238E27FC236}">
              <a16:creationId xmlns:a16="http://schemas.microsoft.com/office/drawing/2014/main" id="{DC285394-6E96-489B-93CE-04BB88584628}"/>
            </a:ext>
          </a:extLst>
        </xdr:cNvPr>
        <xdr:cNvCxnSpPr/>
      </xdr:nvCxnSpPr>
      <xdr:spPr>
        <a:xfrm>
          <a:off x="2019300" y="13985239"/>
          <a:ext cx="889000" cy="5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78757</xdr:rowOff>
    </xdr:from>
    <xdr:ext cx="405111" cy="259045"/>
    <xdr:sp macro="" textlink="">
      <xdr:nvSpPr>
        <xdr:cNvPr id="299" name="n_1aveValue【福祉施設】&#10;有形固定資産減価償却率">
          <a:extLst>
            <a:ext uri="{FF2B5EF4-FFF2-40B4-BE49-F238E27FC236}">
              <a16:creationId xmlns:a16="http://schemas.microsoft.com/office/drawing/2014/main" id="{73DF359F-E023-42D1-9B9F-FBFDB7306BB9}"/>
            </a:ext>
          </a:extLst>
        </xdr:cNvPr>
        <xdr:cNvSpPr txBox="1"/>
      </xdr:nvSpPr>
      <xdr:spPr>
        <a:xfrm>
          <a:off x="35820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49547</xdr:rowOff>
    </xdr:from>
    <xdr:ext cx="405111" cy="259045"/>
    <xdr:sp macro="" textlink="">
      <xdr:nvSpPr>
        <xdr:cNvPr id="300" name="n_2aveValue【福祉施設】&#10;有形固定資産減価償却率">
          <a:extLst>
            <a:ext uri="{FF2B5EF4-FFF2-40B4-BE49-F238E27FC236}">
              <a16:creationId xmlns:a16="http://schemas.microsoft.com/office/drawing/2014/main" id="{CC639E48-68A1-415D-B935-568A6A324AAB}"/>
            </a:ext>
          </a:extLst>
        </xdr:cNvPr>
        <xdr:cNvSpPr txBox="1"/>
      </xdr:nvSpPr>
      <xdr:spPr>
        <a:xfrm>
          <a:off x="2705744" y="1376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146066</xdr:rowOff>
    </xdr:from>
    <xdr:ext cx="405111" cy="259045"/>
    <xdr:sp macro="" textlink="">
      <xdr:nvSpPr>
        <xdr:cNvPr id="301" name="n_3aveValue【福祉施設】&#10;有形固定資産減価償却率">
          <a:extLst>
            <a:ext uri="{FF2B5EF4-FFF2-40B4-BE49-F238E27FC236}">
              <a16:creationId xmlns:a16="http://schemas.microsoft.com/office/drawing/2014/main" id="{4137A13A-2BFC-4A9F-BF2C-69E9FCCA82B9}"/>
            </a:ext>
          </a:extLst>
        </xdr:cNvPr>
        <xdr:cNvSpPr txBox="1"/>
      </xdr:nvSpPr>
      <xdr:spPr>
        <a:xfrm>
          <a:off x="1816744" y="14033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90188</xdr:rowOff>
    </xdr:from>
    <xdr:ext cx="405111" cy="259045"/>
    <xdr:sp macro="" textlink="">
      <xdr:nvSpPr>
        <xdr:cNvPr id="302" name="n_4aveValue【福祉施設】&#10;有形固定資産減価償却率">
          <a:extLst>
            <a:ext uri="{FF2B5EF4-FFF2-40B4-BE49-F238E27FC236}">
              <a16:creationId xmlns:a16="http://schemas.microsoft.com/office/drawing/2014/main" id="{E83CF376-C398-469C-AC4A-06504354ED37}"/>
            </a:ext>
          </a:extLst>
        </xdr:cNvPr>
        <xdr:cNvSpPr txBox="1"/>
      </xdr:nvSpPr>
      <xdr:spPr>
        <a:xfrm>
          <a:off x="9277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81297</xdr:rowOff>
    </xdr:from>
    <xdr:ext cx="405111" cy="259045"/>
    <xdr:sp macro="" textlink="">
      <xdr:nvSpPr>
        <xdr:cNvPr id="303" name="n_1mainValue【福祉施設】&#10;有形固定資産減価償却率">
          <a:extLst>
            <a:ext uri="{FF2B5EF4-FFF2-40B4-BE49-F238E27FC236}">
              <a16:creationId xmlns:a16="http://schemas.microsoft.com/office/drawing/2014/main" id="{85CAFFB5-B2BE-4E14-9C7F-AD5AD44F373E}"/>
            </a:ext>
          </a:extLst>
        </xdr:cNvPr>
        <xdr:cNvSpPr txBox="1"/>
      </xdr:nvSpPr>
      <xdr:spPr>
        <a:xfrm>
          <a:off x="3582044" y="1431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04" name="n_2mainValue【福祉施設】&#10;有形固定資産減価償却率">
          <a:extLst>
            <a:ext uri="{FF2B5EF4-FFF2-40B4-BE49-F238E27FC236}">
              <a16:creationId xmlns:a16="http://schemas.microsoft.com/office/drawing/2014/main" id="{000874FD-8DF4-482B-BCC7-D9B52D92B0A7}"/>
            </a:ext>
          </a:extLst>
        </xdr:cNvPr>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165116</xdr:rowOff>
    </xdr:from>
    <xdr:ext cx="405111" cy="259045"/>
    <xdr:sp macro="" textlink="">
      <xdr:nvSpPr>
        <xdr:cNvPr id="305" name="n_3mainValue【福祉施設】&#10;有形固定資産減価償却率">
          <a:extLst>
            <a:ext uri="{FF2B5EF4-FFF2-40B4-BE49-F238E27FC236}">
              <a16:creationId xmlns:a16="http://schemas.microsoft.com/office/drawing/2014/main" id="{038EE36A-3D58-4D6F-A4DB-45F83A91DADA}"/>
            </a:ext>
          </a:extLst>
        </xdr:cNvPr>
        <xdr:cNvSpPr txBox="1"/>
      </xdr:nvSpPr>
      <xdr:spPr>
        <a:xfrm>
          <a:off x="1816744" y="13709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a:extLst>
            <a:ext uri="{FF2B5EF4-FFF2-40B4-BE49-F238E27FC236}">
              <a16:creationId xmlns:a16="http://schemas.microsoft.com/office/drawing/2014/main" id="{C554FF1F-1900-4AA4-ACEF-BD9C6EF560E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a:extLst>
            <a:ext uri="{FF2B5EF4-FFF2-40B4-BE49-F238E27FC236}">
              <a16:creationId xmlns:a16="http://schemas.microsoft.com/office/drawing/2014/main" id="{5B088D3C-3B38-4497-AC3C-A5CE0BAE3BE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a:extLst>
            <a:ext uri="{FF2B5EF4-FFF2-40B4-BE49-F238E27FC236}">
              <a16:creationId xmlns:a16="http://schemas.microsoft.com/office/drawing/2014/main" id="{A4532D91-A27B-4B8B-AD4E-0D65155C4BD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a:extLst>
            <a:ext uri="{FF2B5EF4-FFF2-40B4-BE49-F238E27FC236}">
              <a16:creationId xmlns:a16="http://schemas.microsoft.com/office/drawing/2014/main" id="{CE7D9640-A88D-48FB-9364-EDDE9EBE772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a:extLst>
            <a:ext uri="{FF2B5EF4-FFF2-40B4-BE49-F238E27FC236}">
              <a16:creationId xmlns:a16="http://schemas.microsoft.com/office/drawing/2014/main" id="{75C7EA19-B1CF-4CB9-B90B-3AF3004C327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a:extLst>
            <a:ext uri="{FF2B5EF4-FFF2-40B4-BE49-F238E27FC236}">
              <a16:creationId xmlns:a16="http://schemas.microsoft.com/office/drawing/2014/main" id="{5877C647-2BF6-4E7F-967A-C169596F13E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a:extLst>
            <a:ext uri="{FF2B5EF4-FFF2-40B4-BE49-F238E27FC236}">
              <a16:creationId xmlns:a16="http://schemas.microsoft.com/office/drawing/2014/main" id="{0D6934D8-462F-4AE8-9734-94281760AEA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a:extLst>
            <a:ext uri="{FF2B5EF4-FFF2-40B4-BE49-F238E27FC236}">
              <a16:creationId xmlns:a16="http://schemas.microsoft.com/office/drawing/2014/main" id="{42A9A82D-2C75-4256-8A6E-23EA7BE2B8F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a:extLst>
            <a:ext uri="{FF2B5EF4-FFF2-40B4-BE49-F238E27FC236}">
              <a16:creationId xmlns:a16="http://schemas.microsoft.com/office/drawing/2014/main" id="{ADCB1852-D3BE-4920-B3E7-90775E99AFD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a:extLst>
            <a:ext uri="{FF2B5EF4-FFF2-40B4-BE49-F238E27FC236}">
              <a16:creationId xmlns:a16="http://schemas.microsoft.com/office/drawing/2014/main" id="{3AAD6058-5F20-4CA6-B3C1-0DB14FA8A05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6" name="直線コネクタ 315">
          <a:extLst>
            <a:ext uri="{FF2B5EF4-FFF2-40B4-BE49-F238E27FC236}">
              <a16:creationId xmlns:a16="http://schemas.microsoft.com/office/drawing/2014/main" id="{D2952148-CC23-46FA-941B-70537032C99A}"/>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7" name="テキスト ボックス 316">
          <a:extLst>
            <a:ext uri="{FF2B5EF4-FFF2-40B4-BE49-F238E27FC236}">
              <a16:creationId xmlns:a16="http://schemas.microsoft.com/office/drawing/2014/main" id="{C4B11B4A-AB7B-4067-9C40-A5271D777DB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8" name="直線コネクタ 317">
          <a:extLst>
            <a:ext uri="{FF2B5EF4-FFF2-40B4-BE49-F238E27FC236}">
              <a16:creationId xmlns:a16="http://schemas.microsoft.com/office/drawing/2014/main" id="{CF4CDC6F-1E29-4217-8330-CF59CD3D7A5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9" name="テキスト ボックス 318">
          <a:extLst>
            <a:ext uri="{FF2B5EF4-FFF2-40B4-BE49-F238E27FC236}">
              <a16:creationId xmlns:a16="http://schemas.microsoft.com/office/drawing/2014/main" id="{0F5CD857-157E-4633-90DC-2497CD6669E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0" name="直線コネクタ 319">
          <a:extLst>
            <a:ext uri="{FF2B5EF4-FFF2-40B4-BE49-F238E27FC236}">
              <a16:creationId xmlns:a16="http://schemas.microsoft.com/office/drawing/2014/main" id="{474D1E01-DCBA-4008-9840-F614544B47BC}"/>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1" name="テキスト ボックス 320">
          <a:extLst>
            <a:ext uri="{FF2B5EF4-FFF2-40B4-BE49-F238E27FC236}">
              <a16:creationId xmlns:a16="http://schemas.microsoft.com/office/drawing/2014/main" id="{F46B6F76-7D5B-46C0-AC83-A32F9C0B63EF}"/>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2" name="直線コネクタ 321">
          <a:extLst>
            <a:ext uri="{FF2B5EF4-FFF2-40B4-BE49-F238E27FC236}">
              <a16:creationId xmlns:a16="http://schemas.microsoft.com/office/drawing/2014/main" id="{D211E5E5-C6EA-4B08-B4AA-7CB903026058}"/>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3" name="テキスト ボックス 322">
          <a:extLst>
            <a:ext uri="{FF2B5EF4-FFF2-40B4-BE49-F238E27FC236}">
              <a16:creationId xmlns:a16="http://schemas.microsoft.com/office/drawing/2014/main" id="{D494B76B-7915-424C-B0C0-6F727C4425EF}"/>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4" name="直線コネクタ 323">
          <a:extLst>
            <a:ext uri="{FF2B5EF4-FFF2-40B4-BE49-F238E27FC236}">
              <a16:creationId xmlns:a16="http://schemas.microsoft.com/office/drawing/2014/main" id="{A21E0425-BD10-4158-B139-AB695BBCBD65}"/>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5" name="テキスト ボックス 324">
          <a:extLst>
            <a:ext uri="{FF2B5EF4-FFF2-40B4-BE49-F238E27FC236}">
              <a16:creationId xmlns:a16="http://schemas.microsoft.com/office/drawing/2014/main" id="{4034EDC9-F849-4D94-A4A3-26FABCA3767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6" name="直線コネクタ 325">
          <a:extLst>
            <a:ext uri="{FF2B5EF4-FFF2-40B4-BE49-F238E27FC236}">
              <a16:creationId xmlns:a16="http://schemas.microsoft.com/office/drawing/2014/main" id="{EB82BD19-5247-4D55-9B70-56D1CCD7E4B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27" name="テキスト ボックス 326">
          <a:extLst>
            <a:ext uri="{FF2B5EF4-FFF2-40B4-BE49-F238E27FC236}">
              <a16:creationId xmlns:a16="http://schemas.microsoft.com/office/drawing/2014/main" id="{A6C21D87-D503-4FE6-9E20-6E402D5B260B}"/>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8" name="【福祉施設】&#10;一人当たり面積グラフ枠">
          <a:extLst>
            <a:ext uri="{FF2B5EF4-FFF2-40B4-BE49-F238E27FC236}">
              <a16:creationId xmlns:a16="http://schemas.microsoft.com/office/drawing/2014/main" id="{BCE33D07-BCAB-45BF-8034-E5E48FD0C71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106871</xdr:rowOff>
    </xdr:to>
    <xdr:cxnSp macro="">
      <xdr:nvCxnSpPr>
        <xdr:cNvPr id="329" name="直線コネクタ 328">
          <a:extLst>
            <a:ext uri="{FF2B5EF4-FFF2-40B4-BE49-F238E27FC236}">
              <a16:creationId xmlns:a16="http://schemas.microsoft.com/office/drawing/2014/main" id="{65CA67FE-3134-4E02-BB78-48288EBB54D6}"/>
            </a:ext>
          </a:extLst>
        </xdr:cNvPr>
        <xdr:cNvCxnSpPr/>
      </xdr:nvCxnSpPr>
      <xdr:spPr>
        <a:xfrm flipV="1">
          <a:off x="10476865" y="13566648"/>
          <a:ext cx="0" cy="1284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110698</xdr:rowOff>
    </xdr:from>
    <xdr:ext cx="469744" cy="259045"/>
    <xdr:sp macro="" textlink="">
      <xdr:nvSpPr>
        <xdr:cNvPr id="330" name="【福祉施設】&#10;一人当たり面積最小値テキスト">
          <a:extLst>
            <a:ext uri="{FF2B5EF4-FFF2-40B4-BE49-F238E27FC236}">
              <a16:creationId xmlns:a16="http://schemas.microsoft.com/office/drawing/2014/main" id="{815E5A6B-964E-4865-A050-E90931F8ADFD}"/>
            </a:ext>
          </a:extLst>
        </xdr:cNvPr>
        <xdr:cNvSpPr txBox="1"/>
      </xdr:nvSpPr>
      <xdr:spPr>
        <a:xfrm>
          <a:off x="10515600" y="148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106871</xdr:rowOff>
    </xdr:from>
    <xdr:to>
      <xdr:col>55</xdr:col>
      <xdr:colOff>88900</xdr:colOff>
      <xdr:row>86</xdr:row>
      <xdr:rowOff>106871</xdr:rowOff>
    </xdr:to>
    <xdr:cxnSp macro="">
      <xdr:nvCxnSpPr>
        <xdr:cNvPr id="331" name="直線コネクタ 330">
          <a:extLst>
            <a:ext uri="{FF2B5EF4-FFF2-40B4-BE49-F238E27FC236}">
              <a16:creationId xmlns:a16="http://schemas.microsoft.com/office/drawing/2014/main" id="{1F2E87BB-714A-4DEB-8DDA-F6CBF8372310}"/>
            </a:ext>
          </a:extLst>
        </xdr:cNvPr>
        <xdr:cNvCxnSpPr/>
      </xdr:nvCxnSpPr>
      <xdr:spPr>
        <a:xfrm>
          <a:off x="10388600" y="14851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332" name="【福祉施設】&#10;一人当たり面積最大値テキスト">
          <a:extLst>
            <a:ext uri="{FF2B5EF4-FFF2-40B4-BE49-F238E27FC236}">
              <a16:creationId xmlns:a16="http://schemas.microsoft.com/office/drawing/2014/main" id="{8635A644-6723-42D5-870A-E37411B79B69}"/>
            </a:ext>
          </a:extLst>
        </xdr:cNvPr>
        <xdr:cNvSpPr txBox="1"/>
      </xdr:nvSpPr>
      <xdr:spPr>
        <a:xfrm>
          <a:off x="10515600" y="13341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333" name="直線コネクタ 332">
          <a:extLst>
            <a:ext uri="{FF2B5EF4-FFF2-40B4-BE49-F238E27FC236}">
              <a16:creationId xmlns:a16="http://schemas.microsoft.com/office/drawing/2014/main" id="{9DC4C92F-E1B1-4CB5-9A1D-D687C32275CD}"/>
            </a:ext>
          </a:extLst>
        </xdr:cNvPr>
        <xdr:cNvCxnSpPr/>
      </xdr:nvCxnSpPr>
      <xdr:spPr>
        <a:xfrm>
          <a:off x="10388600" y="135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58690</xdr:rowOff>
    </xdr:from>
    <xdr:ext cx="469744" cy="259045"/>
    <xdr:sp macro="" textlink="">
      <xdr:nvSpPr>
        <xdr:cNvPr id="334" name="【福祉施設】&#10;一人当たり面積平均値テキスト">
          <a:extLst>
            <a:ext uri="{FF2B5EF4-FFF2-40B4-BE49-F238E27FC236}">
              <a16:creationId xmlns:a16="http://schemas.microsoft.com/office/drawing/2014/main" id="{18A87D61-50DB-44C3-A035-9282BBF1E105}"/>
            </a:ext>
          </a:extLst>
        </xdr:cNvPr>
        <xdr:cNvSpPr txBox="1"/>
      </xdr:nvSpPr>
      <xdr:spPr>
        <a:xfrm>
          <a:off x="10515600" y="146319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80263</xdr:rowOff>
    </xdr:from>
    <xdr:to>
      <xdr:col>55</xdr:col>
      <xdr:colOff>50800</xdr:colOff>
      <xdr:row>86</xdr:row>
      <xdr:rowOff>10413</xdr:rowOff>
    </xdr:to>
    <xdr:sp macro="" textlink="">
      <xdr:nvSpPr>
        <xdr:cNvPr id="335" name="フローチャート: 判断 334">
          <a:extLst>
            <a:ext uri="{FF2B5EF4-FFF2-40B4-BE49-F238E27FC236}">
              <a16:creationId xmlns:a16="http://schemas.microsoft.com/office/drawing/2014/main" id="{6480943C-0C56-4833-9AE1-A773817C12D5}"/>
            </a:ext>
          </a:extLst>
        </xdr:cNvPr>
        <xdr:cNvSpPr/>
      </xdr:nvSpPr>
      <xdr:spPr>
        <a:xfrm>
          <a:off x="10426700" y="1465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93599</xdr:rowOff>
    </xdr:from>
    <xdr:to>
      <xdr:col>50</xdr:col>
      <xdr:colOff>165100</xdr:colOff>
      <xdr:row>86</xdr:row>
      <xdr:rowOff>23749</xdr:rowOff>
    </xdr:to>
    <xdr:sp macro="" textlink="">
      <xdr:nvSpPr>
        <xdr:cNvPr id="336" name="フローチャート: 判断 335">
          <a:extLst>
            <a:ext uri="{FF2B5EF4-FFF2-40B4-BE49-F238E27FC236}">
              <a16:creationId xmlns:a16="http://schemas.microsoft.com/office/drawing/2014/main" id="{EA0918E5-E8C6-40E8-B22F-BB5780F91746}"/>
            </a:ext>
          </a:extLst>
        </xdr:cNvPr>
        <xdr:cNvSpPr/>
      </xdr:nvSpPr>
      <xdr:spPr>
        <a:xfrm>
          <a:off x="9588500" y="1466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103887</xdr:rowOff>
    </xdr:from>
    <xdr:to>
      <xdr:col>46</xdr:col>
      <xdr:colOff>38100</xdr:colOff>
      <xdr:row>86</xdr:row>
      <xdr:rowOff>34037</xdr:rowOff>
    </xdr:to>
    <xdr:sp macro="" textlink="">
      <xdr:nvSpPr>
        <xdr:cNvPr id="337" name="フローチャート: 判断 336">
          <a:extLst>
            <a:ext uri="{FF2B5EF4-FFF2-40B4-BE49-F238E27FC236}">
              <a16:creationId xmlns:a16="http://schemas.microsoft.com/office/drawing/2014/main" id="{07E0FB3D-C267-4910-AE73-071F0C95DC79}"/>
            </a:ext>
          </a:extLst>
        </xdr:cNvPr>
        <xdr:cNvSpPr/>
      </xdr:nvSpPr>
      <xdr:spPr>
        <a:xfrm>
          <a:off x="8699500" y="1467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92075</xdr:rowOff>
    </xdr:from>
    <xdr:to>
      <xdr:col>41</xdr:col>
      <xdr:colOff>101600</xdr:colOff>
      <xdr:row>86</xdr:row>
      <xdr:rowOff>22225</xdr:rowOff>
    </xdr:to>
    <xdr:sp macro="" textlink="">
      <xdr:nvSpPr>
        <xdr:cNvPr id="338" name="フローチャート: 判断 337">
          <a:extLst>
            <a:ext uri="{FF2B5EF4-FFF2-40B4-BE49-F238E27FC236}">
              <a16:creationId xmlns:a16="http://schemas.microsoft.com/office/drawing/2014/main" id="{67089F91-F0CB-4CB5-B210-4BF13E58BCA9}"/>
            </a:ext>
          </a:extLst>
        </xdr:cNvPr>
        <xdr:cNvSpPr/>
      </xdr:nvSpPr>
      <xdr:spPr>
        <a:xfrm>
          <a:off x="7810500" y="14665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100837</xdr:rowOff>
    </xdr:from>
    <xdr:to>
      <xdr:col>36</xdr:col>
      <xdr:colOff>165100</xdr:colOff>
      <xdr:row>86</xdr:row>
      <xdr:rowOff>30987</xdr:rowOff>
    </xdr:to>
    <xdr:sp macro="" textlink="">
      <xdr:nvSpPr>
        <xdr:cNvPr id="339" name="フローチャート: 判断 338">
          <a:extLst>
            <a:ext uri="{FF2B5EF4-FFF2-40B4-BE49-F238E27FC236}">
              <a16:creationId xmlns:a16="http://schemas.microsoft.com/office/drawing/2014/main" id="{96C7B7F6-79C2-4655-B138-8D6A2A7590A4}"/>
            </a:ext>
          </a:extLst>
        </xdr:cNvPr>
        <xdr:cNvSpPr/>
      </xdr:nvSpPr>
      <xdr:spPr>
        <a:xfrm>
          <a:off x="6921500" y="1467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17A79AE0-A3AE-49B9-9835-391C5353918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8D637FA6-FB29-4318-8CA9-708126DAC2E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F937C893-90A4-4EC3-B05D-50DDAC03E094}"/>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id="{ADD69371-6710-49F4-880E-D9441406C2A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id="{C9C9DA20-CC12-4184-B8C1-08B76C7B2A1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6731</xdr:rowOff>
    </xdr:from>
    <xdr:to>
      <xdr:col>55</xdr:col>
      <xdr:colOff>50800</xdr:colOff>
      <xdr:row>83</xdr:row>
      <xdr:rowOff>108331</xdr:rowOff>
    </xdr:to>
    <xdr:sp macro="" textlink="">
      <xdr:nvSpPr>
        <xdr:cNvPr id="345" name="楕円 344">
          <a:extLst>
            <a:ext uri="{FF2B5EF4-FFF2-40B4-BE49-F238E27FC236}">
              <a16:creationId xmlns:a16="http://schemas.microsoft.com/office/drawing/2014/main" id="{61204BDF-0E4B-4F7C-985E-F0E5174A782A}"/>
            </a:ext>
          </a:extLst>
        </xdr:cNvPr>
        <xdr:cNvSpPr/>
      </xdr:nvSpPr>
      <xdr:spPr>
        <a:xfrm>
          <a:off x="10426700" y="1423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29608</xdr:rowOff>
    </xdr:from>
    <xdr:ext cx="469744" cy="259045"/>
    <xdr:sp macro="" textlink="">
      <xdr:nvSpPr>
        <xdr:cNvPr id="346" name="【福祉施設】&#10;一人当たり面積該当値テキスト">
          <a:extLst>
            <a:ext uri="{FF2B5EF4-FFF2-40B4-BE49-F238E27FC236}">
              <a16:creationId xmlns:a16="http://schemas.microsoft.com/office/drawing/2014/main" id="{176ADFD2-64BF-4914-A23F-F66612B8B31B}"/>
            </a:ext>
          </a:extLst>
        </xdr:cNvPr>
        <xdr:cNvSpPr txBox="1"/>
      </xdr:nvSpPr>
      <xdr:spPr>
        <a:xfrm>
          <a:off x="10515600" y="14088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21400</xdr:rowOff>
    </xdr:from>
    <xdr:to>
      <xdr:col>50</xdr:col>
      <xdr:colOff>165100</xdr:colOff>
      <xdr:row>83</xdr:row>
      <xdr:rowOff>123000</xdr:rowOff>
    </xdr:to>
    <xdr:sp macro="" textlink="">
      <xdr:nvSpPr>
        <xdr:cNvPr id="347" name="楕円 346">
          <a:extLst>
            <a:ext uri="{FF2B5EF4-FFF2-40B4-BE49-F238E27FC236}">
              <a16:creationId xmlns:a16="http://schemas.microsoft.com/office/drawing/2014/main" id="{65A18471-323A-4A7B-9F2F-B3BF1082A5DC}"/>
            </a:ext>
          </a:extLst>
        </xdr:cNvPr>
        <xdr:cNvSpPr/>
      </xdr:nvSpPr>
      <xdr:spPr>
        <a:xfrm>
          <a:off x="9588500" y="1425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57531</xdr:rowOff>
    </xdr:from>
    <xdr:to>
      <xdr:col>55</xdr:col>
      <xdr:colOff>0</xdr:colOff>
      <xdr:row>83</xdr:row>
      <xdr:rowOff>72200</xdr:rowOff>
    </xdr:to>
    <xdr:cxnSp macro="">
      <xdr:nvCxnSpPr>
        <xdr:cNvPr id="348" name="直線コネクタ 347">
          <a:extLst>
            <a:ext uri="{FF2B5EF4-FFF2-40B4-BE49-F238E27FC236}">
              <a16:creationId xmlns:a16="http://schemas.microsoft.com/office/drawing/2014/main" id="{6F70A154-EEEE-4171-8193-60957C44DAEE}"/>
            </a:ext>
          </a:extLst>
        </xdr:cNvPr>
        <xdr:cNvCxnSpPr/>
      </xdr:nvCxnSpPr>
      <xdr:spPr>
        <a:xfrm flipV="1">
          <a:off x="9639300" y="14287881"/>
          <a:ext cx="838200" cy="14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77025</xdr:rowOff>
    </xdr:from>
    <xdr:to>
      <xdr:col>46</xdr:col>
      <xdr:colOff>38100</xdr:colOff>
      <xdr:row>81</xdr:row>
      <xdr:rowOff>7175</xdr:rowOff>
    </xdr:to>
    <xdr:sp macro="" textlink="">
      <xdr:nvSpPr>
        <xdr:cNvPr id="349" name="楕円 348">
          <a:extLst>
            <a:ext uri="{FF2B5EF4-FFF2-40B4-BE49-F238E27FC236}">
              <a16:creationId xmlns:a16="http://schemas.microsoft.com/office/drawing/2014/main" id="{6D3D1377-6B6F-4FC2-8D3C-0177B7821DE8}"/>
            </a:ext>
          </a:extLst>
        </xdr:cNvPr>
        <xdr:cNvSpPr/>
      </xdr:nvSpPr>
      <xdr:spPr>
        <a:xfrm>
          <a:off x="8699500" y="1379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127825</xdr:rowOff>
    </xdr:from>
    <xdr:to>
      <xdr:col>50</xdr:col>
      <xdr:colOff>114300</xdr:colOff>
      <xdr:row>83</xdr:row>
      <xdr:rowOff>72200</xdr:rowOff>
    </xdr:to>
    <xdr:cxnSp macro="">
      <xdr:nvCxnSpPr>
        <xdr:cNvPr id="350" name="直線コネクタ 349">
          <a:extLst>
            <a:ext uri="{FF2B5EF4-FFF2-40B4-BE49-F238E27FC236}">
              <a16:creationId xmlns:a16="http://schemas.microsoft.com/office/drawing/2014/main" id="{AFF0F172-A99B-4127-A367-AFC408714D62}"/>
            </a:ext>
          </a:extLst>
        </xdr:cNvPr>
        <xdr:cNvCxnSpPr/>
      </xdr:nvCxnSpPr>
      <xdr:spPr>
        <a:xfrm>
          <a:off x="8750300" y="13843825"/>
          <a:ext cx="889000" cy="45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97600</xdr:rowOff>
    </xdr:from>
    <xdr:to>
      <xdr:col>41</xdr:col>
      <xdr:colOff>101600</xdr:colOff>
      <xdr:row>81</xdr:row>
      <xdr:rowOff>27750</xdr:rowOff>
    </xdr:to>
    <xdr:sp macro="" textlink="">
      <xdr:nvSpPr>
        <xdr:cNvPr id="351" name="楕円 350">
          <a:extLst>
            <a:ext uri="{FF2B5EF4-FFF2-40B4-BE49-F238E27FC236}">
              <a16:creationId xmlns:a16="http://schemas.microsoft.com/office/drawing/2014/main" id="{3EDA9C9A-380A-4565-8259-D449BD0C877C}"/>
            </a:ext>
          </a:extLst>
        </xdr:cNvPr>
        <xdr:cNvSpPr/>
      </xdr:nvSpPr>
      <xdr:spPr>
        <a:xfrm>
          <a:off x="7810500" y="1381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127825</xdr:rowOff>
    </xdr:from>
    <xdr:to>
      <xdr:col>45</xdr:col>
      <xdr:colOff>177800</xdr:colOff>
      <xdr:row>80</xdr:row>
      <xdr:rowOff>148400</xdr:rowOff>
    </xdr:to>
    <xdr:cxnSp macro="">
      <xdr:nvCxnSpPr>
        <xdr:cNvPr id="352" name="直線コネクタ 351">
          <a:extLst>
            <a:ext uri="{FF2B5EF4-FFF2-40B4-BE49-F238E27FC236}">
              <a16:creationId xmlns:a16="http://schemas.microsoft.com/office/drawing/2014/main" id="{60282F33-EEB4-4EDA-9E1D-1200EC803C21}"/>
            </a:ext>
          </a:extLst>
        </xdr:cNvPr>
        <xdr:cNvCxnSpPr/>
      </xdr:nvCxnSpPr>
      <xdr:spPr>
        <a:xfrm flipV="1">
          <a:off x="7861300" y="13843825"/>
          <a:ext cx="889000" cy="20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14876</xdr:rowOff>
    </xdr:from>
    <xdr:ext cx="469744" cy="259045"/>
    <xdr:sp macro="" textlink="">
      <xdr:nvSpPr>
        <xdr:cNvPr id="353" name="n_1aveValue【福祉施設】&#10;一人当たり面積">
          <a:extLst>
            <a:ext uri="{FF2B5EF4-FFF2-40B4-BE49-F238E27FC236}">
              <a16:creationId xmlns:a16="http://schemas.microsoft.com/office/drawing/2014/main" id="{A9197DB2-BD19-4830-8D70-041830883517}"/>
            </a:ext>
          </a:extLst>
        </xdr:cNvPr>
        <xdr:cNvSpPr txBox="1"/>
      </xdr:nvSpPr>
      <xdr:spPr>
        <a:xfrm>
          <a:off x="9391727" y="1475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25164</xdr:rowOff>
    </xdr:from>
    <xdr:ext cx="469744" cy="259045"/>
    <xdr:sp macro="" textlink="">
      <xdr:nvSpPr>
        <xdr:cNvPr id="354" name="n_2aveValue【福祉施設】&#10;一人当たり面積">
          <a:extLst>
            <a:ext uri="{FF2B5EF4-FFF2-40B4-BE49-F238E27FC236}">
              <a16:creationId xmlns:a16="http://schemas.microsoft.com/office/drawing/2014/main" id="{EAC57F17-3228-46DE-9C89-A18675F76CD7}"/>
            </a:ext>
          </a:extLst>
        </xdr:cNvPr>
        <xdr:cNvSpPr txBox="1"/>
      </xdr:nvSpPr>
      <xdr:spPr>
        <a:xfrm>
          <a:off x="8515427" y="14769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13352</xdr:rowOff>
    </xdr:from>
    <xdr:ext cx="469744" cy="259045"/>
    <xdr:sp macro="" textlink="">
      <xdr:nvSpPr>
        <xdr:cNvPr id="355" name="n_3aveValue【福祉施設】&#10;一人当たり面積">
          <a:extLst>
            <a:ext uri="{FF2B5EF4-FFF2-40B4-BE49-F238E27FC236}">
              <a16:creationId xmlns:a16="http://schemas.microsoft.com/office/drawing/2014/main" id="{6B79512E-432E-48CE-A211-AD23F0EDA4C9}"/>
            </a:ext>
          </a:extLst>
        </xdr:cNvPr>
        <xdr:cNvSpPr txBox="1"/>
      </xdr:nvSpPr>
      <xdr:spPr>
        <a:xfrm>
          <a:off x="7626427" y="14758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47514</xdr:rowOff>
    </xdr:from>
    <xdr:ext cx="469744" cy="259045"/>
    <xdr:sp macro="" textlink="">
      <xdr:nvSpPr>
        <xdr:cNvPr id="356" name="n_4aveValue【福祉施設】&#10;一人当たり面積">
          <a:extLst>
            <a:ext uri="{FF2B5EF4-FFF2-40B4-BE49-F238E27FC236}">
              <a16:creationId xmlns:a16="http://schemas.microsoft.com/office/drawing/2014/main" id="{E8BC2A49-35F0-4410-8F11-4C07338CB57B}"/>
            </a:ext>
          </a:extLst>
        </xdr:cNvPr>
        <xdr:cNvSpPr txBox="1"/>
      </xdr:nvSpPr>
      <xdr:spPr>
        <a:xfrm>
          <a:off x="6737427" y="14449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139527</xdr:rowOff>
    </xdr:from>
    <xdr:ext cx="469744" cy="259045"/>
    <xdr:sp macro="" textlink="">
      <xdr:nvSpPr>
        <xdr:cNvPr id="357" name="n_1mainValue【福祉施設】&#10;一人当たり面積">
          <a:extLst>
            <a:ext uri="{FF2B5EF4-FFF2-40B4-BE49-F238E27FC236}">
              <a16:creationId xmlns:a16="http://schemas.microsoft.com/office/drawing/2014/main" id="{6D31CA42-DD2A-4939-A4ED-3716A64C4F69}"/>
            </a:ext>
          </a:extLst>
        </xdr:cNvPr>
        <xdr:cNvSpPr txBox="1"/>
      </xdr:nvSpPr>
      <xdr:spPr>
        <a:xfrm>
          <a:off x="9391727" y="14026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23702</xdr:rowOff>
    </xdr:from>
    <xdr:ext cx="469744" cy="259045"/>
    <xdr:sp macro="" textlink="">
      <xdr:nvSpPr>
        <xdr:cNvPr id="358" name="n_2mainValue【福祉施設】&#10;一人当たり面積">
          <a:extLst>
            <a:ext uri="{FF2B5EF4-FFF2-40B4-BE49-F238E27FC236}">
              <a16:creationId xmlns:a16="http://schemas.microsoft.com/office/drawing/2014/main" id="{312953FB-F66D-4AD0-A5C7-2A742EEADB5E}"/>
            </a:ext>
          </a:extLst>
        </xdr:cNvPr>
        <xdr:cNvSpPr txBox="1"/>
      </xdr:nvSpPr>
      <xdr:spPr>
        <a:xfrm>
          <a:off x="8515427" y="13568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44277</xdr:rowOff>
    </xdr:from>
    <xdr:ext cx="469744" cy="259045"/>
    <xdr:sp macro="" textlink="">
      <xdr:nvSpPr>
        <xdr:cNvPr id="359" name="n_3mainValue【福祉施設】&#10;一人当たり面積">
          <a:extLst>
            <a:ext uri="{FF2B5EF4-FFF2-40B4-BE49-F238E27FC236}">
              <a16:creationId xmlns:a16="http://schemas.microsoft.com/office/drawing/2014/main" id="{9F05623A-E71A-4B13-B309-25382EE9FC69}"/>
            </a:ext>
          </a:extLst>
        </xdr:cNvPr>
        <xdr:cNvSpPr txBox="1"/>
      </xdr:nvSpPr>
      <xdr:spPr>
        <a:xfrm>
          <a:off x="7626427" y="135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0" name="正方形/長方形 359">
          <a:extLst>
            <a:ext uri="{FF2B5EF4-FFF2-40B4-BE49-F238E27FC236}">
              <a16:creationId xmlns:a16="http://schemas.microsoft.com/office/drawing/2014/main" id="{C64BDC22-541B-4802-A55D-2B263393C7A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1" name="正方形/長方形 360">
          <a:extLst>
            <a:ext uri="{FF2B5EF4-FFF2-40B4-BE49-F238E27FC236}">
              <a16:creationId xmlns:a16="http://schemas.microsoft.com/office/drawing/2014/main" id="{814D0D99-C19E-44FD-B6D9-6A3D0A7642E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2" name="正方形/長方形 361">
          <a:extLst>
            <a:ext uri="{FF2B5EF4-FFF2-40B4-BE49-F238E27FC236}">
              <a16:creationId xmlns:a16="http://schemas.microsoft.com/office/drawing/2014/main" id="{8D454915-F26C-402C-B30F-B91745B1060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3" name="正方形/長方形 362">
          <a:extLst>
            <a:ext uri="{FF2B5EF4-FFF2-40B4-BE49-F238E27FC236}">
              <a16:creationId xmlns:a16="http://schemas.microsoft.com/office/drawing/2014/main" id="{EFE99C3C-0CBF-4E2E-8F72-229C7EE1FD1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4" name="正方形/長方形 363">
          <a:extLst>
            <a:ext uri="{FF2B5EF4-FFF2-40B4-BE49-F238E27FC236}">
              <a16:creationId xmlns:a16="http://schemas.microsoft.com/office/drawing/2014/main" id="{1D9A4360-4294-4037-98F3-C1240C60426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5" name="正方形/長方形 364">
          <a:extLst>
            <a:ext uri="{FF2B5EF4-FFF2-40B4-BE49-F238E27FC236}">
              <a16:creationId xmlns:a16="http://schemas.microsoft.com/office/drawing/2014/main" id="{071F6455-4EF2-4D16-B10A-7B50876CA91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6" name="正方形/長方形 365">
          <a:extLst>
            <a:ext uri="{FF2B5EF4-FFF2-40B4-BE49-F238E27FC236}">
              <a16:creationId xmlns:a16="http://schemas.microsoft.com/office/drawing/2014/main" id="{EFA4EB9E-4827-43B2-9516-C478EAD3E11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7" name="正方形/長方形 366">
          <a:extLst>
            <a:ext uri="{FF2B5EF4-FFF2-40B4-BE49-F238E27FC236}">
              <a16:creationId xmlns:a16="http://schemas.microsoft.com/office/drawing/2014/main" id="{2F2F0EC4-1F85-48F9-824D-EF02DC70B9FD}"/>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8" name="テキスト ボックス 367">
          <a:extLst>
            <a:ext uri="{FF2B5EF4-FFF2-40B4-BE49-F238E27FC236}">
              <a16:creationId xmlns:a16="http://schemas.microsoft.com/office/drawing/2014/main" id="{C079D404-59B3-4F6E-922B-2C113B1921A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9" name="直線コネクタ 368">
          <a:extLst>
            <a:ext uri="{FF2B5EF4-FFF2-40B4-BE49-F238E27FC236}">
              <a16:creationId xmlns:a16="http://schemas.microsoft.com/office/drawing/2014/main" id="{56D7C170-E282-43C4-B448-215412771DF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70" name="テキスト ボックス 369">
          <a:extLst>
            <a:ext uri="{FF2B5EF4-FFF2-40B4-BE49-F238E27FC236}">
              <a16:creationId xmlns:a16="http://schemas.microsoft.com/office/drawing/2014/main" id="{F7C64216-407D-47D5-B4FA-4AD440BCED3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71" name="直線コネクタ 370">
          <a:extLst>
            <a:ext uri="{FF2B5EF4-FFF2-40B4-BE49-F238E27FC236}">
              <a16:creationId xmlns:a16="http://schemas.microsoft.com/office/drawing/2014/main" id="{D0F2E9B1-248F-4EBC-AA41-098BAF4CFD8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72" name="テキスト ボックス 371">
          <a:extLst>
            <a:ext uri="{FF2B5EF4-FFF2-40B4-BE49-F238E27FC236}">
              <a16:creationId xmlns:a16="http://schemas.microsoft.com/office/drawing/2014/main" id="{4889652E-7E75-4881-AE93-136CCE1EA532}"/>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3" name="直線コネクタ 372">
          <a:extLst>
            <a:ext uri="{FF2B5EF4-FFF2-40B4-BE49-F238E27FC236}">
              <a16:creationId xmlns:a16="http://schemas.microsoft.com/office/drawing/2014/main" id="{7788153B-4911-4516-B3B4-94559BA4AA7F}"/>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4" name="テキスト ボックス 373">
          <a:extLst>
            <a:ext uri="{FF2B5EF4-FFF2-40B4-BE49-F238E27FC236}">
              <a16:creationId xmlns:a16="http://schemas.microsoft.com/office/drawing/2014/main" id="{D1589526-04D6-49B7-B634-284D9A3BDF2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5" name="直線コネクタ 374">
          <a:extLst>
            <a:ext uri="{FF2B5EF4-FFF2-40B4-BE49-F238E27FC236}">
              <a16:creationId xmlns:a16="http://schemas.microsoft.com/office/drawing/2014/main" id="{C25128CC-3DD7-484D-A832-B58A5D99D538}"/>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6" name="テキスト ボックス 375">
          <a:extLst>
            <a:ext uri="{FF2B5EF4-FFF2-40B4-BE49-F238E27FC236}">
              <a16:creationId xmlns:a16="http://schemas.microsoft.com/office/drawing/2014/main" id="{46A4FB31-ACE2-43CC-AFDE-2E57B15EF683}"/>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7" name="直線コネクタ 376">
          <a:extLst>
            <a:ext uri="{FF2B5EF4-FFF2-40B4-BE49-F238E27FC236}">
              <a16:creationId xmlns:a16="http://schemas.microsoft.com/office/drawing/2014/main" id="{D28DE0BF-8D14-46E9-A4CB-7B4461663A1E}"/>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8" name="テキスト ボックス 377">
          <a:extLst>
            <a:ext uri="{FF2B5EF4-FFF2-40B4-BE49-F238E27FC236}">
              <a16:creationId xmlns:a16="http://schemas.microsoft.com/office/drawing/2014/main" id="{040B83D1-C46C-46FE-B8F6-CE8E4BBA9D46}"/>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9" name="直線コネクタ 378">
          <a:extLst>
            <a:ext uri="{FF2B5EF4-FFF2-40B4-BE49-F238E27FC236}">
              <a16:creationId xmlns:a16="http://schemas.microsoft.com/office/drawing/2014/main" id="{4AD1CDF7-4303-4CB3-A3AC-750658B286CB}"/>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80" name="テキスト ボックス 379">
          <a:extLst>
            <a:ext uri="{FF2B5EF4-FFF2-40B4-BE49-F238E27FC236}">
              <a16:creationId xmlns:a16="http://schemas.microsoft.com/office/drawing/2014/main" id="{76F51F0C-1EC0-479C-9C17-E480C71FEAE8}"/>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81" name="直線コネクタ 380">
          <a:extLst>
            <a:ext uri="{FF2B5EF4-FFF2-40B4-BE49-F238E27FC236}">
              <a16:creationId xmlns:a16="http://schemas.microsoft.com/office/drawing/2014/main" id="{E49FFFB9-18C7-40A5-A7B1-E7F60B097282}"/>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82" name="テキスト ボックス 381">
          <a:extLst>
            <a:ext uri="{FF2B5EF4-FFF2-40B4-BE49-F238E27FC236}">
              <a16:creationId xmlns:a16="http://schemas.microsoft.com/office/drawing/2014/main" id="{FF0AF725-A3BF-4544-BA21-D9537AF38C6C}"/>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3" name="直線コネクタ 382">
          <a:extLst>
            <a:ext uri="{FF2B5EF4-FFF2-40B4-BE49-F238E27FC236}">
              <a16:creationId xmlns:a16="http://schemas.microsoft.com/office/drawing/2014/main" id="{FFAA9EE3-37D6-424A-AE2E-BD0F12BD5AE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市民会館】&#10;有形固定資産減価償却率グラフ枠">
          <a:extLst>
            <a:ext uri="{FF2B5EF4-FFF2-40B4-BE49-F238E27FC236}">
              <a16:creationId xmlns:a16="http://schemas.microsoft.com/office/drawing/2014/main" id="{6280E45B-C02C-4C8C-A841-B63689F0B32E}"/>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385" name="直線コネクタ 384">
          <a:extLst>
            <a:ext uri="{FF2B5EF4-FFF2-40B4-BE49-F238E27FC236}">
              <a16:creationId xmlns:a16="http://schemas.microsoft.com/office/drawing/2014/main" id="{CA806D19-32E6-405A-9015-35133EA2BFCA}"/>
            </a:ext>
          </a:extLst>
        </xdr:cNvPr>
        <xdr:cNvCxnSpPr/>
      </xdr:nvCxnSpPr>
      <xdr:spPr>
        <a:xfrm flipV="1">
          <a:off x="4634865"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6" name="【市民会館】&#10;有形固定資産減価償却率最小値テキスト">
          <a:extLst>
            <a:ext uri="{FF2B5EF4-FFF2-40B4-BE49-F238E27FC236}">
              <a16:creationId xmlns:a16="http://schemas.microsoft.com/office/drawing/2014/main" id="{362E0B18-B161-4C16-AD22-F43B28EE560C}"/>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7" name="直線コネクタ 386">
          <a:extLst>
            <a:ext uri="{FF2B5EF4-FFF2-40B4-BE49-F238E27FC236}">
              <a16:creationId xmlns:a16="http://schemas.microsoft.com/office/drawing/2014/main" id="{3C4F420B-9CE6-42C4-84FA-F381C678935D}"/>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388" name="【市民会館】&#10;有形固定資産減価償却率最大値テキスト">
          <a:extLst>
            <a:ext uri="{FF2B5EF4-FFF2-40B4-BE49-F238E27FC236}">
              <a16:creationId xmlns:a16="http://schemas.microsoft.com/office/drawing/2014/main" id="{B925EB95-5207-455E-BA87-8B50E7C755A4}"/>
            </a:ext>
          </a:extLst>
        </xdr:cNvPr>
        <xdr:cNvSpPr txBox="1"/>
      </xdr:nvSpPr>
      <xdr:spPr>
        <a:xfrm>
          <a:off x="4673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389" name="直線コネクタ 388">
          <a:extLst>
            <a:ext uri="{FF2B5EF4-FFF2-40B4-BE49-F238E27FC236}">
              <a16:creationId xmlns:a16="http://schemas.microsoft.com/office/drawing/2014/main" id="{0BA47033-7F6A-442A-9632-890D47E985F1}"/>
            </a:ext>
          </a:extLst>
        </xdr:cNvPr>
        <xdr:cNvCxnSpPr/>
      </xdr:nvCxnSpPr>
      <xdr:spPr>
        <a:xfrm>
          <a:off x="4546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129920</xdr:rowOff>
    </xdr:from>
    <xdr:ext cx="405111" cy="259045"/>
    <xdr:sp macro="" textlink="">
      <xdr:nvSpPr>
        <xdr:cNvPr id="390" name="【市民会館】&#10;有形固定資産減価償却率平均値テキスト">
          <a:extLst>
            <a:ext uri="{FF2B5EF4-FFF2-40B4-BE49-F238E27FC236}">
              <a16:creationId xmlns:a16="http://schemas.microsoft.com/office/drawing/2014/main" id="{D8C25847-C300-4B37-AA70-B5BB53203B29}"/>
            </a:ext>
          </a:extLst>
        </xdr:cNvPr>
        <xdr:cNvSpPr txBox="1"/>
      </xdr:nvSpPr>
      <xdr:spPr>
        <a:xfrm>
          <a:off x="4673600" y="179607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391" name="フローチャート: 判断 390">
          <a:extLst>
            <a:ext uri="{FF2B5EF4-FFF2-40B4-BE49-F238E27FC236}">
              <a16:creationId xmlns:a16="http://schemas.microsoft.com/office/drawing/2014/main" id="{AB50FAF7-9357-4914-8C75-438737A0C433}"/>
            </a:ext>
          </a:extLst>
        </xdr:cNvPr>
        <xdr:cNvSpPr/>
      </xdr:nvSpPr>
      <xdr:spPr>
        <a:xfrm>
          <a:off x="4584700" y="1810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392" name="フローチャート: 判断 391">
          <a:extLst>
            <a:ext uri="{FF2B5EF4-FFF2-40B4-BE49-F238E27FC236}">
              <a16:creationId xmlns:a16="http://schemas.microsoft.com/office/drawing/2014/main" id="{C8EEDC37-CA80-4552-AF31-212192FBF604}"/>
            </a:ext>
          </a:extLst>
        </xdr:cNvPr>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393" name="フローチャート: 判断 392">
          <a:extLst>
            <a:ext uri="{FF2B5EF4-FFF2-40B4-BE49-F238E27FC236}">
              <a16:creationId xmlns:a16="http://schemas.microsoft.com/office/drawing/2014/main" id="{BA9A2623-590C-4A01-BAB1-E15E1D80214D}"/>
            </a:ext>
          </a:extLst>
        </xdr:cNvPr>
        <xdr:cNvSpPr/>
      </xdr:nvSpPr>
      <xdr:spPr>
        <a:xfrm>
          <a:off x="2857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394" name="フローチャート: 判断 393">
          <a:extLst>
            <a:ext uri="{FF2B5EF4-FFF2-40B4-BE49-F238E27FC236}">
              <a16:creationId xmlns:a16="http://schemas.microsoft.com/office/drawing/2014/main" id="{6476C259-2094-4CCC-8359-9D95DA44118F}"/>
            </a:ext>
          </a:extLst>
        </xdr:cNvPr>
        <xdr:cNvSpPr/>
      </xdr:nvSpPr>
      <xdr:spPr>
        <a:xfrm>
          <a:off x="1968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395" name="フローチャート: 判断 394">
          <a:extLst>
            <a:ext uri="{FF2B5EF4-FFF2-40B4-BE49-F238E27FC236}">
              <a16:creationId xmlns:a16="http://schemas.microsoft.com/office/drawing/2014/main" id="{BBEC0B32-8721-4385-8606-B13C8749E960}"/>
            </a:ext>
          </a:extLst>
        </xdr:cNvPr>
        <xdr:cNvSpPr/>
      </xdr:nvSpPr>
      <xdr:spPr>
        <a:xfrm>
          <a:off x="1079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id="{7195574C-6F2B-44CA-A475-2882181A5CA8}"/>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id="{4BDEE0B4-9884-4B08-8A35-C070CF2227C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8" name="テキスト ボックス 397">
          <a:extLst>
            <a:ext uri="{FF2B5EF4-FFF2-40B4-BE49-F238E27FC236}">
              <a16:creationId xmlns:a16="http://schemas.microsoft.com/office/drawing/2014/main" id="{EB6F7A91-84EA-4696-8373-EEA6B6CC20D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F8302F0F-0B1B-452B-84DB-5D81C249E42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00" name="テキスト ボックス 399">
          <a:extLst>
            <a:ext uri="{FF2B5EF4-FFF2-40B4-BE49-F238E27FC236}">
              <a16:creationId xmlns:a16="http://schemas.microsoft.com/office/drawing/2014/main" id="{09009B3E-E382-4C33-AF92-CDB13CA7E9D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90714</xdr:rowOff>
    </xdr:from>
    <xdr:to>
      <xdr:col>24</xdr:col>
      <xdr:colOff>114300</xdr:colOff>
      <xdr:row>107</xdr:row>
      <xdr:rowOff>20864</xdr:rowOff>
    </xdr:to>
    <xdr:sp macro="" textlink="">
      <xdr:nvSpPr>
        <xdr:cNvPr id="401" name="楕円 400">
          <a:extLst>
            <a:ext uri="{FF2B5EF4-FFF2-40B4-BE49-F238E27FC236}">
              <a16:creationId xmlns:a16="http://schemas.microsoft.com/office/drawing/2014/main" id="{17231535-4E20-4290-B7CB-1A38483F560F}"/>
            </a:ext>
          </a:extLst>
        </xdr:cNvPr>
        <xdr:cNvSpPr/>
      </xdr:nvSpPr>
      <xdr:spPr>
        <a:xfrm>
          <a:off x="4584700" y="18264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69141</xdr:rowOff>
    </xdr:from>
    <xdr:ext cx="405111" cy="259045"/>
    <xdr:sp macro="" textlink="">
      <xdr:nvSpPr>
        <xdr:cNvPr id="402" name="【市民会館】&#10;有形固定資産減価償却率該当値テキスト">
          <a:extLst>
            <a:ext uri="{FF2B5EF4-FFF2-40B4-BE49-F238E27FC236}">
              <a16:creationId xmlns:a16="http://schemas.microsoft.com/office/drawing/2014/main" id="{E84CEBA2-4FF4-4012-8658-B8B6379F6A88}"/>
            </a:ext>
          </a:extLst>
        </xdr:cNvPr>
        <xdr:cNvSpPr txBox="1"/>
      </xdr:nvSpPr>
      <xdr:spPr>
        <a:xfrm>
          <a:off x="4673600"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10705</xdr:rowOff>
    </xdr:from>
    <xdr:to>
      <xdr:col>20</xdr:col>
      <xdr:colOff>38100</xdr:colOff>
      <xdr:row>106</xdr:row>
      <xdr:rowOff>112305</xdr:rowOff>
    </xdr:to>
    <xdr:sp macro="" textlink="">
      <xdr:nvSpPr>
        <xdr:cNvPr id="403" name="楕円 402">
          <a:extLst>
            <a:ext uri="{FF2B5EF4-FFF2-40B4-BE49-F238E27FC236}">
              <a16:creationId xmlns:a16="http://schemas.microsoft.com/office/drawing/2014/main" id="{03DF6065-05E2-4909-B740-A73F7908DB29}"/>
            </a:ext>
          </a:extLst>
        </xdr:cNvPr>
        <xdr:cNvSpPr/>
      </xdr:nvSpPr>
      <xdr:spPr>
        <a:xfrm>
          <a:off x="3746500" y="1818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61505</xdr:rowOff>
    </xdr:from>
    <xdr:to>
      <xdr:col>24</xdr:col>
      <xdr:colOff>63500</xdr:colOff>
      <xdr:row>106</xdr:row>
      <xdr:rowOff>141514</xdr:rowOff>
    </xdr:to>
    <xdr:cxnSp macro="">
      <xdr:nvCxnSpPr>
        <xdr:cNvPr id="404" name="直線コネクタ 403">
          <a:extLst>
            <a:ext uri="{FF2B5EF4-FFF2-40B4-BE49-F238E27FC236}">
              <a16:creationId xmlns:a16="http://schemas.microsoft.com/office/drawing/2014/main" id="{203C90CA-A842-4091-8D9F-3BA53BF877C2}"/>
            </a:ext>
          </a:extLst>
        </xdr:cNvPr>
        <xdr:cNvCxnSpPr/>
      </xdr:nvCxnSpPr>
      <xdr:spPr>
        <a:xfrm>
          <a:off x="3797300" y="18235205"/>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141332</xdr:rowOff>
    </xdr:from>
    <xdr:to>
      <xdr:col>15</xdr:col>
      <xdr:colOff>101600</xdr:colOff>
      <xdr:row>106</xdr:row>
      <xdr:rowOff>71482</xdr:rowOff>
    </xdr:to>
    <xdr:sp macro="" textlink="">
      <xdr:nvSpPr>
        <xdr:cNvPr id="405" name="楕円 404">
          <a:extLst>
            <a:ext uri="{FF2B5EF4-FFF2-40B4-BE49-F238E27FC236}">
              <a16:creationId xmlns:a16="http://schemas.microsoft.com/office/drawing/2014/main" id="{690B4CBA-C4EA-4F5C-9C02-87399A24FD22}"/>
            </a:ext>
          </a:extLst>
        </xdr:cNvPr>
        <xdr:cNvSpPr/>
      </xdr:nvSpPr>
      <xdr:spPr>
        <a:xfrm>
          <a:off x="2857500" y="1814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20682</xdr:rowOff>
    </xdr:from>
    <xdr:to>
      <xdr:col>19</xdr:col>
      <xdr:colOff>177800</xdr:colOff>
      <xdr:row>106</xdr:row>
      <xdr:rowOff>61505</xdr:rowOff>
    </xdr:to>
    <xdr:cxnSp macro="">
      <xdr:nvCxnSpPr>
        <xdr:cNvPr id="406" name="直線コネクタ 405">
          <a:extLst>
            <a:ext uri="{FF2B5EF4-FFF2-40B4-BE49-F238E27FC236}">
              <a16:creationId xmlns:a16="http://schemas.microsoft.com/office/drawing/2014/main" id="{0310E343-EAA4-47B1-A796-D4689643CD77}"/>
            </a:ext>
          </a:extLst>
        </xdr:cNvPr>
        <xdr:cNvCxnSpPr/>
      </xdr:nvCxnSpPr>
      <xdr:spPr>
        <a:xfrm>
          <a:off x="2908300" y="18194382"/>
          <a:ext cx="88900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97245</xdr:rowOff>
    </xdr:from>
    <xdr:to>
      <xdr:col>10</xdr:col>
      <xdr:colOff>165100</xdr:colOff>
      <xdr:row>106</xdr:row>
      <xdr:rowOff>27395</xdr:rowOff>
    </xdr:to>
    <xdr:sp macro="" textlink="">
      <xdr:nvSpPr>
        <xdr:cNvPr id="407" name="楕円 406">
          <a:extLst>
            <a:ext uri="{FF2B5EF4-FFF2-40B4-BE49-F238E27FC236}">
              <a16:creationId xmlns:a16="http://schemas.microsoft.com/office/drawing/2014/main" id="{5A2F112E-AB03-48BD-B935-FD0ADC65D0EA}"/>
            </a:ext>
          </a:extLst>
        </xdr:cNvPr>
        <xdr:cNvSpPr/>
      </xdr:nvSpPr>
      <xdr:spPr>
        <a:xfrm>
          <a:off x="1968500" y="1809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148045</xdr:rowOff>
    </xdr:from>
    <xdr:to>
      <xdr:col>15</xdr:col>
      <xdr:colOff>50800</xdr:colOff>
      <xdr:row>106</xdr:row>
      <xdr:rowOff>20682</xdr:rowOff>
    </xdr:to>
    <xdr:cxnSp macro="">
      <xdr:nvCxnSpPr>
        <xdr:cNvPr id="408" name="直線コネクタ 407">
          <a:extLst>
            <a:ext uri="{FF2B5EF4-FFF2-40B4-BE49-F238E27FC236}">
              <a16:creationId xmlns:a16="http://schemas.microsoft.com/office/drawing/2014/main" id="{1B1AFF2C-BC07-421F-89B9-B9C16B10E65B}"/>
            </a:ext>
          </a:extLst>
        </xdr:cNvPr>
        <xdr:cNvCxnSpPr/>
      </xdr:nvCxnSpPr>
      <xdr:spPr>
        <a:xfrm>
          <a:off x="2019300" y="18150295"/>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409" name="n_1aveValue【市民会館】&#10;有形固定資産減価償却率">
          <a:extLst>
            <a:ext uri="{FF2B5EF4-FFF2-40B4-BE49-F238E27FC236}">
              <a16:creationId xmlns:a16="http://schemas.microsoft.com/office/drawing/2014/main" id="{5819FD84-D039-4A1B-AD9A-6336DDA9D713}"/>
            </a:ext>
          </a:extLst>
        </xdr:cNvPr>
        <xdr:cNvSpPr txBox="1"/>
      </xdr:nvSpPr>
      <xdr:spPr>
        <a:xfrm>
          <a:off x="35820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110870</xdr:rowOff>
    </xdr:from>
    <xdr:ext cx="405111" cy="259045"/>
    <xdr:sp macro="" textlink="">
      <xdr:nvSpPr>
        <xdr:cNvPr id="410" name="n_2aveValue【市民会館】&#10;有形固定資産減価償却率">
          <a:extLst>
            <a:ext uri="{FF2B5EF4-FFF2-40B4-BE49-F238E27FC236}">
              <a16:creationId xmlns:a16="http://schemas.microsoft.com/office/drawing/2014/main" id="{4890DDE2-46CE-4E2E-9E8F-C2A18BD78221}"/>
            </a:ext>
          </a:extLst>
        </xdr:cNvPr>
        <xdr:cNvSpPr txBox="1"/>
      </xdr:nvSpPr>
      <xdr:spPr>
        <a:xfrm>
          <a:off x="2705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109238</xdr:rowOff>
    </xdr:from>
    <xdr:ext cx="405111" cy="259045"/>
    <xdr:sp macro="" textlink="">
      <xdr:nvSpPr>
        <xdr:cNvPr id="411" name="n_3aveValue【市民会館】&#10;有形固定資産減価償却率">
          <a:extLst>
            <a:ext uri="{FF2B5EF4-FFF2-40B4-BE49-F238E27FC236}">
              <a16:creationId xmlns:a16="http://schemas.microsoft.com/office/drawing/2014/main" id="{AC4100AE-0517-46FD-A520-F250332B48E5}"/>
            </a:ext>
          </a:extLst>
        </xdr:cNvPr>
        <xdr:cNvSpPr txBox="1"/>
      </xdr:nvSpPr>
      <xdr:spPr>
        <a:xfrm>
          <a:off x="1816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412" name="n_4aveValue【市民会館】&#10;有形固定資産減価償却率">
          <a:extLst>
            <a:ext uri="{FF2B5EF4-FFF2-40B4-BE49-F238E27FC236}">
              <a16:creationId xmlns:a16="http://schemas.microsoft.com/office/drawing/2014/main" id="{4499A792-498E-4DEC-837C-97012F2D65C7}"/>
            </a:ext>
          </a:extLst>
        </xdr:cNvPr>
        <xdr:cNvSpPr txBox="1"/>
      </xdr:nvSpPr>
      <xdr:spPr>
        <a:xfrm>
          <a:off x="927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103432</xdr:rowOff>
    </xdr:from>
    <xdr:ext cx="405111" cy="259045"/>
    <xdr:sp macro="" textlink="">
      <xdr:nvSpPr>
        <xdr:cNvPr id="413" name="n_1mainValue【市民会館】&#10;有形固定資産減価償却率">
          <a:extLst>
            <a:ext uri="{FF2B5EF4-FFF2-40B4-BE49-F238E27FC236}">
              <a16:creationId xmlns:a16="http://schemas.microsoft.com/office/drawing/2014/main" id="{670D8080-A6D2-4A35-B334-600EC1C43361}"/>
            </a:ext>
          </a:extLst>
        </xdr:cNvPr>
        <xdr:cNvSpPr txBox="1"/>
      </xdr:nvSpPr>
      <xdr:spPr>
        <a:xfrm>
          <a:off x="3582044" y="1827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62609</xdr:rowOff>
    </xdr:from>
    <xdr:ext cx="405111" cy="259045"/>
    <xdr:sp macro="" textlink="">
      <xdr:nvSpPr>
        <xdr:cNvPr id="414" name="n_2mainValue【市民会館】&#10;有形固定資産減価償却率">
          <a:extLst>
            <a:ext uri="{FF2B5EF4-FFF2-40B4-BE49-F238E27FC236}">
              <a16:creationId xmlns:a16="http://schemas.microsoft.com/office/drawing/2014/main" id="{89CFA14D-C058-41A2-9DBF-5356B62ED2B7}"/>
            </a:ext>
          </a:extLst>
        </xdr:cNvPr>
        <xdr:cNvSpPr txBox="1"/>
      </xdr:nvSpPr>
      <xdr:spPr>
        <a:xfrm>
          <a:off x="2705744" y="18236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18522</xdr:rowOff>
    </xdr:from>
    <xdr:ext cx="405111" cy="259045"/>
    <xdr:sp macro="" textlink="">
      <xdr:nvSpPr>
        <xdr:cNvPr id="415" name="n_3mainValue【市民会館】&#10;有形固定資産減価償却率">
          <a:extLst>
            <a:ext uri="{FF2B5EF4-FFF2-40B4-BE49-F238E27FC236}">
              <a16:creationId xmlns:a16="http://schemas.microsoft.com/office/drawing/2014/main" id="{93CFD1EC-7929-48CD-96FE-508B1C98E944}"/>
            </a:ext>
          </a:extLst>
        </xdr:cNvPr>
        <xdr:cNvSpPr txBox="1"/>
      </xdr:nvSpPr>
      <xdr:spPr>
        <a:xfrm>
          <a:off x="1816744" y="18192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6" name="正方形/長方形 415">
          <a:extLst>
            <a:ext uri="{FF2B5EF4-FFF2-40B4-BE49-F238E27FC236}">
              <a16:creationId xmlns:a16="http://schemas.microsoft.com/office/drawing/2014/main" id="{D3BEA001-5627-432F-8A6E-0274967541D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7" name="正方形/長方形 416">
          <a:extLst>
            <a:ext uri="{FF2B5EF4-FFF2-40B4-BE49-F238E27FC236}">
              <a16:creationId xmlns:a16="http://schemas.microsoft.com/office/drawing/2014/main" id="{4C74CB83-A4AF-4ED6-A451-EC8762343A2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8" name="正方形/長方形 417">
          <a:extLst>
            <a:ext uri="{FF2B5EF4-FFF2-40B4-BE49-F238E27FC236}">
              <a16:creationId xmlns:a16="http://schemas.microsoft.com/office/drawing/2014/main" id="{5B7FEF94-C419-435B-BEEA-B1E0FBEA4DB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9" name="正方形/長方形 418">
          <a:extLst>
            <a:ext uri="{FF2B5EF4-FFF2-40B4-BE49-F238E27FC236}">
              <a16:creationId xmlns:a16="http://schemas.microsoft.com/office/drawing/2014/main" id="{D6EDB854-3EE5-425B-AAE0-746910C52EE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20" name="正方形/長方形 419">
          <a:extLst>
            <a:ext uri="{FF2B5EF4-FFF2-40B4-BE49-F238E27FC236}">
              <a16:creationId xmlns:a16="http://schemas.microsoft.com/office/drawing/2014/main" id="{E0A5CAEB-B91F-496A-A4AE-ED657B8ED57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21" name="正方形/長方形 420">
          <a:extLst>
            <a:ext uri="{FF2B5EF4-FFF2-40B4-BE49-F238E27FC236}">
              <a16:creationId xmlns:a16="http://schemas.microsoft.com/office/drawing/2014/main" id="{72E73B1D-72BA-4E7A-AF31-7022CDF79CE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22" name="正方形/長方形 421">
          <a:extLst>
            <a:ext uri="{FF2B5EF4-FFF2-40B4-BE49-F238E27FC236}">
              <a16:creationId xmlns:a16="http://schemas.microsoft.com/office/drawing/2014/main" id="{A64C386D-4FA8-426A-B909-A50B3732FF3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3" name="正方形/長方形 422">
          <a:extLst>
            <a:ext uri="{FF2B5EF4-FFF2-40B4-BE49-F238E27FC236}">
              <a16:creationId xmlns:a16="http://schemas.microsoft.com/office/drawing/2014/main" id="{17603C46-3D31-4842-98E5-AC4A1D15BDA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4" name="テキスト ボックス 423">
          <a:extLst>
            <a:ext uri="{FF2B5EF4-FFF2-40B4-BE49-F238E27FC236}">
              <a16:creationId xmlns:a16="http://schemas.microsoft.com/office/drawing/2014/main" id="{465B128A-B3A4-4FCE-B10C-B509C6085C8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5" name="直線コネクタ 424">
          <a:extLst>
            <a:ext uri="{FF2B5EF4-FFF2-40B4-BE49-F238E27FC236}">
              <a16:creationId xmlns:a16="http://schemas.microsoft.com/office/drawing/2014/main" id="{C0000770-A23D-4497-B43F-E887B1FE960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26" name="直線コネクタ 425">
          <a:extLst>
            <a:ext uri="{FF2B5EF4-FFF2-40B4-BE49-F238E27FC236}">
              <a16:creationId xmlns:a16="http://schemas.microsoft.com/office/drawing/2014/main" id="{02AA99BB-5BCB-4500-823D-AD0CEC0AAC04}"/>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27" name="テキスト ボックス 426">
          <a:extLst>
            <a:ext uri="{FF2B5EF4-FFF2-40B4-BE49-F238E27FC236}">
              <a16:creationId xmlns:a16="http://schemas.microsoft.com/office/drawing/2014/main" id="{58BB87E8-413C-4D49-9D71-BDB253F1B11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8" name="直線コネクタ 427">
          <a:extLst>
            <a:ext uri="{FF2B5EF4-FFF2-40B4-BE49-F238E27FC236}">
              <a16:creationId xmlns:a16="http://schemas.microsoft.com/office/drawing/2014/main" id="{A1ED1A6F-0291-48F1-9560-965C6AD1C058}"/>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9" name="テキスト ボックス 428">
          <a:extLst>
            <a:ext uri="{FF2B5EF4-FFF2-40B4-BE49-F238E27FC236}">
              <a16:creationId xmlns:a16="http://schemas.microsoft.com/office/drawing/2014/main" id="{72212C68-1358-431D-99FE-6E186F22904B}"/>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30" name="直線コネクタ 429">
          <a:extLst>
            <a:ext uri="{FF2B5EF4-FFF2-40B4-BE49-F238E27FC236}">
              <a16:creationId xmlns:a16="http://schemas.microsoft.com/office/drawing/2014/main" id="{BA6151C6-3844-4614-99DC-F9E54FF23E4D}"/>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31" name="テキスト ボックス 430">
          <a:extLst>
            <a:ext uri="{FF2B5EF4-FFF2-40B4-BE49-F238E27FC236}">
              <a16:creationId xmlns:a16="http://schemas.microsoft.com/office/drawing/2014/main" id="{EACD16D6-D81B-420D-8962-23DB82237EF6}"/>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32" name="直線コネクタ 431">
          <a:extLst>
            <a:ext uri="{FF2B5EF4-FFF2-40B4-BE49-F238E27FC236}">
              <a16:creationId xmlns:a16="http://schemas.microsoft.com/office/drawing/2014/main" id="{B6414E54-6C61-419C-B4C5-2F130B7BB4F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33" name="テキスト ボックス 432">
          <a:extLst>
            <a:ext uri="{FF2B5EF4-FFF2-40B4-BE49-F238E27FC236}">
              <a16:creationId xmlns:a16="http://schemas.microsoft.com/office/drawing/2014/main" id="{777E7107-9B82-466F-876A-2BDAD84E4EE4}"/>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34" name="直線コネクタ 433">
          <a:extLst>
            <a:ext uri="{FF2B5EF4-FFF2-40B4-BE49-F238E27FC236}">
              <a16:creationId xmlns:a16="http://schemas.microsoft.com/office/drawing/2014/main" id="{E56AFCA9-C506-4838-9F4A-96A56398CCA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35" name="テキスト ボックス 434">
          <a:extLst>
            <a:ext uri="{FF2B5EF4-FFF2-40B4-BE49-F238E27FC236}">
              <a16:creationId xmlns:a16="http://schemas.microsoft.com/office/drawing/2014/main" id="{B6815C87-97B5-4B9F-B121-6F7FE04572B5}"/>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6" name="直線コネクタ 435">
          <a:extLst>
            <a:ext uri="{FF2B5EF4-FFF2-40B4-BE49-F238E27FC236}">
              <a16:creationId xmlns:a16="http://schemas.microsoft.com/office/drawing/2014/main" id="{3EADEFB8-5443-43B5-9F85-62605B6F721E}"/>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7" name="テキスト ボックス 436">
          <a:extLst>
            <a:ext uri="{FF2B5EF4-FFF2-40B4-BE49-F238E27FC236}">
              <a16:creationId xmlns:a16="http://schemas.microsoft.com/office/drawing/2014/main" id="{74C24262-ACB7-4933-9C9A-42599CC7855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8" name="【市民会館】&#10;一人当たり面積グラフ枠">
          <a:extLst>
            <a:ext uri="{FF2B5EF4-FFF2-40B4-BE49-F238E27FC236}">
              <a16:creationId xmlns:a16="http://schemas.microsoft.com/office/drawing/2014/main" id="{D2138CB8-8C33-4DEC-BA6F-F6B44BA5EC6B}"/>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439" name="直線コネクタ 438">
          <a:extLst>
            <a:ext uri="{FF2B5EF4-FFF2-40B4-BE49-F238E27FC236}">
              <a16:creationId xmlns:a16="http://schemas.microsoft.com/office/drawing/2014/main" id="{0E2BB1F1-3B7E-4D04-B661-D070695317D9}"/>
            </a:ext>
          </a:extLst>
        </xdr:cNvPr>
        <xdr:cNvCxnSpPr/>
      </xdr:nvCxnSpPr>
      <xdr:spPr>
        <a:xfrm flipV="1">
          <a:off x="10476865" y="17257013"/>
          <a:ext cx="0" cy="1349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440" name="【市民会館】&#10;一人当たり面積最小値テキスト">
          <a:extLst>
            <a:ext uri="{FF2B5EF4-FFF2-40B4-BE49-F238E27FC236}">
              <a16:creationId xmlns:a16="http://schemas.microsoft.com/office/drawing/2014/main" id="{0A3D153F-7967-43C8-91D4-274176338B43}"/>
            </a:ext>
          </a:extLst>
        </xdr:cNvPr>
        <xdr:cNvSpPr txBox="1"/>
      </xdr:nvSpPr>
      <xdr:spPr>
        <a:xfrm>
          <a:off x="10515600" y="1861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441" name="直線コネクタ 440">
          <a:extLst>
            <a:ext uri="{FF2B5EF4-FFF2-40B4-BE49-F238E27FC236}">
              <a16:creationId xmlns:a16="http://schemas.microsoft.com/office/drawing/2014/main" id="{BB3BBCC9-F2E4-4CE5-AE8E-79F95AD48146}"/>
            </a:ext>
          </a:extLst>
        </xdr:cNvPr>
        <xdr:cNvCxnSpPr/>
      </xdr:nvCxnSpPr>
      <xdr:spPr>
        <a:xfrm>
          <a:off x="10388600" y="1860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442" name="【市民会館】&#10;一人当たり面積最大値テキスト">
          <a:extLst>
            <a:ext uri="{FF2B5EF4-FFF2-40B4-BE49-F238E27FC236}">
              <a16:creationId xmlns:a16="http://schemas.microsoft.com/office/drawing/2014/main" id="{DB70C887-AD4E-47AE-9A3F-17FA627AF170}"/>
            </a:ext>
          </a:extLst>
        </xdr:cNvPr>
        <xdr:cNvSpPr txBox="1"/>
      </xdr:nvSpPr>
      <xdr:spPr>
        <a:xfrm>
          <a:off x="10515600" y="1703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443" name="直線コネクタ 442">
          <a:extLst>
            <a:ext uri="{FF2B5EF4-FFF2-40B4-BE49-F238E27FC236}">
              <a16:creationId xmlns:a16="http://schemas.microsoft.com/office/drawing/2014/main" id="{A4157094-CCE5-45A1-8A01-92107715CD02}"/>
            </a:ext>
          </a:extLst>
        </xdr:cNvPr>
        <xdr:cNvCxnSpPr/>
      </xdr:nvCxnSpPr>
      <xdr:spPr>
        <a:xfrm>
          <a:off x="10388600" y="17257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108983</xdr:rowOff>
    </xdr:from>
    <xdr:ext cx="469744" cy="259045"/>
    <xdr:sp macro="" textlink="">
      <xdr:nvSpPr>
        <xdr:cNvPr id="444" name="【市民会館】&#10;一人当たり面積平均値テキスト">
          <a:extLst>
            <a:ext uri="{FF2B5EF4-FFF2-40B4-BE49-F238E27FC236}">
              <a16:creationId xmlns:a16="http://schemas.microsoft.com/office/drawing/2014/main" id="{FB3A7AE5-08D7-47C4-8DD5-13E61ECC147D}"/>
            </a:ext>
          </a:extLst>
        </xdr:cNvPr>
        <xdr:cNvSpPr txBox="1"/>
      </xdr:nvSpPr>
      <xdr:spPr>
        <a:xfrm>
          <a:off x="10515600" y="18282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445" name="フローチャート: 判断 444">
          <a:extLst>
            <a:ext uri="{FF2B5EF4-FFF2-40B4-BE49-F238E27FC236}">
              <a16:creationId xmlns:a16="http://schemas.microsoft.com/office/drawing/2014/main" id="{B5184E0A-673C-4085-8091-2F82E2B81215}"/>
            </a:ext>
          </a:extLst>
        </xdr:cNvPr>
        <xdr:cNvSpPr/>
      </xdr:nvSpPr>
      <xdr:spPr>
        <a:xfrm>
          <a:off x="10426700" y="1830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446" name="フローチャート: 判断 445">
          <a:extLst>
            <a:ext uri="{FF2B5EF4-FFF2-40B4-BE49-F238E27FC236}">
              <a16:creationId xmlns:a16="http://schemas.microsoft.com/office/drawing/2014/main" id="{599BFF84-283E-4C45-B7B2-456883E5BA6B}"/>
            </a:ext>
          </a:extLst>
        </xdr:cNvPr>
        <xdr:cNvSpPr/>
      </xdr:nvSpPr>
      <xdr:spPr>
        <a:xfrm>
          <a:off x="9588500" y="1831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447" name="フローチャート: 判断 446">
          <a:extLst>
            <a:ext uri="{FF2B5EF4-FFF2-40B4-BE49-F238E27FC236}">
              <a16:creationId xmlns:a16="http://schemas.microsoft.com/office/drawing/2014/main" id="{ADFF76C8-B7E1-49DC-8810-1F7BCE6E8BBF}"/>
            </a:ext>
          </a:extLst>
        </xdr:cNvPr>
        <xdr:cNvSpPr/>
      </xdr:nvSpPr>
      <xdr:spPr>
        <a:xfrm>
          <a:off x="8699500" y="1832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448" name="フローチャート: 判断 447">
          <a:extLst>
            <a:ext uri="{FF2B5EF4-FFF2-40B4-BE49-F238E27FC236}">
              <a16:creationId xmlns:a16="http://schemas.microsoft.com/office/drawing/2014/main" id="{8B478C15-CA93-4435-9A8B-AD0707202EF6}"/>
            </a:ext>
          </a:extLst>
        </xdr:cNvPr>
        <xdr:cNvSpPr/>
      </xdr:nvSpPr>
      <xdr:spPr>
        <a:xfrm>
          <a:off x="7810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449" name="フローチャート: 判断 448">
          <a:extLst>
            <a:ext uri="{FF2B5EF4-FFF2-40B4-BE49-F238E27FC236}">
              <a16:creationId xmlns:a16="http://schemas.microsoft.com/office/drawing/2014/main" id="{01903507-F6D7-4AD3-8181-A696DC548FE8}"/>
            </a:ext>
          </a:extLst>
        </xdr:cNvPr>
        <xdr:cNvSpPr/>
      </xdr:nvSpPr>
      <xdr:spPr>
        <a:xfrm>
          <a:off x="6921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50" name="テキスト ボックス 449">
          <a:extLst>
            <a:ext uri="{FF2B5EF4-FFF2-40B4-BE49-F238E27FC236}">
              <a16:creationId xmlns:a16="http://schemas.microsoft.com/office/drawing/2014/main" id="{144EDC39-DD52-47F5-AAB1-07116C121BD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51" name="テキスト ボックス 450">
          <a:extLst>
            <a:ext uri="{FF2B5EF4-FFF2-40B4-BE49-F238E27FC236}">
              <a16:creationId xmlns:a16="http://schemas.microsoft.com/office/drawing/2014/main" id="{40AF3802-6DBD-4AC5-ADA6-C7AE7F7C7AD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52" name="テキスト ボックス 451">
          <a:extLst>
            <a:ext uri="{FF2B5EF4-FFF2-40B4-BE49-F238E27FC236}">
              <a16:creationId xmlns:a16="http://schemas.microsoft.com/office/drawing/2014/main" id="{F16882D3-0355-472E-B5F1-A86A2E82C9BF}"/>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53" name="テキスト ボックス 452">
          <a:extLst>
            <a:ext uri="{FF2B5EF4-FFF2-40B4-BE49-F238E27FC236}">
              <a16:creationId xmlns:a16="http://schemas.microsoft.com/office/drawing/2014/main" id="{2B8845BD-C0C5-4E29-9EC4-1393D682C3F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54" name="テキスト ボックス 453">
          <a:extLst>
            <a:ext uri="{FF2B5EF4-FFF2-40B4-BE49-F238E27FC236}">
              <a16:creationId xmlns:a16="http://schemas.microsoft.com/office/drawing/2014/main" id="{B694C483-A2DA-4E2F-AE8E-4C463CC9DB85}"/>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2160</xdr:rowOff>
    </xdr:from>
    <xdr:to>
      <xdr:col>55</xdr:col>
      <xdr:colOff>50800</xdr:colOff>
      <xdr:row>106</xdr:row>
      <xdr:rowOff>103760</xdr:rowOff>
    </xdr:to>
    <xdr:sp macro="" textlink="">
      <xdr:nvSpPr>
        <xdr:cNvPr id="455" name="楕円 454">
          <a:extLst>
            <a:ext uri="{FF2B5EF4-FFF2-40B4-BE49-F238E27FC236}">
              <a16:creationId xmlns:a16="http://schemas.microsoft.com/office/drawing/2014/main" id="{FD33958A-6F58-4FDA-BF51-5D3E96233EA5}"/>
            </a:ext>
          </a:extLst>
        </xdr:cNvPr>
        <xdr:cNvSpPr/>
      </xdr:nvSpPr>
      <xdr:spPr>
        <a:xfrm>
          <a:off x="10426700" y="1817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25037</xdr:rowOff>
    </xdr:from>
    <xdr:ext cx="469744" cy="259045"/>
    <xdr:sp macro="" textlink="">
      <xdr:nvSpPr>
        <xdr:cNvPr id="456" name="【市民会館】&#10;一人当たり面積該当値テキスト">
          <a:extLst>
            <a:ext uri="{FF2B5EF4-FFF2-40B4-BE49-F238E27FC236}">
              <a16:creationId xmlns:a16="http://schemas.microsoft.com/office/drawing/2014/main" id="{917286E1-98D8-4F56-82EE-A48671D44D2C}"/>
            </a:ext>
          </a:extLst>
        </xdr:cNvPr>
        <xdr:cNvSpPr txBox="1"/>
      </xdr:nvSpPr>
      <xdr:spPr>
        <a:xfrm>
          <a:off x="10515600" y="18027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13208</xdr:rowOff>
    </xdr:from>
    <xdr:to>
      <xdr:col>50</xdr:col>
      <xdr:colOff>165100</xdr:colOff>
      <xdr:row>106</xdr:row>
      <xdr:rowOff>114808</xdr:rowOff>
    </xdr:to>
    <xdr:sp macro="" textlink="">
      <xdr:nvSpPr>
        <xdr:cNvPr id="457" name="楕円 456">
          <a:extLst>
            <a:ext uri="{FF2B5EF4-FFF2-40B4-BE49-F238E27FC236}">
              <a16:creationId xmlns:a16="http://schemas.microsoft.com/office/drawing/2014/main" id="{8F709FCA-FD02-4856-B980-86CC2A0C0DD7}"/>
            </a:ext>
          </a:extLst>
        </xdr:cNvPr>
        <xdr:cNvSpPr/>
      </xdr:nvSpPr>
      <xdr:spPr>
        <a:xfrm>
          <a:off x="9588500" y="1818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52960</xdr:rowOff>
    </xdr:from>
    <xdr:to>
      <xdr:col>55</xdr:col>
      <xdr:colOff>0</xdr:colOff>
      <xdr:row>106</xdr:row>
      <xdr:rowOff>64008</xdr:rowOff>
    </xdr:to>
    <xdr:cxnSp macro="">
      <xdr:nvCxnSpPr>
        <xdr:cNvPr id="458" name="直線コネクタ 457">
          <a:extLst>
            <a:ext uri="{FF2B5EF4-FFF2-40B4-BE49-F238E27FC236}">
              <a16:creationId xmlns:a16="http://schemas.microsoft.com/office/drawing/2014/main" id="{3E0A38DD-12E9-4C35-845C-C26B974BA1CA}"/>
            </a:ext>
          </a:extLst>
        </xdr:cNvPr>
        <xdr:cNvCxnSpPr/>
      </xdr:nvCxnSpPr>
      <xdr:spPr>
        <a:xfrm flipV="1">
          <a:off x="9639300" y="18226660"/>
          <a:ext cx="838200" cy="1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107314</xdr:rowOff>
    </xdr:from>
    <xdr:to>
      <xdr:col>46</xdr:col>
      <xdr:colOff>38100</xdr:colOff>
      <xdr:row>106</xdr:row>
      <xdr:rowOff>37464</xdr:rowOff>
    </xdr:to>
    <xdr:sp macro="" textlink="">
      <xdr:nvSpPr>
        <xdr:cNvPr id="459" name="楕円 458">
          <a:extLst>
            <a:ext uri="{FF2B5EF4-FFF2-40B4-BE49-F238E27FC236}">
              <a16:creationId xmlns:a16="http://schemas.microsoft.com/office/drawing/2014/main" id="{779F7E7E-8182-4246-9582-F8C279162CAB}"/>
            </a:ext>
          </a:extLst>
        </xdr:cNvPr>
        <xdr:cNvSpPr/>
      </xdr:nvSpPr>
      <xdr:spPr>
        <a:xfrm>
          <a:off x="8699500" y="1810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158114</xdr:rowOff>
    </xdr:from>
    <xdr:to>
      <xdr:col>50</xdr:col>
      <xdr:colOff>114300</xdr:colOff>
      <xdr:row>106</xdr:row>
      <xdr:rowOff>64008</xdr:rowOff>
    </xdr:to>
    <xdr:cxnSp macro="">
      <xdr:nvCxnSpPr>
        <xdr:cNvPr id="460" name="直線コネクタ 459">
          <a:extLst>
            <a:ext uri="{FF2B5EF4-FFF2-40B4-BE49-F238E27FC236}">
              <a16:creationId xmlns:a16="http://schemas.microsoft.com/office/drawing/2014/main" id="{3E9E297E-8CF3-4C57-BACF-9698FB560E0C}"/>
            </a:ext>
          </a:extLst>
        </xdr:cNvPr>
        <xdr:cNvCxnSpPr/>
      </xdr:nvCxnSpPr>
      <xdr:spPr>
        <a:xfrm>
          <a:off x="8750300" y="18160364"/>
          <a:ext cx="889000" cy="77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117602</xdr:rowOff>
    </xdr:from>
    <xdr:to>
      <xdr:col>41</xdr:col>
      <xdr:colOff>101600</xdr:colOff>
      <xdr:row>106</xdr:row>
      <xdr:rowOff>47752</xdr:rowOff>
    </xdr:to>
    <xdr:sp macro="" textlink="">
      <xdr:nvSpPr>
        <xdr:cNvPr id="461" name="楕円 460">
          <a:extLst>
            <a:ext uri="{FF2B5EF4-FFF2-40B4-BE49-F238E27FC236}">
              <a16:creationId xmlns:a16="http://schemas.microsoft.com/office/drawing/2014/main" id="{B09ADBB3-EFD8-465D-9959-4EB23152893D}"/>
            </a:ext>
          </a:extLst>
        </xdr:cNvPr>
        <xdr:cNvSpPr/>
      </xdr:nvSpPr>
      <xdr:spPr>
        <a:xfrm>
          <a:off x="7810500" y="18119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158114</xdr:rowOff>
    </xdr:from>
    <xdr:to>
      <xdr:col>45</xdr:col>
      <xdr:colOff>177800</xdr:colOff>
      <xdr:row>105</xdr:row>
      <xdr:rowOff>168402</xdr:rowOff>
    </xdr:to>
    <xdr:cxnSp macro="">
      <xdr:nvCxnSpPr>
        <xdr:cNvPr id="462" name="直線コネクタ 461">
          <a:extLst>
            <a:ext uri="{FF2B5EF4-FFF2-40B4-BE49-F238E27FC236}">
              <a16:creationId xmlns:a16="http://schemas.microsoft.com/office/drawing/2014/main" id="{BD6F4D04-13FB-4153-A53D-BDDAE0467072}"/>
            </a:ext>
          </a:extLst>
        </xdr:cNvPr>
        <xdr:cNvCxnSpPr/>
      </xdr:nvCxnSpPr>
      <xdr:spPr>
        <a:xfrm flipV="1">
          <a:off x="7861300" y="18160364"/>
          <a:ext cx="88900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62501</xdr:rowOff>
    </xdr:from>
    <xdr:ext cx="469744" cy="259045"/>
    <xdr:sp macro="" textlink="">
      <xdr:nvSpPr>
        <xdr:cNvPr id="463" name="n_1aveValue【市民会館】&#10;一人当たり面積">
          <a:extLst>
            <a:ext uri="{FF2B5EF4-FFF2-40B4-BE49-F238E27FC236}">
              <a16:creationId xmlns:a16="http://schemas.microsoft.com/office/drawing/2014/main" id="{320A31ED-CF95-4F76-A19F-A069AF4E52A4}"/>
            </a:ext>
          </a:extLst>
        </xdr:cNvPr>
        <xdr:cNvSpPr txBox="1"/>
      </xdr:nvSpPr>
      <xdr:spPr>
        <a:xfrm>
          <a:off x="9391727" y="1840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69359</xdr:rowOff>
    </xdr:from>
    <xdr:ext cx="469744" cy="259045"/>
    <xdr:sp macro="" textlink="">
      <xdr:nvSpPr>
        <xdr:cNvPr id="464" name="n_2aveValue【市民会館】&#10;一人当たり面積">
          <a:extLst>
            <a:ext uri="{FF2B5EF4-FFF2-40B4-BE49-F238E27FC236}">
              <a16:creationId xmlns:a16="http://schemas.microsoft.com/office/drawing/2014/main" id="{1069C769-9F98-4FF7-9D7A-7E477EC9C5DE}"/>
            </a:ext>
          </a:extLst>
        </xdr:cNvPr>
        <xdr:cNvSpPr txBox="1"/>
      </xdr:nvSpPr>
      <xdr:spPr>
        <a:xfrm>
          <a:off x="8515427" y="1841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49928</xdr:rowOff>
    </xdr:from>
    <xdr:ext cx="469744" cy="259045"/>
    <xdr:sp macro="" textlink="">
      <xdr:nvSpPr>
        <xdr:cNvPr id="465" name="n_3aveValue【市民会館】&#10;一人当たり面積">
          <a:extLst>
            <a:ext uri="{FF2B5EF4-FFF2-40B4-BE49-F238E27FC236}">
              <a16:creationId xmlns:a16="http://schemas.microsoft.com/office/drawing/2014/main" id="{89AFD09C-C7ED-4798-89EE-B1894A869B23}"/>
            </a:ext>
          </a:extLst>
        </xdr:cNvPr>
        <xdr:cNvSpPr txBox="1"/>
      </xdr:nvSpPr>
      <xdr:spPr>
        <a:xfrm>
          <a:off x="7626427" y="1839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111523</xdr:rowOff>
    </xdr:from>
    <xdr:ext cx="469744" cy="259045"/>
    <xdr:sp macro="" textlink="">
      <xdr:nvSpPr>
        <xdr:cNvPr id="466" name="n_4aveValue【市民会館】&#10;一人当たり面積">
          <a:extLst>
            <a:ext uri="{FF2B5EF4-FFF2-40B4-BE49-F238E27FC236}">
              <a16:creationId xmlns:a16="http://schemas.microsoft.com/office/drawing/2014/main" id="{CD30FB28-164D-436F-BCD8-35E675C28817}"/>
            </a:ext>
          </a:extLst>
        </xdr:cNvPr>
        <xdr:cNvSpPr txBox="1"/>
      </xdr:nvSpPr>
      <xdr:spPr>
        <a:xfrm>
          <a:off x="6737427" y="18113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131335</xdr:rowOff>
    </xdr:from>
    <xdr:ext cx="469744" cy="259045"/>
    <xdr:sp macro="" textlink="">
      <xdr:nvSpPr>
        <xdr:cNvPr id="467" name="n_1mainValue【市民会館】&#10;一人当たり面積">
          <a:extLst>
            <a:ext uri="{FF2B5EF4-FFF2-40B4-BE49-F238E27FC236}">
              <a16:creationId xmlns:a16="http://schemas.microsoft.com/office/drawing/2014/main" id="{999B46F9-E346-4167-A256-75BB7BDD5059}"/>
            </a:ext>
          </a:extLst>
        </xdr:cNvPr>
        <xdr:cNvSpPr txBox="1"/>
      </xdr:nvSpPr>
      <xdr:spPr>
        <a:xfrm>
          <a:off x="9391727" y="1796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53991</xdr:rowOff>
    </xdr:from>
    <xdr:ext cx="469744" cy="259045"/>
    <xdr:sp macro="" textlink="">
      <xdr:nvSpPr>
        <xdr:cNvPr id="468" name="n_2mainValue【市民会館】&#10;一人当たり面積">
          <a:extLst>
            <a:ext uri="{FF2B5EF4-FFF2-40B4-BE49-F238E27FC236}">
              <a16:creationId xmlns:a16="http://schemas.microsoft.com/office/drawing/2014/main" id="{ED576BCE-A7C9-43BA-9845-344A56F757DD}"/>
            </a:ext>
          </a:extLst>
        </xdr:cNvPr>
        <xdr:cNvSpPr txBox="1"/>
      </xdr:nvSpPr>
      <xdr:spPr>
        <a:xfrm>
          <a:off x="8515427" y="17884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64279</xdr:rowOff>
    </xdr:from>
    <xdr:ext cx="469744" cy="259045"/>
    <xdr:sp macro="" textlink="">
      <xdr:nvSpPr>
        <xdr:cNvPr id="469" name="n_3mainValue【市民会館】&#10;一人当たり面積">
          <a:extLst>
            <a:ext uri="{FF2B5EF4-FFF2-40B4-BE49-F238E27FC236}">
              <a16:creationId xmlns:a16="http://schemas.microsoft.com/office/drawing/2014/main" id="{CF71D525-432A-4668-A42A-2A7ADB6AB8A9}"/>
            </a:ext>
          </a:extLst>
        </xdr:cNvPr>
        <xdr:cNvSpPr txBox="1"/>
      </xdr:nvSpPr>
      <xdr:spPr>
        <a:xfrm>
          <a:off x="7626427" y="17895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70" name="正方形/長方形 469">
          <a:extLst>
            <a:ext uri="{FF2B5EF4-FFF2-40B4-BE49-F238E27FC236}">
              <a16:creationId xmlns:a16="http://schemas.microsoft.com/office/drawing/2014/main" id="{6926A0B5-26C7-4B55-BFE5-28D1CC45803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71" name="正方形/長方形 470">
          <a:extLst>
            <a:ext uri="{FF2B5EF4-FFF2-40B4-BE49-F238E27FC236}">
              <a16:creationId xmlns:a16="http://schemas.microsoft.com/office/drawing/2014/main" id="{45A9A29C-C2C8-4884-A5D8-629FC19D9EE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72" name="正方形/長方形 471">
          <a:extLst>
            <a:ext uri="{FF2B5EF4-FFF2-40B4-BE49-F238E27FC236}">
              <a16:creationId xmlns:a16="http://schemas.microsoft.com/office/drawing/2014/main" id="{3F95868B-9575-41AF-8E6C-A9198CDFA44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73" name="正方形/長方形 472">
          <a:extLst>
            <a:ext uri="{FF2B5EF4-FFF2-40B4-BE49-F238E27FC236}">
              <a16:creationId xmlns:a16="http://schemas.microsoft.com/office/drawing/2014/main" id="{D61D8D67-DE74-43F7-BE7B-651D1EEF31A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74" name="正方形/長方形 473">
          <a:extLst>
            <a:ext uri="{FF2B5EF4-FFF2-40B4-BE49-F238E27FC236}">
              <a16:creationId xmlns:a16="http://schemas.microsoft.com/office/drawing/2014/main" id="{436DFC8F-C80D-4855-8CBE-865A38F444A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5" name="正方形/長方形 474">
          <a:extLst>
            <a:ext uri="{FF2B5EF4-FFF2-40B4-BE49-F238E27FC236}">
              <a16:creationId xmlns:a16="http://schemas.microsoft.com/office/drawing/2014/main" id="{867F090B-EF4B-4DE4-B848-7095FF61A69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6" name="正方形/長方形 475">
          <a:extLst>
            <a:ext uri="{FF2B5EF4-FFF2-40B4-BE49-F238E27FC236}">
              <a16:creationId xmlns:a16="http://schemas.microsoft.com/office/drawing/2014/main" id="{A044EE1D-FCE3-424D-ABD9-D8F407409CB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7" name="正方形/長方形 476">
          <a:extLst>
            <a:ext uri="{FF2B5EF4-FFF2-40B4-BE49-F238E27FC236}">
              <a16:creationId xmlns:a16="http://schemas.microsoft.com/office/drawing/2014/main" id="{ADD8C9AD-34C9-47B6-8A09-5BE8D41342D5}"/>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78" name="正方形/長方形 477">
          <a:extLst>
            <a:ext uri="{FF2B5EF4-FFF2-40B4-BE49-F238E27FC236}">
              <a16:creationId xmlns:a16="http://schemas.microsoft.com/office/drawing/2014/main" id="{AC992955-D481-4B19-8C45-7BD13768B82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79" name="正方形/長方形 478">
          <a:extLst>
            <a:ext uri="{FF2B5EF4-FFF2-40B4-BE49-F238E27FC236}">
              <a16:creationId xmlns:a16="http://schemas.microsoft.com/office/drawing/2014/main" id="{17C678CB-D732-45CC-924E-AB8B7FDD082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80" name="正方形/長方形 479">
          <a:extLst>
            <a:ext uri="{FF2B5EF4-FFF2-40B4-BE49-F238E27FC236}">
              <a16:creationId xmlns:a16="http://schemas.microsoft.com/office/drawing/2014/main" id="{45D97B44-E25B-46A5-AB94-B762A5658F5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1" name="正方形/長方形 480">
          <a:extLst>
            <a:ext uri="{FF2B5EF4-FFF2-40B4-BE49-F238E27FC236}">
              <a16:creationId xmlns:a16="http://schemas.microsoft.com/office/drawing/2014/main" id="{18CD050C-1837-456E-A222-2BAE86FB559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2" name="正方形/長方形 481">
          <a:extLst>
            <a:ext uri="{FF2B5EF4-FFF2-40B4-BE49-F238E27FC236}">
              <a16:creationId xmlns:a16="http://schemas.microsoft.com/office/drawing/2014/main" id="{5288BE84-B1E9-45A7-AFEC-0338BB47FCD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3" name="正方形/長方形 482">
          <a:extLst>
            <a:ext uri="{FF2B5EF4-FFF2-40B4-BE49-F238E27FC236}">
              <a16:creationId xmlns:a16="http://schemas.microsoft.com/office/drawing/2014/main" id="{24AFDFC8-9A58-424D-A4DC-41BD9BCFDF1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4" name="正方形/長方形 483">
          <a:extLst>
            <a:ext uri="{FF2B5EF4-FFF2-40B4-BE49-F238E27FC236}">
              <a16:creationId xmlns:a16="http://schemas.microsoft.com/office/drawing/2014/main" id="{9C6934B4-C86E-4F32-A4DC-7E81878088F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5" name="正方形/長方形 484">
          <a:extLst>
            <a:ext uri="{FF2B5EF4-FFF2-40B4-BE49-F238E27FC236}">
              <a16:creationId xmlns:a16="http://schemas.microsoft.com/office/drawing/2014/main" id="{E59AFDD1-72CE-4561-A5D6-F1465274C61A}"/>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a:extLst>
            <a:ext uri="{FF2B5EF4-FFF2-40B4-BE49-F238E27FC236}">
              <a16:creationId xmlns:a16="http://schemas.microsoft.com/office/drawing/2014/main" id="{648AED5F-E5F5-4A18-B8F4-DD161F455A3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a:extLst>
            <a:ext uri="{FF2B5EF4-FFF2-40B4-BE49-F238E27FC236}">
              <a16:creationId xmlns:a16="http://schemas.microsoft.com/office/drawing/2014/main" id="{65802A70-5831-485A-9817-77CA9CD96CB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a:extLst>
            <a:ext uri="{FF2B5EF4-FFF2-40B4-BE49-F238E27FC236}">
              <a16:creationId xmlns:a16="http://schemas.microsoft.com/office/drawing/2014/main" id="{C535922B-4272-495A-A8FB-3979C1247B96}"/>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a:extLst>
            <a:ext uri="{FF2B5EF4-FFF2-40B4-BE49-F238E27FC236}">
              <a16:creationId xmlns:a16="http://schemas.microsoft.com/office/drawing/2014/main" id="{E9218625-8F39-4990-965E-57F00861B00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a:extLst>
            <a:ext uri="{FF2B5EF4-FFF2-40B4-BE49-F238E27FC236}">
              <a16:creationId xmlns:a16="http://schemas.microsoft.com/office/drawing/2014/main" id="{89E9BF16-EFF1-4993-8CD1-803A7ECBE65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a:extLst>
            <a:ext uri="{FF2B5EF4-FFF2-40B4-BE49-F238E27FC236}">
              <a16:creationId xmlns:a16="http://schemas.microsoft.com/office/drawing/2014/main" id="{239C36C2-D79B-46A7-89F8-2689CE0B341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a:extLst>
            <a:ext uri="{FF2B5EF4-FFF2-40B4-BE49-F238E27FC236}">
              <a16:creationId xmlns:a16="http://schemas.microsoft.com/office/drawing/2014/main" id="{5241E367-3C6D-42C1-AB59-4F8E3D15DAB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a:extLst>
            <a:ext uri="{FF2B5EF4-FFF2-40B4-BE49-F238E27FC236}">
              <a16:creationId xmlns:a16="http://schemas.microsoft.com/office/drawing/2014/main" id="{609B66D5-E4B9-4345-8904-4E7BF8BA94EC}"/>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94" name="正方形/長方形 493">
          <a:extLst>
            <a:ext uri="{FF2B5EF4-FFF2-40B4-BE49-F238E27FC236}">
              <a16:creationId xmlns:a16="http://schemas.microsoft.com/office/drawing/2014/main" id="{AF31E0CC-C24A-4A8C-83DB-F2C7DF98BF4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95" name="正方形/長方形 494">
          <a:extLst>
            <a:ext uri="{FF2B5EF4-FFF2-40B4-BE49-F238E27FC236}">
              <a16:creationId xmlns:a16="http://schemas.microsoft.com/office/drawing/2014/main" id="{123DF124-CB60-4B9B-9007-73D1D20C824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96" name="正方形/長方形 495">
          <a:extLst>
            <a:ext uri="{FF2B5EF4-FFF2-40B4-BE49-F238E27FC236}">
              <a16:creationId xmlns:a16="http://schemas.microsoft.com/office/drawing/2014/main" id="{CDB85068-451F-431F-B988-76461C5223D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7" name="正方形/長方形 496">
          <a:extLst>
            <a:ext uri="{FF2B5EF4-FFF2-40B4-BE49-F238E27FC236}">
              <a16:creationId xmlns:a16="http://schemas.microsoft.com/office/drawing/2014/main" id="{C19A91F0-FD97-40BD-B8C8-945953F33C6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8" name="正方形/長方形 497">
          <a:extLst>
            <a:ext uri="{FF2B5EF4-FFF2-40B4-BE49-F238E27FC236}">
              <a16:creationId xmlns:a16="http://schemas.microsoft.com/office/drawing/2014/main" id="{05566449-C738-4D03-A77B-2F4F30A98E6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9" name="正方形/長方形 498">
          <a:extLst>
            <a:ext uri="{FF2B5EF4-FFF2-40B4-BE49-F238E27FC236}">
              <a16:creationId xmlns:a16="http://schemas.microsoft.com/office/drawing/2014/main" id="{A2F8D376-C83D-41F4-A1B3-4194802BD75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00" name="正方形/長方形 499">
          <a:extLst>
            <a:ext uri="{FF2B5EF4-FFF2-40B4-BE49-F238E27FC236}">
              <a16:creationId xmlns:a16="http://schemas.microsoft.com/office/drawing/2014/main" id="{A58ECF3A-F7E6-40AA-A200-E41E7D3EFD5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01" name="正方形/長方形 500">
          <a:extLst>
            <a:ext uri="{FF2B5EF4-FFF2-40B4-BE49-F238E27FC236}">
              <a16:creationId xmlns:a16="http://schemas.microsoft.com/office/drawing/2014/main" id="{2CCA9112-F9B7-4E74-8EAA-14B55374D4F4}"/>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02" name="正方形/長方形 501">
          <a:extLst>
            <a:ext uri="{FF2B5EF4-FFF2-40B4-BE49-F238E27FC236}">
              <a16:creationId xmlns:a16="http://schemas.microsoft.com/office/drawing/2014/main" id="{93599DA7-9045-4C79-93C9-657AF5B2830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3" name="正方形/長方形 502">
          <a:extLst>
            <a:ext uri="{FF2B5EF4-FFF2-40B4-BE49-F238E27FC236}">
              <a16:creationId xmlns:a16="http://schemas.microsoft.com/office/drawing/2014/main" id="{EC4A6AC1-1A42-4313-B9F1-C54ABC8BE66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4" name="正方形/長方形 503">
          <a:extLst>
            <a:ext uri="{FF2B5EF4-FFF2-40B4-BE49-F238E27FC236}">
              <a16:creationId xmlns:a16="http://schemas.microsoft.com/office/drawing/2014/main" id="{727D4FF5-DA36-4CF0-8DB4-58DEA20CF60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5" name="正方形/長方形 504">
          <a:extLst>
            <a:ext uri="{FF2B5EF4-FFF2-40B4-BE49-F238E27FC236}">
              <a16:creationId xmlns:a16="http://schemas.microsoft.com/office/drawing/2014/main" id="{B18513B3-B4DA-4E7A-8294-53981AD1B9A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6" name="正方形/長方形 505">
          <a:extLst>
            <a:ext uri="{FF2B5EF4-FFF2-40B4-BE49-F238E27FC236}">
              <a16:creationId xmlns:a16="http://schemas.microsoft.com/office/drawing/2014/main" id="{0CE218AD-898F-4BF9-A780-F46309F452C5}"/>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7" name="正方形/長方形 506">
          <a:extLst>
            <a:ext uri="{FF2B5EF4-FFF2-40B4-BE49-F238E27FC236}">
              <a16:creationId xmlns:a16="http://schemas.microsoft.com/office/drawing/2014/main" id="{F86E962E-066B-4B1E-9E2F-ABAEA2307DB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8" name="正方形/長方形 507">
          <a:extLst>
            <a:ext uri="{FF2B5EF4-FFF2-40B4-BE49-F238E27FC236}">
              <a16:creationId xmlns:a16="http://schemas.microsoft.com/office/drawing/2014/main" id="{3EBDBAB7-1D6E-4191-BF80-2622BD909CB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9" name="正方形/長方形 508">
          <a:extLst>
            <a:ext uri="{FF2B5EF4-FFF2-40B4-BE49-F238E27FC236}">
              <a16:creationId xmlns:a16="http://schemas.microsoft.com/office/drawing/2014/main" id="{7CEE50C3-32F6-4A40-A0C3-9A5911F0F59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0" name="テキスト ボックス 509">
          <a:extLst>
            <a:ext uri="{FF2B5EF4-FFF2-40B4-BE49-F238E27FC236}">
              <a16:creationId xmlns:a16="http://schemas.microsoft.com/office/drawing/2014/main" id="{85283FDB-689D-4A9C-81E6-F1DB8EA9801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1" name="直線コネクタ 510">
          <a:extLst>
            <a:ext uri="{FF2B5EF4-FFF2-40B4-BE49-F238E27FC236}">
              <a16:creationId xmlns:a16="http://schemas.microsoft.com/office/drawing/2014/main" id="{748BA85B-CF99-46AA-ADA7-C3C58022814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2" name="テキスト ボックス 511">
          <a:extLst>
            <a:ext uri="{FF2B5EF4-FFF2-40B4-BE49-F238E27FC236}">
              <a16:creationId xmlns:a16="http://schemas.microsoft.com/office/drawing/2014/main" id="{E6CDDBB9-CC49-406B-B1FE-9B731340C1A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13" name="直線コネクタ 512">
          <a:extLst>
            <a:ext uri="{FF2B5EF4-FFF2-40B4-BE49-F238E27FC236}">
              <a16:creationId xmlns:a16="http://schemas.microsoft.com/office/drawing/2014/main" id="{0140953C-85B6-4294-A039-22545ECF224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14" name="テキスト ボックス 513">
          <a:extLst>
            <a:ext uri="{FF2B5EF4-FFF2-40B4-BE49-F238E27FC236}">
              <a16:creationId xmlns:a16="http://schemas.microsoft.com/office/drawing/2014/main" id="{D68D88BD-0B08-45F8-8DD3-DAEAE713A4CD}"/>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15" name="直線コネクタ 514">
          <a:extLst>
            <a:ext uri="{FF2B5EF4-FFF2-40B4-BE49-F238E27FC236}">
              <a16:creationId xmlns:a16="http://schemas.microsoft.com/office/drawing/2014/main" id="{851BAE40-A8CE-4AD0-A581-21E6DD06098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16" name="テキスト ボックス 515">
          <a:extLst>
            <a:ext uri="{FF2B5EF4-FFF2-40B4-BE49-F238E27FC236}">
              <a16:creationId xmlns:a16="http://schemas.microsoft.com/office/drawing/2014/main" id="{AF92FD94-EE8E-4588-BAD3-22A3614C2566}"/>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17" name="直線コネクタ 516">
          <a:extLst>
            <a:ext uri="{FF2B5EF4-FFF2-40B4-BE49-F238E27FC236}">
              <a16:creationId xmlns:a16="http://schemas.microsoft.com/office/drawing/2014/main" id="{BE9FFF00-2710-411D-9B30-AB472D08201A}"/>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18" name="テキスト ボックス 517">
          <a:extLst>
            <a:ext uri="{FF2B5EF4-FFF2-40B4-BE49-F238E27FC236}">
              <a16:creationId xmlns:a16="http://schemas.microsoft.com/office/drawing/2014/main" id="{D8B8F328-9EB6-4ED6-8097-8F0F50EFC65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19" name="直線コネクタ 518">
          <a:extLst>
            <a:ext uri="{FF2B5EF4-FFF2-40B4-BE49-F238E27FC236}">
              <a16:creationId xmlns:a16="http://schemas.microsoft.com/office/drawing/2014/main" id="{85132174-1910-4A46-AEE7-1198D52545B5}"/>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20" name="テキスト ボックス 519">
          <a:extLst>
            <a:ext uri="{FF2B5EF4-FFF2-40B4-BE49-F238E27FC236}">
              <a16:creationId xmlns:a16="http://schemas.microsoft.com/office/drawing/2014/main" id="{3003896E-0C2C-4535-A4A2-7EFE6580DDA6}"/>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21" name="直線コネクタ 520">
          <a:extLst>
            <a:ext uri="{FF2B5EF4-FFF2-40B4-BE49-F238E27FC236}">
              <a16:creationId xmlns:a16="http://schemas.microsoft.com/office/drawing/2014/main" id="{351F5E15-F578-42D5-B73C-9D044A44E51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22" name="テキスト ボックス 521">
          <a:extLst>
            <a:ext uri="{FF2B5EF4-FFF2-40B4-BE49-F238E27FC236}">
              <a16:creationId xmlns:a16="http://schemas.microsoft.com/office/drawing/2014/main" id="{A1B02DE8-524E-42A0-A03B-8A6FBA6991BA}"/>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23" name="直線コネクタ 522">
          <a:extLst>
            <a:ext uri="{FF2B5EF4-FFF2-40B4-BE49-F238E27FC236}">
              <a16:creationId xmlns:a16="http://schemas.microsoft.com/office/drawing/2014/main" id="{623262EB-FA84-456E-9BDF-DB66907374D3}"/>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24" name="テキスト ボックス 523">
          <a:extLst>
            <a:ext uri="{FF2B5EF4-FFF2-40B4-BE49-F238E27FC236}">
              <a16:creationId xmlns:a16="http://schemas.microsoft.com/office/drawing/2014/main" id="{D6AA96C5-4889-404E-BF31-EDE91B420CD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5" name="直線コネクタ 524">
          <a:extLst>
            <a:ext uri="{FF2B5EF4-FFF2-40B4-BE49-F238E27FC236}">
              <a16:creationId xmlns:a16="http://schemas.microsoft.com/office/drawing/2014/main" id="{4DC4C74F-12B4-42AB-B6F2-36B31ACA0F62}"/>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6" name="【消防施設】&#10;有形固定資産減価償却率グラフ枠">
          <a:extLst>
            <a:ext uri="{FF2B5EF4-FFF2-40B4-BE49-F238E27FC236}">
              <a16:creationId xmlns:a16="http://schemas.microsoft.com/office/drawing/2014/main" id="{D98A6860-1832-48D1-9B2B-6157195F5AAD}"/>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527" name="直線コネクタ 526">
          <a:extLst>
            <a:ext uri="{FF2B5EF4-FFF2-40B4-BE49-F238E27FC236}">
              <a16:creationId xmlns:a16="http://schemas.microsoft.com/office/drawing/2014/main" id="{B389A3D1-4A03-4138-96EA-CA06665D4CE3}"/>
            </a:ext>
          </a:extLst>
        </xdr:cNvPr>
        <xdr:cNvCxnSpPr/>
      </xdr:nvCxnSpPr>
      <xdr:spPr>
        <a:xfrm flipV="1">
          <a:off x="16318864" y="1332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28" name="【消防施設】&#10;有形固定資産減価償却率最小値テキスト">
          <a:extLst>
            <a:ext uri="{FF2B5EF4-FFF2-40B4-BE49-F238E27FC236}">
              <a16:creationId xmlns:a16="http://schemas.microsoft.com/office/drawing/2014/main" id="{328DC74C-373D-48A0-B0BB-4038FD606BFD}"/>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29" name="直線コネクタ 528">
          <a:extLst>
            <a:ext uri="{FF2B5EF4-FFF2-40B4-BE49-F238E27FC236}">
              <a16:creationId xmlns:a16="http://schemas.microsoft.com/office/drawing/2014/main" id="{D3D21CE1-7D31-4D32-89D6-740028781F54}"/>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530" name="【消防施設】&#10;有形固定資産減価償却率最大値テキスト">
          <a:extLst>
            <a:ext uri="{FF2B5EF4-FFF2-40B4-BE49-F238E27FC236}">
              <a16:creationId xmlns:a16="http://schemas.microsoft.com/office/drawing/2014/main" id="{525A7F74-746F-44F6-A56D-A6C97D0E3ABE}"/>
            </a:ext>
          </a:extLst>
        </xdr:cNvPr>
        <xdr:cNvSpPr txBox="1"/>
      </xdr:nvSpPr>
      <xdr:spPr>
        <a:xfrm>
          <a:off x="16357600" y="1309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531" name="直線コネクタ 530">
          <a:extLst>
            <a:ext uri="{FF2B5EF4-FFF2-40B4-BE49-F238E27FC236}">
              <a16:creationId xmlns:a16="http://schemas.microsoft.com/office/drawing/2014/main" id="{44CFCC18-4E14-40EA-81D0-9F18FB25648E}"/>
            </a:ext>
          </a:extLst>
        </xdr:cNvPr>
        <xdr:cNvCxnSpPr/>
      </xdr:nvCxnSpPr>
      <xdr:spPr>
        <a:xfrm>
          <a:off x="16230600" y="1332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104520</xdr:rowOff>
    </xdr:from>
    <xdr:ext cx="405111" cy="259045"/>
    <xdr:sp macro="" textlink="">
      <xdr:nvSpPr>
        <xdr:cNvPr id="532" name="【消防施設】&#10;有形固定資産減価償却率平均値テキスト">
          <a:extLst>
            <a:ext uri="{FF2B5EF4-FFF2-40B4-BE49-F238E27FC236}">
              <a16:creationId xmlns:a16="http://schemas.microsoft.com/office/drawing/2014/main" id="{D73D5C5E-98D5-4250-9AFF-B0715879E7E4}"/>
            </a:ext>
          </a:extLst>
        </xdr:cNvPr>
        <xdr:cNvSpPr txBox="1"/>
      </xdr:nvSpPr>
      <xdr:spPr>
        <a:xfrm>
          <a:off x="16357600" y="14163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533" name="フローチャート: 判断 532">
          <a:extLst>
            <a:ext uri="{FF2B5EF4-FFF2-40B4-BE49-F238E27FC236}">
              <a16:creationId xmlns:a16="http://schemas.microsoft.com/office/drawing/2014/main" id="{C983CF65-6798-4125-AC6B-355B39FC4F4E}"/>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534" name="フローチャート: 判断 533">
          <a:extLst>
            <a:ext uri="{FF2B5EF4-FFF2-40B4-BE49-F238E27FC236}">
              <a16:creationId xmlns:a16="http://schemas.microsoft.com/office/drawing/2014/main" id="{E60346FA-76CC-4E94-A68F-4D9261AE0FC9}"/>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535" name="フローチャート: 判断 534">
          <a:extLst>
            <a:ext uri="{FF2B5EF4-FFF2-40B4-BE49-F238E27FC236}">
              <a16:creationId xmlns:a16="http://schemas.microsoft.com/office/drawing/2014/main" id="{DF0CFF46-EC66-4C78-8F7A-5313BC572F98}"/>
            </a:ext>
          </a:extLst>
        </xdr:cNvPr>
        <xdr:cNvSpPr/>
      </xdr:nvSpPr>
      <xdr:spPr>
        <a:xfrm>
          <a:off x="14541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536" name="フローチャート: 判断 535">
          <a:extLst>
            <a:ext uri="{FF2B5EF4-FFF2-40B4-BE49-F238E27FC236}">
              <a16:creationId xmlns:a16="http://schemas.microsoft.com/office/drawing/2014/main" id="{AB9D2E63-F3BE-44E3-A14B-B8B5E812292A}"/>
            </a:ext>
          </a:extLst>
        </xdr:cNvPr>
        <xdr:cNvSpPr/>
      </xdr:nvSpPr>
      <xdr:spPr>
        <a:xfrm>
          <a:off x="13652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537" name="フローチャート: 判断 536">
          <a:extLst>
            <a:ext uri="{FF2B5EF4-FFF2-40B4-BE49-F238E27FC236}">
              <a16:creationId xmlns:a16="http://schemas.microsoft.com/office/drawing/2014/main" id="{2A2B9FB9-637C-4968-9A19-736FA6FB96E5}"/>
            </a:ext>
          </a:extLst>
        </xdr:cNvPr>
        <xdr:cNvSpPr/>
      </xdr:nvSpPr>
      <xdr:spPr>
        <a:xfrm>
          <a:off x="12763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8" name="テキスト ボックス 537">
          <a:extLst>
            <a:ext uri="{FF2B5EF4-FFF2-40B4-BE49-F238E27FC236}">
              <a16:creationId xmlns:a16="http://schemas.microsoft.com/office/drawing/2014/main" id="{00A33DE5-45EB-4D41-A42F-99F63678028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9" name="テキスト ボックス 538">
          <a:extLst>
            <a:ext uri="{FF2B5EF4-FFF2-40B4-BE49-F238E27FC236}">
              <a16:creationId xmlns:a16="http://schemas.microsoft.com/office/drawing/2014/main" id="{67DB23C4-2625-42FA-AE2F-D51BD2D0A85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0" name="テキスト ボックス 539">
          <a:extLst>
            <a:ext uri="{FF2B5EF4-FFF2-40B4-BE49-F238E27FC236}">
              <a16:creationId xmlns:a16="http://schemas.microsoft.com/office/drawing/2014/main" id="{70E9442C-2221-498A-A8BF-5E2F4E3ED03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1" name="テキスト ボックス 540">
          <a:extLst>
            <a:ext uri="{FF2B5EF4-FFF2-40B4-BE49-F238E27FC236}">
              <a16:creationId xmlns:a16="http://schemas.microsoft.com/office/drawing/2014/main" id="{83E9A4C2-C284-4898-B4F3-0B2DBE8681B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42" name="テキスト ボックス 541">
          <a:extLst>
            <a:ext uri="{FF2B5EF4-FFF2-40B4-BE49-F238E27FC236}">
              <a16:creationId xmlns:a16="http://schemas.microsoft.com/office/drawing/2014/main" id="{919C567E-B0EF-4B6E-A598-514E1E93E7FD}"/>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11793</xdr:rowOff>
    </xdr:from>
    <xdr:to>
      <xdr:col>85</xdr:col>
      <xdr:colOff>177800</xdr:colOff>
      <xdr:row>82</xdr:row>
      <xdr:rowOff>113393</xdr:rowOff>
    </xdr:to>
    <xdr:sp macro="" textlink="">
      <xdr:nvSpPr>
        <xdr:cNvPr id="543" name="楕円 542">
          <a:extLst>
            <a:ext uri="{FF2B5EF4-FFF2-40B4-BE49-F238E27FC236}">
              <a16:creationId xmlns:a16="http://schemas.microsoft.com/office/drawing/2014/main" id="{FA6F0819-61E7-43E6-A7A6-BFE150B1DA75}"/>
            </a:ext>
          </a:extLst>
        </xdr:cNvPr>
        <xdr:cNvSpPr/>
      </xdr:nvSpPr>
      <xdr:spPr>
        <a:xfrm>
          <a:off x="16268700" y="1407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34670</xdr:rowOff>
    </xdr:from>
    <xdr:ext cx="405111" cy="259045"/>
    <xdr:sp macro="" textlink="">
      <xdr:nvSpPr>
        <xdr:cNvPr id="544" name="【消防施設】&#10;有形固定資産減価償却率該当値テキスト">
          <a:extLst>
            <a:ext uri="{FF2B5EF4-FFF2-40B4-BE49-F238E27FC236}">
              <a16:creationId xmlns:a16="http://schemas.microsoft.com/office/drawing/2014/main" id="{15F07669-A2F3-4D5F-891B-A90FE04B947A}"/>
            </a:ext>
          </a:extLst>
        </xdr:cNvPr>
        <xdr:cNvSpPr txBox="1"/>
      </xdr:nvSpPr>
      <xdr:spPr>
        <a:xfrm>
          <a:off x="16357600" y="13922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142421</xdr:rowOff>
    </xdr:from>
    <xdr:to>
      <xdr:col>81</xdr:col>
      <xdr:colOff>101600</xdr:colOff>
      <xdr:row>82</xdr:row>
      <xdr:rowOff>72571</xdr:rowOff>
    </xdr:to>
    <xdr:sp macro="" textlink="">
      <xdr:nvSpPr>
        <xdr:cNvPr id="545" name="楕円 544">
          <a:extLst>
            <a:ext uri="{FF2B5EF4-FFF2-40B4-BE49-F238E27FC236}">
              <a16:creationId xmlns:a16="http://schemas.microsoft.com/office/drawing/2014/main" id="{69E59F3A-908E-457D-A0A8-B6846E0E5D48}"/>
            </a:ext>
          </a:extLst>
        </xdr:cNvPr>
        <xdr:cNvSpPr/>
      </xdr:nvSpPr>
      <xdr:spPr>
        <a:xfrm>
          <a:off x="154305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21771</xdr:rowOff>
    </xdr:from>
    <xdr:to>
      <xdr:col>85</xdr:col>
      <xdr:colOff>127000</xdr:colOff>
      <xdr:row>82</xdr:row>
      <xdr:rowOff>62593</xdr:rowOff>
    </xdr:to>
    <xdr:cxnSp macro="">
      <xdr:nvCxnSpPr>
        <xdr:cNvPr id="546" name="直線コネクタ 545">
          <a:extLst>
            <a:ext uri="{FF2B5EF4-FFF2-40B4-BE49-F238E27FC236}">
              <a16:creationId xmlns:a16="http://schemas.microsoft.com/office/drawing/2014/main" id="{C9576DF6-4F42-4F33-8D05-ABFA70B35423}"/>
            </a:ext>
          </a:extLst>
        </xdr:cNvPr>
        <xdr:cNvCxnSpPr/>
      </xdr:nvCxnSpPr>
      <xdr:spPr>
        <a:xfrm>
          <a:off x="15481300" y="14080671"/>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49349</xdr:rowOff>
    </xdr:from>
    <xdr:to>
      <xdr:col>76</xdr:col>
      <xdr:colOff>165100</xdr:colOff>
      <xdr:row>81</xdr:row>
      <xdr:rowOff>150949</xdr:rowOff>
    </xdr:to>
    <xdr:sp macro="" textlink="">
      <xdr:nvSpPr>
        <xdr:cNvPr id="547" name="楕円 546">
          <a:extLst>
            <a:ext uri="{FF2B5EF4-FFF2-40B4-BE49-F238E27FC236}">
              <a16:creationId xmlns:a16="http://schemas.microsoft.com/office/drawing/2014/main" id="{F0163D02-2462-463A-9E4F-D9E1F67FF392}"/>
            </a:ext>
          </a:extLst>
        </xdr:cNvPr>
        <xdr:cNvSpPr/>
      </xdr:nvSpPr>
      <xdr:spPr>
        <a:xfrm>
          <a:off x="14541500" y="1393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100149</xdr:rowOff>
    </xdr:from>
    <xdr:to>
      <xdr:col>81</xdr:col>
      <xdr:colOff>50800</xdr:colOff>
      <xdr:row>82</xdr:row>
      <xdr:rowOff>21771</xdr:rowOff>
    </xdr:to>
    <xdr:cxnSp macro="">
      <xdr:nvCxnSpPr>
        <xdr:cNvPr id="548" name="直線コネクタ 547">
          <a:extLst>
            <a:ext uri="{FF2B5EF4-FFF2-40B4-BE49-F238E27FC236}">
              <a16:creationId xmlns:a16="http://schemas.microsoft.com/office/drawing/2014/main" id="{89242341-DE47-463F-ABCF-8785D386786C}"/>
            </a:ext>
          </a:extLst>
        </xdr:cNvPr>
        <xdr:cNvCxnSpPr/>
      </xdr:nvCxnSpPr>
      <xdr:spPr>
        <a:xfrm>
          <a:off x="14592300" y="13987599"/>
          <a:ext cx="8890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166914</xdr:rowOff>
    </xdr:from>
    <xdr:to>
      <xdr:col>72</xdr:col>
      <xdr:colOff>38100</xdr:colOff>
      <xdr:row>81</xdr:row>
      <xdr:rowOff>97064</xdr:rowOff>
    </xdr:to>
    <xdr:sp macro="" textlink="">
      <xdr:nvSpPr>
        <xdr:cNvPr id="549" name="楕円 548">
          <a:extLst>
            <a:ext uri="{FF2B5EF4-FFF2-40B4-BE49-F238E27FC236}">
              <a16:creationId xmlns:a16="http://schemas.microsoft.com/office/drawing/2014/main" id="{77CEE170-78CE-4151-8EA3-E6104787D203}"/>
            </a:ext>
          </a:extLst>
        </xdr:cNvPr>
        <xdr:cNvSpPr/>
      </xdr:nvSpPr>
      <xdr:spPr>
        <a:xfrm>
          <a:off x="13652500" y="1388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46264</xdr:rowOff>
    </xdr:from>
    <xdr:to>
      <xdr:col>76</xdr:col>
      <xdr:colOff>114300</xdr:colOff>
      <xdr:row>81</xdr:row>
      <xdr:rowOff>100149</xdr:rowOff>
    </xdr:to>
    <xdr:cxnSp macro="">
      <xdr:nvCxnSpPr>
        <xdr:cNvPr id="550" name="直線コネクタ 549">
          <a:extLst>
            <a:ext uri="{FF2B5EF4-FFF2-40B4-BE49-F238E27FC236}">
              <a16:creationId xmlns:a16="http://schemas.microsoft.com/office/drawing/2014/main" id="{C5FAAFED-79B9-47CA-92EE-2D316D0D9CA7}"/>
            </a:ext>
          </a:extLst>
        </xdr:cNvPr>
        <xdr:cNvCxnSpPr/>
      </xdr:nvCxnSpPr>
      <xdr:spPr>
        <a:xfrm>
          <a:off x="13703300" y="13933714"/>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551" name="n_1aveValue【消防施設】&#10;有形固定資産減価償却率">
          <a:extLst>
            <a:ext uri="{FF2B5EF4-FFF2-40B4-BE49-F238E27FC236}">
              <a16:creationId xmlns:a16="http://schemas.microsoft.com/office/drawing/2014/main" id="{6439FD19-5A4C-4094-A171-2D5BE1A9F266}"/>
            </a:ext>
          </a:extLst>
        </xdr:cNvPr>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3283</xdr:rowOff>
    </xdr:from>
    <xdr:ext cx="405111" cy="259045"/>
    <xdr:sp macro="" textlink="">
      <xdr:nvSpPr>
        <xdr:cNvPr id="552" name="n_2aveValue【消防施設】&#10;有形固定資産減価償却率">
          <a:extLst>
            <a:ext uri="{FF2B5EF4-FFF2-40B4-BE49-F238E27FC236}">
              <a16:creationId xmlns:a16="http://schemas.microsoft.com/office/drawing/2014/main" id="{2949DCFE-4350-4775-BC85-02F194CCBC61}"/>
            </a:ext>
          </a:extLst>
        </xdr:cNvPr>
        <xdr:cNvSpPr txBox="1"/>
      </xdr:nvSpPr>
      <xdr:spPr>
        <a:xfrm>
          <a:off x="143897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9814</xdr:rowOff>
    </xdr:from>
    <xdr:ext cx="405111" cy="259045"/>
    <xdr:sp macro="" textlink="">
      <xdr:nvSpPr>
        <xdr:cNvPr id="553" name="n_3aveValue【消防施設】&#10;有形固定資産減価償却率">
          <a:extLst>
            <a:ext uri="{FF2B5EF4-FFF2-40B4-BE49-F238E27FC236}">
              <a16:creationId xmlns:a16="http://schemas.microsoft.com/office/drawing/2014/main" id="{989E68D8-5406-421D-8EF8-C2945BF43D92}"/>
            </a:ext>
          </a:extLst>
        </xdr:cNvPr>
        <xdr:cNvSpPr txBox="1"/>
      </xdr:nvSpPr>
      <xdr:spPr>
        <a:xfrm>
          <a:off x="13500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98896</xdr:rowOff>
    </xdr:from>
    <xdr:ext cx="405111" cy="259045"/>
    <xdr:sp macro="" textlink="">
      <xdr:nvSpPr>
        <xdr:cNvPr id="554" name="n_4aveValue【消防施設】&#10;有形固定資産減価償却率">
          <a:extLst>
            <a:ext uri="{FF2B5EF4-FFF2-40B4-BE49-F238E27FC236}">
              <a16:creationId xmlns:a16="http://schemas.microsoft.com/office/drawing/2014/main" id="{612BDA39-3ED0-4D55-85FC-1BA6FC36EA09}"/>
            </a:ext>
          </a:extLst>
        </xdr:cNvPr>
        <xdr:cNvSpPr txBox="1"/>
      </xdr:nvSpPr>
      <xdr:spPr>
        <a:xfrm>
          <a:off x="12611744" y="1398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89098</xdr:rowOff>
    </xdr:from>
    <xdr:ext cx="405111" cy="259045"/>
    <xdr:sp macro="" textlink="">
      <xdr:nvSpPr>
        <xdr:cNvPr id="555" name="n_1mainValue【消防施設】&#10;有形固定資産減価償却率">
          <a:extLst>
            <a:ext uri="{FF2B5EF4-FFF2-40B4-BE49-F238E27FC236}">
              <a16:creationId xmlns:a16="http://schemas.microsoft.com/office/drawing/2014/main" id="{F27D8B79-562C-4504-BDAD-EC83A79FE880}"/>
            </a:ext>
          </a:extLst>
        </xdr:cNvPr>
        <xdr:cNvSpPr txBox="1"/>
      </xdr:nvSpPr>
      <xdr:spPr>
        <a:xfrm>
          <a:off x="15266044" y="1380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167476</xdr:rowOff>
    </xdr:from>
    <xdr:ext cx="405111" cy="259045"/>
    <xdr:sp macro="" textlink="">
      <xdr:nvSpPr>
        <xdr:cNvPr id="556" name="n_2mainValue【消防施設】&#10;有形固定資産減価償却率">
          <a:extLst>
            <a:ext uri="{FF2B5EF4-FFF2-40B4-BE49-F238E27FC236}">
              <a16:creationId xmlns:a16="http://schemas.microsoft.com/office/drawing/2014/main" id="{58ECF0C8-8B8C-4F5A-AB40-1FF64BB72769}"/>
            </a:ext>
          </a:extLst>
        </xdr:cNvPr>
        <xdr:cNvSpPr txBox="1"/>
      </xdr:nvSpPr>
      <xdr:spPr>
        <a:xfrm>
          <a:off x="14389744" y="1371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113591</xdr:rowOff>
    </xdr:from>
    <xdr:ext cx="405111" cy="259045"/>
    <xdr:sp macro="" textlink="">
      <xdr:nvSpPr>
        <xdr:cNvPr id="557" name="n_3mainValue【消防施設】&#10;有形固定資産減価償却率">
          <a:extLst>
            <a:ext uri="{FF2B5EF4-FFF2-40B4-BE49-F238E27FC236}">
              <a16:creationId xmlns:a16="http://schemas.microsoft.com/office/drawing/2014/main" id="{A0F3DC33-EEEB-4DBA-B6F2-B5316B4880F3}"/>
            </a:ext>
          </a:extLst>
        </xdr:cNvPr>
        <xdr:cNvSpPr txBox="1"/>
      </xdr:nvSpPr>
      <xdr:spPr>
        <a:xfrm>
          <a:off x="135007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8" name="正方形/長方形 557">
          <a:extLst>
            <a:ext uri="{FF2B5EF4-FFF2-40B4-BE49-F238E27FC236}">
              <a16:creationId xmlns:a16="http://schemas.microsoft.com/office/drawing/2014/main" id="{E70886EB-E74A-4CCC-8BF1-1DE7BEAE2A1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9" name="正方形/長方形 558">
          <a:extLst>
            <a:ext uri="{FF2B5EF4-FFF2-40B4-BE49-F238E27FC236}">
              <a16:creationId xmlns:a16="http://schemas.microsoft.com/office/drawing/2014/main" id="{923ED22C-0089-411F-996A-0F8F154D45E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0" name="正方形/長方形 559">
          <a:extLst>
            <a:ext uri="{FF2B5EF4-FFF2-40B4-BE49-F238E27FC236}">
              <a16:creationId xmlns:a16="http://schemas.microsoft.com/office/drawing/2014/main" id="{94F2F43E-B1AD-4462-B31D-9A67292CB272}"/>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1" name="正方形/長方形 560">
          <a:extLst>
            <a:ext uri="{FF2B5EF4-FFF2-40B4-BE49-F238E27FC236}">
              <a16:creationId xmlns:a16="http://schemas.microsoft.com/office/drawing/2014/main" id="{5BD270BB-487F-46E0-85C6-287D571FA71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2" name="正方形/長方形 561">
          <a:extLst>
            <a:ext uri="{FF2B5EF4-FFF2-40B4-BE49-F238E27FC236}">
              <a16:creationId xmlns:a16="http://schemas.microsoft.com/office/drawing/2014/main" id="{816010E7-434A-418A-B68B-BD62B4894F2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3" name="正方形/長方形 562">
          <a:extLst>
            <a:ext uri="{FF2B5EF4-FFF2-40B4-BE49-F238E27FC236}">
              <a16:creationId xmlns:a16="http://schemas.microsoft.com/office/drawing/2014/main" id="{E13DF023-58E3-4330-A34D-D06C688C48A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4" name="正方形/長方形 563">
          <a:extLst>
            <a:ext uri="{FF2B5EF4-FFF2-40B4-BE49-F238E27FC236}">
              <a16:creationId xmlns:a16="http://schemas.microsoft.com/office/drawing/2014/main" id="{2FB0D6B2-01F5-452A-8B9B-AD862DF3137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5" name="正方形/長方形 564">
          <a:extLst>
            <a:ext uri="{FF2B5EF4-FFF2-40B4-BE49-F238E27FC236}">
              <a16:creationId xmlns:a16="http://schemas.microsoft.com/office/drawing/2014/main" id="{8C06CBFD-006C-4C70-9AAB-E832F1F7D9A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6" name="テキスト ボックス 565">
          <a:extLst>
            <a:ext uri="{FF2B5EF4-FFF2-40B4-BE49-F238E27FC236}">
              <a16:creationId xmlns:a16="http://schemas.microsoft.com/office/drawing/2014/main" id="{2A15DB93-207D-4378-A0CA-9EA95F574D9A}"/>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7" name="直線コネクタ 566">
          <a:extLst>
            <a:ext uri="{FF2B5EF4-FFF2-40B4-BE49-F238E27FC236}">
              <a16:creationId xmlns:a16="http://schemas.microsoft.com/office/drawing/2014/main" id="{FC92EED4-C8F9-4D65-8754-66FD30B4AE0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68" name="直線コネクタ 567">
          <a:extLst>
            <a:ext uri="{FF2B5EF4-FFF2-40B4-BE49-F238E27FC236}">
              <a16:creationId xmlns:a16="http://schemas.microsoft.com/office/drawing/2014/main" id="{E6543949-E3EA-4C97-9B4D-E6D3CE79F343}"/>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69" name="テキスト ボックス 568">
          <a:extLst>
            <a:ext uri="{FF2B5EF4-FFF2-40B4-BE49-F238E27FC236}">
              <a16:creationId xmlns:a16="http://schemas.microsoft.com/office/drawing/2014/main" id="{423BABAC-6A4D-4B41-85BD-B17EC14F781E}"/>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70" name="直線コネクタ 569">
          <a:extLst>
            <a:ext uri="{FF2B5EF4-FFF2-40B4-BE49-F238E27FC236}">
              <a16:creationId xmlns:a16="http://schemas.microsoft.com/office/drawing/2014/main" id="{C23DB2F1-A0BC-4172-A0EB-D2A37D4FD74C}"/>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71" name="テキスト ボックス 570">
          <a:extLst>
            <a:ext uri="{FF2B5EF4-FFF2-40B4-BE49-F238E27FC236}">
              <a16:creationId xmlns:a16="http://schemas.microsoft.com/office/drawing/2014/main" id="{AFA6C773-C177-4661-8543-4AEEA0EEFE32}"/>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72" name="直線コネクタ 571">
          <a:extLst>
            <a:ext uri="{FF2B5EF4-FFF2-40B4-BE49-F238E27FC236}">
              <a16:creationId xmlns:a16="http://schemas.microsoft.com/office/drawing/2014/main" id="{71AAF615-5947-4C79-80FB-D5B0193D92F8}"/>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73" name="テキスト ボックス 572">
          <a:extLst>
            <a:ext uri="{FF2B5EF4-FFF2-40B4-BE49-F238E27FC236}">
              <a16:creationId xmlns:a16="http://schemas.microsoft.com/office/drawing/2014/main" id="{78C0B948-76FD-4B39-9770-86932C6A92EB}"/>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74" name="直線コネクタ 573">
          <a:extLst>
            <a:ext uri="{FF2B5EF4-FFF2-40B4-BE49-F238E27FC236}">
              <a16:creationId xmlns:a16="http://schemas.microsoft.com/office/drawing/2014/main" id="{24FBC79C-711A-44CC-A431-F3A95985F171}"/>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75" name="テキスト ボックス 574">
          <a:extLst>
            <a:ext uri="{FF2B5EF4-FFF2-40B4-BE49-F238E27FC236}">
              <a16:creationId xmlns:a16="http://schemas.microsoft.com/office/drawing/2014/main" id="{A71A63A2-87BA-4616-ACA3-27F61D550792}"/>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76" name="直線コネクタ 575">
          <a:extLst>
            <a:ext uri="{FF2B5EF4-FFF2-40B4-BE49-F238E27FC236}">
              <a16:creationId xmlns:a16="http://schemas.microsoft.com/office/drawing/2014/main" id="{77AD2FA4-8EA9-4AFB-99E5-FA450A87905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77" name="テキスト ボックス 576">
          <a:extLst>
            <a:ext uri="{FF2B5EF4-FFF2-40B4-BE49-F238E27FC236}">
              <a16:creationId xmlns:a16="http://schemas.microsoft.com/office/drawing/2014/main" id="{D9B2CA69-5DAA-412C-B002-3C0D056D83AF}"/>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78" name="直線コネクタ 577">
          <a:extLst>
            <a:ext uri="{FF2B5EF4-FFF2-40B4-BE49-F238E27FC236}">
              <a16:creationId xmlns:a16="http://schemas.microsoft.com/office/drawing/2014/main" id="{4BC34436-AAA7-4EE8-BCBE-591702969BB8}"/>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79" name="テキスト ボックス 578">
          <a:extLst>
            <a:ext uri="{FF2B5EF4-FFF2-40B4-BE49-F238E27FC236}">
              <a16:creationId xmlns:a16="http://schemas.microsoft.com/office/drawing/2014/main" id="{C22CCD93-BFE1-46A2-A20C-14F92E87C0D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80" name="直線コネクタ 579">
          <a:extLst>
            <a:ext uri="{FF2B5EF4-FFF2-40B4-BE49-F238E27FC236}">
              <a16:creationId xmlns:a16="http://schemas.microsoft.com/office/drawing/2014/main" id="{EC4781AC-D165-483F-907C-C5F4A577E8BB}"/>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81" name="テキスト ボックス 580">
          <a:extLst>
            <a:ext uri="{FF2B5EF4-FFF2-40B4-BE49-F238E27FC236}">
              <a16:creationId xmlns:a16="http://schemas.microsoft.com/office/drawing/2014/main" id="{87F062C2-627B-4604-9D0F-9E9F0F1F7C7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82" name="【消防施設】&#10;一人当たり面積グラフ枠">
          <a:extLst>
            <a:ext uri="{FF2B5EF4-FFF2-40B4-BE49-F238E27FC236}">
              <a16:creationId xmlns:a16="http://schemas.microsoft.com/office/drawing/2014/main" id="{80E8D913-BFB3-4764-B691-D76A8A8186C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583" name="直線コネクタ 582">
          <a:extLst>
            <a:ext uri="{FF2B5EF4-FFF2-40B4-BE49-F238E27FC236}">
              <a16:creationId xmlns:a16="http://schemas.microsoft.com/office/drawing/2014/main" id="{A985503A-D445-4428-9586-863265FE626D}"/>
            </a:ext>
          </a:extLst>
        </xdr:cNvPr>
        <xdr:cNvCxnSpPr/>
      </xdr:nvCxnSpPr>
      <xdr:spPr>
        <a:xfrm flipV="1">
          <a:off x="22160864" y="13498395"/>
          <a:ext cx="0" cy="1408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584" name="【消防施設】&#10;一人当たり面積最小値テキスト">
          <a:extLst>
            <a:ext uri="{FF2B5EF4-FFF2-40B4-BE49-F238E27FC236}">
              <a16:creationId xmlns:a16="http://schemas.microsoft.com/office/drawing/2014/main" id="{2B2BEB34-3E40-4CA9-B793-4407006F0ED9}"/>
            </a:ext>
          </a:extLst>
        </xdr:cNvPr>
        <xdr:cNvSpPr txBox="1"/>
      </xdr:nvSpPr>
      <xdr:spPr>
        <a:xfrm>
          <a:off x="22199600" y="1491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585" name="直線コネクタ 584">
          <a:extLst>
            <a:ext uri="{FF2B5EF4-FFF2-40B4-BE49-F238E27FC236}">
              <a16:creationId xmlns:a16="http://schemas.microsoft.com/office/drawing/2014/main" id="{7896A800-3F54-4CCC-B183-58EF4E237ABA}"/>
            </a:ext>
          </a:extLst>
        </xdr:cNvPr>
        <xdr:cNvCxnSpPr/>
      </xdr:nvCxnSpPr>
      <xdr:spPr>
        <a:xfrm>
          <a:off x="22072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586" name="【消防施設】&#10;一人当たり面積最大値テキスト">
          <a:extLst>
            <a:ext uri="{FF2B5EF4-FFF2-40B4-BE49-F238E27FC236}">
              <a16:creationId xmlns:a16="http://schemas.microsoft.com/office/drawing/2014/main" id="{83903DC6-3E02-48B8-AC64-CC3D3ED5E72F}"/>
            </a:ext>
          </a:extLst>
        </xdr:cNvPr>
        <xdr:cNvSpPr txBox="1"/>
      </xdr:nvSpPr>
      <xdr:spPr>
        <a:xfrm>
          <a:off x="22199600" y="13273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587" name="直線コネクタ 586">
          <a:extLst>
            <a:ext uri="{FF2B5EF4-FFF2-40B4-BE49-F238E27FC236}">
              <a16:creationId xmlns:a16="http://schemas.microsoft.com/office/drawing/2014/main" id="{10F3EE12-AE7A-4B6C-9B18-72A2F96B8D34}"/>
            </a:ext>
          </a:extLst>
        </xdr:cNvPr>
        <xdr:cNvCxnSpPr/>
      </xdr:nvCxnSpPr>
      <xdr:spPr>
        <a:xfrm>
          <a:off x="22072600" y="13498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163303</xdr:rowOff>
    </xdr:from>
    <xdr:ext cx="469744" cy="259045"/>
    <xdr:sp macro="" textlink="">
      <xdr:nvSpPr>
        <xdr:cNvPr id="588" name="【消防施設】&#10;一人当たり面積平均値テキスト">
          <a:extLst>
            <a:ext uri="{FF2B5EF4-FFF2-40B4-BE49-F238E27FC236}">
              <a16:creationId xmlns:a16="http://schemas.microsoft.com/office/drawing/2014/main" id="{8CC611FE-03A4-454E-B80A-69202D6A199D}"/>
            </a:ext>
          </a:extLst>
        </xdr:cNvPr>
        <xdr:cNvSpPr txBox="1"/>
      </xdr:nvSpPr>
      <xdr:spPr>
        <a:xfrm>
          <a:off x="22199600" y="14736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589" name="フローチャート: 判断 588">
          <a:extLst>
            <a:ext uri="{FF2B5EF4-FFF2-40B4-BE49-F238E27FC236}">
              <a16:creationId xmlns:a16="http://schemas.microsoft.com/office/drawing/2014/main" id="{98A2CF31-DFF2-417B-B7D5-BA0B1B31229E}"/>
            </a:ext>
          </a:extLst>
        </xdr:cNvPr>
        <xdr:cNvSpPr/>
      </xdr:nvSpPr>
      <xdr:spPr>
        <a:xfrm>
          <a:off x="22110700" y="1475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590" name="フローチャート: 判断 589">
          <a:extLst>
            <a:ext uri="{FF2B5EF4-FFF2-40B4-BE49-F238E27FC236}">
              <a16:creationId xmlns:a16="http://schemas.microsoft.com/office/drawing/2014/main" id="{5E29D8FA-D17F-435C-88D6-CD207137493C}"/>
            </a:ext>
          </a:extLst>
        </xdr:cNvPr>
        <xdr:cNvSpPr/>
      </xdr:nvSpPr>
      <xdr:spPr>
        <a:xfrm>
          <a:off x="21272500" y="1476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591" name="フローチャート: 判断 590">
          <a:extLst>
            <a:ext uri="{FF2B5EF4-FFF2-40B4-BE49-F238E27FC236}">
              <a16:creationId xmlns:a16="http://schemas.microsoft.com/office/drawing/2014/main" id="{D4592531-DDBA-4D04-A3DA-B23F4201FE0F}"/>
            </a:ext>
          </a:extLst>
        </xdr:cNvPr>
        <xdr:cNvSpPr/>
      </xdr:nvSpPr>
      <xdr:spPr>
        <a:xfrm>
          <a:off x="20383500" y="1476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592" name="フローチャート: 判断 591">
          <a:extLst>
            <a:ext uri="{FF2B5EF4-FFF2-40B4-BE49-F238E27FC236}">
              <a16:creationId xmlns:a16="http://schemas.microsoft.com/office/drawing/2014/main" id="{5B26D27A-B4A4-4C09-8EC0-2A0D4A7B1EAD}"/>
            </a:ext>
          </a:extLst>
        </xdr:cNvPr>
        <xdr:cNvSpPr/>
      </xdr:nvSpPr>
      <xdr:spPr>
        <a:xfrm>
          <a:off x="19494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593" name="フローチャート: 判断 592">
          <a:extLst>
            <a:ext uri="{FF2B5EF4-FFF2-40B4-BE49-F238E27FC236}">
              <a16:creationId xmlns:a16="http://schemas.microsoft.com/office/drawing/2014/main" id="{607F987A-6A48-4EE5-8778-A0094C6EE9F3}"/>
            </a:ext>
          </a:extLst>
        </xdr:cNvPr>
        <xdr:cNvSpPr/>
      </xdr:nvSpPr>
      <xdr:spPr>
        <a:xfrm>
          <a:off x="18605500" y="1476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94" name="テキスト ボックス 593">
          <a:extLst>
            <a:ext uri="{FF2B5EF4-FFF2-40B4-BE49-F238E27FC236}">
              <a16:creationId xmlns:a16="http://schemas.microsoft.com/office/drawing/2014/main" id="{676A29D4-D0AA-45CB-8487-27D4ACF2D93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5" name="テキスト ボックス 594">
          <a:extLst>
            <a:ext uri="{FF2B5EF4-FFF2-40B4-BE49-F238E27FC236}">
              <a16:creationId xmlns:a16="http://schemas.microsoft.com/office/drawing/2014/main" id="{D8165038-E245-4449-A24D-008CC889139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6" name="テキスト ボックス 595">
          <a:extLst>
            <a:ext uri="{FF2B5EF4-FFF2-40B4-BE49-F238E27FC236}">
              <a16:creationId xmlns:a16="http://schemas.microsoft.com/office/drawing/2014/main" id="{B242CB3C-D0C6-4912-AE56-7DFFF4688DE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97" name="テキスト ボックス 596">
          <a:extLst>
            <a:ext uri="{FF2B5EF4-FFF2-40B4-BE49-F238E27FC236}">
              <a16:creationId xmlns:a16="http://schemas.microsoft.com/office/drawing/2014/main" id="{8A4A72F3-3B22-4FE2-A503-D668471FF07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8" name="テキスト ボックス 597">
          <a:extLst>
            <a:ext uri="{FF2B5EF4-FFF2-40B4-BE49-F238E27FC236}">
              <a16:creationId xmlns:a16="http://schemas.microsoft.com/office/drawing/2014/main" id="{80A27DF7-5916-4085-BC4B-61C240BA86C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1015</xdr:rowOff>
    </xdr:from>
    <xdr:to>
      <xdr:col>116</xdr:col>
      <xdr:colOff>114300</xdr:colOff>
      <xdr:row>86</xdr:row>
      <xdr:rowOff>102615</xdr:rowOff>
    </xdr:to>
    <xdr:sp macro="" textlink="">
      <xdr:nvSpPr>
        <xdr:cNvPr id="599" name="楕円 598">
          <a:extLst>
            <a:ext uri="{FF2B5EF4-FFF2-40B4-BE49-F238E27FC236}">
              <a16:creationId xmlns:a16="http://schemas.microsoft.com/office/drawing/2014/main" id="{8F83A4A8-08D9-4E83-A9B4-4DDFD4EE97E1}"/>
            </a:ext>
          </a:extLst>
        </xdr:cNvPr>
        <xdr:cNvSpPr/>
      </xdr:nvSpPr>
      <xdr:spPr>
        <a:xfrm>
          <a:off x="22110700" y="1474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131842</xdr:rowOff>
    </xdr:from>
    <xdr:ext cx="469744" cy="259045"/>
    <xdr:sp macro="" textlink="">
      <xdr:nvSpPr>
        <xdr:cNvPr id="600" name="【消防施設】&#10;一人当たり面積該当値テキスト">
          <a:extLst>
            <a:ext uri="{FF2B5EF4-FFF2-40B4-BE49-F238E27FC236}">
              <a16:creationId xmlns:a16="http://schemas.microsoft.com/office/drawing/2014/main" id="{A67FB660-3D53-4FBC-8970-36A0530F7975}"/>
            </a:ext>
          </a:extLst>
        </xdr:cNvPr>
        <xdr:cNvSpPr txBox="1"/>
      </xdr:nvSpPr>
      <xdr:spPr>
        <a:xfrm>
          <a:off x="22199600" y="14533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35959</xdr:rowOff>
    </xdr:from>
    <xdr:to>
      <xdr:col>112</xdr:col>
      <xdr:colOff>38100</xdr:colOff>
      <xdr:row>86</xdr:row>
      <xdr:rowOff>137559</xdr:rowOff>
    </xdr:to>
    <xdr:sp macro="" textlink="">
      <xdr:nvSpPr>
        <xdr:cNvPr id="601" name="楕円 600">
          <a:extLst>
            <a:ext uri="{FF2B5EF4-FFF2-40B4-BE49-F238E27FC236}">
              <a16:creationId xmlns:a16="http://schemas.microsoft.com/office/drawing/2014/main" id="{984EF56D-69AB-451D-8E99-2FB27B81F2A4}"/>
            </a:ext>
          </a:extLst>
        </xdr:cNvPr>
        <xdr:cNvSpPr/>
      </xdr:nvSpPr>
      <xdr:spPr>
        <a:xfrm>
          <a:off x="21272500" y="14780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51815</xdr:rowOff>
    </xdr:from>
    <xdr:to>
      <xdr:col>116</xdr:col>
      <xdr:colOff>63500</xdr:colOff>
      <xdr:row>86</xdr:row>
      <xdr:rowOff>86759</xdr:rowOff>
    </xdr:to>
    <xdr:cxnSp macro="">
      <xdr:nvCxnSpPr>
        <xdr:cNvPr id="602" name="直線コネクタ 601">
          <a:extLst>
            <a:ext uri="{FF2B5EF4-FFF2-40B4-BE49-F238E27FC236}">
              <a16:creationId xmlns:a16="http://schemas.microsoft.com/office/drawing/2014/main" id="{B44D4176-30A8-4FEA-A9FD-B9AD19E7AF33}"/>
            </a:ext>
          </a:extLst>
        </xdr:cNvPr>
        <xdr:cNvCxnSpPr/>
      </xdr:nvCxnSpPr>
      <xdr:spPr>
        <a:xfrm flipV="1">
          <a:off x="21323300" y="14796515"/>
          <a:ext cx="838200" cy="34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81353</xdr:rowOff>
    </xdr:from>
    <xdr:to>
      <xdr:col>107</xdr:col>
      <xdr:colOff>101600</xdr:colOff>
      <xdr:row>86</xdr:row>
      <xdr:rowOff>11503</xdr:rowOff>
    </xdr:to>
    <xdr:sp macro="" textlink="">
      <xdr:nvSpPr>
        <xdr:cNvPr id="603" name="楕円 602">
          <a:extLst>
            <a:ext uri="{FF2B5EF4-FFF2-40B4-BE49-F238E27FC236}">
              <a16:creationId xmlns:a16="http://schemas.microsoft.com/office/drawing/2014/main" id="{B3101E21-29D2-44F6-851A-2FC00564AC00}"/>
            </a:ext>
          </a:extLst>
        </xdr:cNvPr>
        <xdr:cNvSpPr/>
      </xdr:nvSpPr>
      <xdr:spPr>
        <a:xfrm>
          <a:off x="20383500" y="1465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132153</xdr:rowOff>
    </xdr:from>
    <xdr:to>
      <xdr:col>111</xdr:col>
      <xdr:colOff>177800</xdr:colOff>
      <xdr:row>86</xdr:row>
      <xdr:rowOff>86759</xdr:rowOff>
    </xdr:to>
    <xdr:cxnSp macro="">
      <xdr:nvCxnSpPr>
        <xdr:cNvPr id="604" name="直線コネクタ 603">
          <a:extLst>
            <a:ext uri="{FF2B5EF4-FFF2-40B4-BE49-F238E27FC236}">
              <a16:creationId xmlns:a16="http://schemas.microsoft.com/office/drawing/2014/main" id="{76E84C5C-F377-408E-9BD0-2221AE19B748}"/>
            </a:ext>
          </a:extLst>
        </xdr:cNvPr>
        <xdr:cNvCxnSpPr/>
      </xdr:nvCxnSpPr>
      <xdr:spPr>
        <a:xfrm>
          <a:off x="20434300" y="14705403"/>
          <a:ext cx="889000" cy="126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85598</xdr:rowOff>
    </xdr:from>
    <xdr:to>
      <xdr:col>102</xdr:col>
      <xdr:colOff>165100</xdr:colOff>
      <xdr:row>86</xdr:row>
      <xdr:rowOff>15748</xdr:rowOff>
    </xdr:to>
    <xdr:sp macro="" textlink="">
      <xdr:nvSpPr>
        <xdr:cNvPr id="605" name="楕円 604">
          <a:extLst>
            <a:ext uri="{FF2B5EF4-FFF2-40B4-BE49-F238E27FC236}">
              <a16:creationId xmlns:a16="http://schemas.microsoft.com/office/drawing/2014/main" id="{6F460FA7-BF5E-4D7A-BDAD-AC1C54C3AB52}"/>
            </a:ext>
          </a:extLst>
        </xdr:cNvPr>
        <xdr:cNvSpPr/>
      </xdr:nvSpPr>
      <xdr:spPr>
        <a:xfrm>
          <a:off x="19494500" y="1465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132153</xdr:rowOff>
    </xdr:from>
    <xdr:to>
      <xdr:col>107</xdr:col>
      <xdr:colOff>50800</xdr:colOff>
      <xdr:row>85</xdr:row>
      <xdr:rowOff>136398</xdr:rowOff>
    </xdr:to>
    <xdr:cxnSp macro="">
      <xdr:nvCxnSpPr>
        <xdr:cNvPr id="606" name="直線コネクタ 605">
          <a:extLst>
            <a:ext uri="{FF2B5EF4-FFF2-40B4-BE49-F238E27FC236}">
              <a16:creationId xmlns:a16="http://schemas.microsoft.com/office/drawing/2014/main" id="{7B5966FD-8181-4BD8-A202-7E1E0B279020}"/>
            </a:ext>
          </a:extLst>
        </xdr:cNvPr>
        <xdr:cNvCxnSpPr/>
      </xdr:nvCxnSpPr>
      <xdr:spPr>
        <a:xfrm flipV="1">
          <a:off x="19545300" y="14705403"/>
          <a:ext cx="889000" cy="4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607" name="n_1aveValue【消防施設】&#10;一人当たり面積">
          <a:extLst>
            <a:ext uri="{FF2B5EF4-FFF2-40B4-BE49-F238E27FC236}">
              <a16:creationId xmlns:a16="http://schemas.microsoft.com/office/drawing/2014/main" id="{4BD294CA-3BE9-40DF-A7F3-A292AD22C1C3}"/>
            </a:ext>
          </a:extLst>
        </xdr:cNvPr>
        <xdr:cNvSpPr txBox="1"/>
      </xdr:nvSpPr>
      <xdr:spPr>
        <a:xfrm>
          <a:off x="21075727" y="1454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116603</xdr:rowOff>
    </xdr:from>
    <xdr:ext cx="469744" cy="259045"/>
    <xdr:sp macro="" textlink="">
      <xdr:nvSpPr>
        <xdr:cNvPr id="608" name="n_2aveValue【消防施設】&#10;一人当たり面積">
          <a:extLst>
            <a:ext uri="{FF2B5EF4-FFF2-40B4-BE49-F238E27FC236}">
              <a16:creationId xmlns:a16="http://schemas.microsoft.com/office/drawing/2014/main" id="{3DD8BC69-17D0-4557-8FE9-234955ADC47D}"/>
            </a:ext>
          </a:extLst>
        </xdr:cNvPr>
        <xdr:cNvSpPr txBox="1"/>
      </xdr:nvSpPr>
      <xdr:spPr>
        <a:xfrm>
          <a:off x="20199427" y="14861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72843</xdr:rowOff>
    </xdr:from>
    <xdr:ext cx="469744" cy="259045"/>
    <xdr:sp macro="" textlink="">
      <xdr:nvSpPr>
        <xdr:cNvPr id="609" name="n_3aveValue【消防施設】&#10;一人当たり面積">
          <a:extLst>
            <a:ext uri="{FF2B5EF4-FFF2-40B4-BE49-F238E27FC236}">
              <a16:creationId xmlns:a16="http://schemas.microsoft.com/office/drawing/2014/main" id="{F1E341A7-2BA9-4830-9C87-3D2341C5D5B4}"/>
            </a:ext>
          </a:extLst>
        </xdr:cNvPr>
        <xdr:cNvSpPr txBox="1"/>
      </xdr:nvSpPr>
      <xdr:spPr>
        <a:xfrm>
          <a:off x="19310427" y="14817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610" name="n_4aveValue【消防施設】&#10;一人当たり面積">
          <a:extLst>
            <a:ext uri="{FF2B5EF4-FFF2-40B4-BE49-F238E27FC236}">
              <a16:creationId xmlns:a16="http://schemas.microsoft.com/office/drawing/2014/main" id="{11C67774-E67B-42CD-9603-A5EE7789834A}"/>
            </a:ext>
          </a:extLst>
        </xdr:cNvPr>
        <xdr:cNvSpPr txBox="1"/>
      </xdr:nvSpPr>
      <xdr:spPr>
        <a:xfrm>
          <a:off x="18421427" y="1453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128686</xdr:rowOff>
    </xdr:from>
    <xdr:ext cx="469744" cy="259045"/>
    <xdr:sp macro="" textlink="">
      <xdr:nvSpPr>
        <xdr:cNvPr id="611" name="n_1mainValue【消防施設】&#10;一人当たり面積">
          <a:extLst>
            <a:ext uri="{FF2B5EF4-FFF2-40B4-BE49-F238E27FC236}">
              <a16:creationId xmlns:a16="http://schemas.microsoft.com/office/drawing/2014/main" id="{7B6F82FE-D7A1-4B30-8D0A-C0714EC315FE}"/>
            </a:ext>
          </a:extLst>
        </xdr:cNvPr>
        <xdr:cNvSpPr txBox="1"/>
      </xdr:nvSpPr>
      <xdr:spPr>
        <a:xfrm>
          <a:off x="21075727" y="14873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28030</xdr:rowOff>
    </xdr:from>
    <xdr:ext cx="469744" cy="259045"/>
    <xdr:sp macro="" textlink="">
      <xdr:nvSpPr>
        <xdr:cNvPr id="612" name="n_2mainValue【消防施設】&#10;一人当たり面積">
          <a:extLst>
            <a:ext uri="{FF2B5EF4-FFF2-40B4-BE49-F238E27FC236}">
              <a16:creationId xmlns:a16="http://schemas.microsoft.com/office/drawing/2014/main" id="{E0B36870-6AF1-4FCF-A0F4-A2876D77B3AF}"/>
            </a:ext>
          </a:extLst>
        </xdr:cNvPr>
        <xdr:cNvSpPr txBox="1"/>
      </xdr:nvSpPr>
      <xdr:spPr>
        <a:xfrm>
          <a:off x="20199427" y="1442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32275</xdr:rowOff>
    </xdr:from>
    <xdr:ext cx="469744" cy="259045"/>
    <xdr:sp macro="" textlink="">
      <xdr:nvSpPr>
        <xdr:cNvPr id="613" name="n_3mainValue【消防施設】&#10;一人当たり面積">
          <a:extLst>
            <a:ext uri="{FF2B5EF4-FFF2-40B4-BE49-F238E27FC236}">
              <a16:creationId xmlns:a16="http://schemas.microsoft.com/office/drawing/2014/main" id="{7705E301-2CC3-44CA-BE09-AB24574477FC}"/>
            </a:ext>
          </a:extLst>
        </xdr:cNvPr>
        <xdr:cNvSpPr txBox="1"/>
      </xdr:nvSpPr>
      <xdr:spPr>
        <a:xfrm>
          <a:off x="19310427" y="14434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4" name="正方形/長方形 613">
          <a:extLst>
            <a:ext uri="{FF2B5EF4-FFF2-40B4-BE49-F238E27FC236}">
              <a16:creationId xmlns:a16="http://schemas.microsoft.com/office/drawing/2014/main" id="{1E77E4AA-AEEC-4773-8FD6-4815EC401EC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5" name="正方形/長方形 614">
          <a:extLst>
            <a:ext uri="{FF2B5EF4-FFF2-40B4-BE49-F238E27FC236}">
              <a16:creationId xmlns:a16="http://schemas.microsoft.com/office/drawing/2014/main" id="{1455867B-2D97-4999-9A92-450E69A09C7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6" name="正方形/長方形 615">
          <a:extLst>
            <a:ext uri="{FF2B5EF4-FFF2-40B4-BE49-F238E27FC236}">
              <a16:creationId xmlns:a16="http://schemas.microsoft.com/office/drawing/2014/main" id="{DBECA42F-391B-4194-8EA7-6174BF3EAC6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7" name="正方形/長方形 616">
          <a:extLst>
            <a:ext uri="{FF2B5EF4-FFF2-40B4-BE49-F238E27FC236}">
              <a16:creationId xmlns:a16="http://schemas.microsoft.com/office/drawing/2014/main" id="{D5242955-B420-4F58-939A-24092E37C3F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8" name="正方形/長方形 617">
          <a:extLst>
            <a:ext uri="{FF2B5EF4-FFF2-40B4-BE49-F238E27FC236}">
              <a16:creationId xmlns:a16="http://schemas.microsoft.com/office/drawing/2014/main" id="{F92E4262-8DBE-4DBF-BF35-D0436E3D5C8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9" name="正方形/長方形 618">
          <a:extLst>
            <a:ext uri="{FF2B5EF4-FFF2-40B4-BE49-F238E27FC236}">
              <a16:creationId xmlns:a16="http://schemas.microsoft.com/office/drawing/2014/main" id="{EEB5F178-E926-44B7-8F1E-6FFC0878902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0" name="正方形/長方形 619">
          <a:extLst>
            <a:ext uri="{FF2B5EF4-FFF2-40B4-BE49-F238E27FC236}">
              <a16:creationId xmlns:a16="http://schemas.microsoft.com/office/drawing/2014/main" id="{F6DD329D-6925-4727-B378-A0D7C1347F0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1" name="正方形/長方形 620">
          <a:extLst>
            <a:ext uri="{FF2B5EF4-FFF2-40B4-BE49-F238E27FC236}">
              <a16:creationId xmlns:a16="http://schemas.microsoft.com/office/drawing/2014/main" id="{65293CE7-A908-4194-963E-B503D1A718B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2" name="テキスト ボックス 621">
          <a:extLst>
            <a:ext uri="{FF2B5EF4-FFF2-40B4-BE49-F238E27FC236}">
              <a16:creationId xmlns:a16="http://schemas.microsoft.com/office/drawing/2014/main" id="{997F1650-81A8-4EA2-8E68-A04CA156FA04}"/>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3" name="直線コネクタ 622">
          <a:extLst>
            <a:ext uri="{FF2B5EF4-FFF2-40B4-BE49-F238E27FC236}">
              <a16:creationId xmlns:a16="http://schemas.microsoft.com/office/drawing/2014/main" id="{1ADF9472-8F7A-42D7-BF4D-866ADD84A64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24" name="テキスト ボックス 623">
          <a:extLst>
            <a:ext uri="{FF2B5EF4-FFF2-40B4-BE49-F238E27FC236}">
              <a16:creationId xmlns:a16="http://schemas.microsoft.com/office/drawing/2014/main" id="{1C3D1E14-8859-4EAF-B0C2-15E9AE0D61D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25" name="直線コネクタ 624">
          <a:extLst>
            <a:ext uri="{FF2B5EF4-FFF2-40B4-BE49-F238E27FC236}">
              <a16:creationId xmlns:a16="http://schemas.microsoft.com/office/drawing/2014/main" id="{40DA8D84-5A63-463C-AAFA-516CED1DF2B2}"/>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26" name="テキスト ボックス 625">
          <a:extLst>
            <a:ext uri="{FF2B5EF4-FFF2-40B4-BE49-F238E27FC236}">
              <a16:creationId xmlns:a16="http://schemas.microsoft.com/office/drawing/2014/main" id="{614945AF-9D77-482A-87CE-34CDF8D45C0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7" name="直線コネクタ 626">
          <a:extLst>
            <a:ext uri="{FF2B5EF4-FFF2-40B4-BE49-F238E27FC236}">
              <a16:creationId xmlns:a16="http://schemas.microsoft.com/office/drawing/2014/main" id="{52E2A46F-17BA-45A5-A8A8-7D126122D601}"/>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8" name="テキスト ボックス 627">
          <a:extLst>
            <a:ext uri="{FF2B5EF4-FFF2-40B4-BE49-F238E27FC236}">
              <a16:creationId xmlns:a16="http://schemas.microsoft.com/office/drawing/2014/main" id="{ED3D3159-7878-4642-829C-60A59D25498C}"/>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9" name="直線コネクタ 628">
          <a:extLst>
            <a:ext uri="{FF2B5EF4-FFF2-40B4-BE49-F238E27FC236}">
              <a16:creationId xmlns:a16="http://schemas.microsoft.com/office/drawing/2014/main" id="{77B0C3F2-C4A7-404F-B279-823FED242C8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30" name="テキスト ボックス 629">
          <a:extLst>
            <a:ext uri="{FF2B5EF4-FFF2-40B4-BE49-F238E27FC236}">
              <a16:creationId xmlns:a16="http://schemas.microsoft.com/office/drawing/2014/main" id="{D1BDE8D2-E530-496F-8D4F-E3F0795B3483}"/>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31" name="直線コネクタ 630">
          <a:extLst>
            <a:ext uri="{FF2B5EF4-FFF2-40B4-BE49-F238E27FC236}">
              <a16:creationId xmlns:a16="http://schemas.microsoft.com/office/drawing/2014/main" id="{2A264307-A3D0-4D34-9763-C16FB7CA9811}"/>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32" name="テキスト ボックス 631">
          <a:extLst>
            <a:ext uri="{FF2B5EF4-FFF2-40B4-BE49-F238E27FC236}">
              <a16:creationId xmlns:a16="http://schemas.microsoft.com/office/drawing/2014/main" id="{A1A3D5DA-F1DA-4529-B5EA-81814900479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3" name="直線コネクタ 632">
          <a:extLst>
            <a:ext uri="{FF2B5EF4-FFF2-40B4-BE49-F238E27FC236}">
              <a16:creationId xmlns:a16="http://schemas.microsoft.com/office/drawing/2014/main" id="{1188BE90-6AEA-410F-A4D3-2792754980A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4" name="テキスト ボックス 633">
          <a:extLst>
            <a:ext uri="{FF2B5EF4-FFF2-40B4-BE49-F238E27FC236}">
              <a16:creationId xmlns:a16="http://schemas.microsoft.com/office/drawing/2014/main" id="{B6ED4B45-AB21-4222-8DAF-373BA75F7FD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5" name="直線コネクタ 634">
          <a:extLst>
            <a:ext uri="{FF2B5EF4-FFF2-40B4-BE49-F238E27FC236}">
              <a16:creationId xmlns:a16="http://schemas.microsoft.com/office/drawing/2014/main" id="{0DC12A09-DE1C-46E4-995C-F06C3459E027}"/>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36" name="テキスト ボックス 635">
          <a:extLst>
            <a:ext uri="{FF2B5EF4-FFF2-40B4-BE49-F238E27FC236}">
              <a16:creationId xmlns:a16="http://schemas.microsoft.com/office/drawing/2014/main" id="{2865BBD3-47FD-42B2-95B8-784FE6F32965}"/>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7" name="直線コネクタ 636">
          <a:extLst>
            <a:ext uri="{FF2B5EF4-FFF2-40B4-BE49-F238E27FC236}">
              <a16:creationId xmlns:a16="http://schemas.microsoft.com/office/drawing/2014/main" id="{AC9B6D27-E2E8-44AD-B10F-9008E4D9B40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8" name="【庁舎】&#10;有形固定資産減価償却率グラフ枠">
          <a:extLst>
            <a:ext uri="{FF2B5EF4-FFF2-40B4-BE49-F238E27FC236}">
              <a16:creationId xmlns:a16="http://schemas.microsoft.com/office/drawing/2014/main" id="{1CDDD4DE-77A0-483C-A66C-D4373BF2D54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639" name="直線コネクタ 638">
          <a:extLst>
            <a:ext uri="{FF2B5EF4-FFF2-40B4-BE49-F238E27FC236}">
              <a16:creationId xmlns:a16="http://schemas.microsoft.com/office/drawing/2014/main" id="{3382CAA6-C82C-4A98-AE9D-E7476841A02C}"/>
            </a:ext>
          </a:extLst>
        </xdr:cNvPr>
        <xdr:cNvCxnSpPr/>
      </xdr:nvCxnSpPr>
      <xdr:spPr>
        <a:xfrm flipV="1">
          <a:off x="16318864" y="171411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40" name="【庁舎】&#10;有形固定資産減価償却率最小値テキスト">
          <a:extLst>
            <a:ext uri="{FF2B5EF4-FFF2-40B4-BE49-F238E27FC236}">
              <a16:creationId xmlns:a16="http://schemas.microsoft.com/office/drawing/2014/main" id="{0E6AD000-33DE-431D-B388-5B920ACD1663}"/>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41" name="直線コネクタ 640">
          <a:extLst>
            <a:ext uri="{FF2B5EF4-FFF2-40B4-BE49-F238E27FC236}">
              <a16:creationId xmlns:a16="http://schemas.microsoft.com/office/drawing/2014/main" id="{401124F1-577A-4B20-B766-87BFCEE0316E}"/>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642" name="【庁舎】&#10;有形固定資産減価償却率最大値テキスト">
          <a:extLst>
            <a:ext uri="{FF2B5EF4-FFF2-40B4-BE49-F238E27FC236}">
              <a16:creationId xmlns:a16="http://schemas.microsoft.com/office/drawing/2014/main" id="{06B6FAA6-33E8-4550-A7BC-A79E09FA2CE1}"/>
            </a:ext>
          </a:extLst>
        </xdr:cNvPr>
        <xdr:cNvSpPr txBox="1"/>
      </xdr:nvSpPr>
      <xdr:spPr>
        <a:xfrm>
          <a:off x="1635760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643" name="直線コネクタ 642">
          <a:extLst>
            <a:ext uri="{FF2B5EF4-FFF2-40B4-BE49-F238E27FC236}">
              <a16:creationId xmlns:a16="http://schemas.microsoft.com/office/drawing/2014/main" id="{49DE1F61-31EC-49F8-8C9E-6F7CE8795CE1}"/>
            </a:ext>
          </a:extLst>
        </xdr:cNvPr>
        <xdr:cNvCxnSpPr/>
      </xdr:nvCxnSpPr>
      <xdr:spPr>
        <a:xfrm>
          <a:off x="16230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644" name="【庁舎】&#10;有形固定資産減価償却率平均値テキスト">
          <a:extLst>
            <a:ext uri="{FF2B5EF4-FFF2-40B4-BE49-F238E27FC236}">
              <a16:creationId xmlns:a16="http://schemas.microsoft.com/office/drawing/2014/main" id="{61DFF7C3-71A0-4E40-A38C-773EBA924D0A}"/>
            </a:ext>
          </a:extLst>
        </xdr:cNvPr>
        <xdr:cNvSpPr txBox="1"/>
      </xdr:nvSpPr>
      <xdr:spPr>
        <a:xfrm>
          <a:off x="16357600" y="1770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645" name="フローチャート: 判断 644">
          <a:extLst>
            <a:ext uri="{FF2B5EF4-FFF2-40B4-BE49-F238E27FC236}">
              <a16:creationId xmlns:a16="http://schemas.microsoft.com/office/drawing/2014/main" id="{AAE9F985-1071-4037-88C3-575E7936D4BE}"/>
            </a:ext>
          </a:extLst>
        </xdr:cNvPr>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646" name="フローチャート: 判断 645">
          <a:extLst>
            <a:ext uri="{FF2B5EF4-FFF2-40B4-BE49-F238E27FC236}">
              <a16:creationId xmlns:a16="http://schemas.microsoft.com/office/drawing/2014/main" id="{E8C51FCF-12F4-4533-A4B1-AEB5924FD1AF}"/>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647" name="フローチャート: 判断 646">
          <a:extLst>
            <a:ext uri="{FF2B5EF4-FFF2-40B4-BE49-F238E27FC236}">
              <a16:creationId xmlns:a16="http://schemas.microsoft.com/office/drawing/2014/main" id="{7C6EDF35-9D55-4161-A111-2A9A51643AF2}"/>
            </a:ext>
          </a:extLst>
        </xdr:cNvPr>
        <xdr:cNvSpPr/>
      </xdr:nvSpPr>
      <xdr:spPr>
        <a:xfrm>
          <a:off x="14541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648" name="フローチャート: 判断 647">
          <a:extLst>
            <a:ext uri="{FF2B5EF4-FFF2-40B4-BE49-F238E27FC236}">
              <a16:creationId xmlns:a16="http://schemas.microsoft.com/office/drawing/2014/main" id="{F40E164C-4057-44A7-B00F-406F2EECF721}"/>
            </a:ext>
          </a:extLst>
        </xdr:cNvPr>
        <xdr:cNvSpPr/>
      </xdr:nvSpPr>
      <xdr:spPr>
        <a:xfrm>
          <a:off x="13652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649" name="フローチャート: 判断 648">
          <a:extLst>
            <a:ext uri="{FF2B5EF4-FFF2-40B4-BE49-F238E27FC236}">
              <a16:creationId xmlns:a16="http://schemas.microsoft.com/office/drawing/2014/main" id="{F7DC5787-DA30-4368-8423-D64A6753C259}"/>
            </a:ext>
          </a:extLst>
        </xdr:cNvPr>
        <xdr:cNvSpPr/>
      </xdr:nvSpPr>
      <xdr:spPr>
        <a:xfrm>
          <a:off x="1276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0" name="テキスト ボックス 649">
          <a:extLst>
            <a:ext uri="{FF2B5EF4-FFF2-40B4-BE49-F238E27FC236}">
              <a16:creationId xmlns:a16="http://schemas.microsoft.com/office/drawing/2014/main" id="{ECCF4FF7-33C6-4864-8249-04230C2010A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1" name="テキスト ボックス 650">
          <a:extLst>
            <a:ext uri="{FF2B5EF4-FFF2-40B4-BE49-F238E27FC236}">
              <a16:creationId xmlns:a16="http://schemas.microsoft.com/office/drawing/2014/main" id="{A5650843-9EE5-4DF0-8582-74C43DA2F79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2" name="テキスト ボックス 651">
          <a:extLst>
            <a:ext uri="{FF2B5EF4-FFF2-40B4-BE49-F238E27FC236}">
              <a16:creationId xmlns:a16="http://schemas.microsoft.com/office/drawing/2014/main" id="{E1255CCE-BC49-408A-A727-649B231B544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3" name="テキスト ボックス 652">
          <a:extLst>
            <a:ext uri="{FF2B5EF4-FFF2-40B4-BE49-F238E27FC236}">
              <a16:creationId xmlns:a16="http://schemas.microsoft.com/office/drawing/2014/main" id="{BA758D9F-7A78-4BAC-80DE-88A94DABD214}"/>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4" name="テキスト ボックス 653">
          <a:extLst>
            <a:ext uri="{FF2B5EF4-FFF2-40B4-BE49-F238E27FC236}">
              <a16:creationId xmlns:a16="http://schemas.microsoft.com/office/drawing/2014/main" id="{2C0866D0-EA01-4A9F-A21C-2A85F20AB6C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655" name="楕円 654">
          <a:extLst>
            <a:ext uri="{FF2B5EF4-FFF2-40B4-BE49-F238E27FC236}">
              <a16:creationId xmlns:a16="http://schemas.microsoft.com/office/drawing/2014/main" id="{08D6C6B7-3643-4BAA-8EF2-201BFB5F29F6}"/>
            </a:ext>
          </a:extLst>
        </xdr:cNvPr>
        <xdr:cNvSpPr/>
      </xdr:nvSpPr>
      <xdr:spPr>
        <a:xfrm>
          <a:off x="162687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152416</xdr:rowOff>
    </xdr:from>
    <xdr:ext cx="405111" cy="259045"/>
    <xdr:sp macro="" textlink="">
      <xdr:nvSpPr>
        <xdr:cNvPr id="656" name="【庁舎】&#10;有形固定資産減価償却率該当値テキスト">
          <a:extLst>
            <a:ext uri="{FF2B5EF4-FFF2-40B4-BE49-F238E27FC236}">
              <a16:creationId xmlns:a16="http://schemas.microsoft.com/office/drawing/2014/main" id="{58EE4474-521B-4CB6-ADD9-8432DFCFCA35}"/>
            </a:ext>
          </a:extLst>
        </xdr:cNvPr>
        <xdr:cNvSpPr txBox="1"/>
      </xdr:nvSpPr>
      <xdr:spPr>
        <a:xfrm>
          <a:off x="16357600"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4173</xdr:rowOff>
    </xdr:from>
    <xdr:to>
      <xdr:col>81</xdr:col>
      <xdr:colOff>101600</xdr:colOff>
      <xdr:row>104</xdr:row>
      <xdr:rowOff>105773</xdr:rowOff>
    </xdr:to>
    <xdr:sp macro="" textlink="">
      <xdr:nvSpPr>
        <xdr:cNvPr id="657" name="楕円 656">
          <a:extLst>
            <a:ext uri="{FF2B5EF4-FFF2-40B4-BE49-F238E27FC236}">
              <a16:creationId xmlns:a16="http://schemas.microsoft.com/office/drawing/2014/main" id="{54E852B0-FD6D-40DC-8054-3D37AAA06F35}"/>
            </a:ext>
          </a:extLst>
        </xdr:cNvPr>
        <xdr:cNvSpPr/>
      </xdr:nvSpPr>
      <xdr:spPr>
        <a:xfrm>
          <a:off x="15430500" y="1783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54973</xdr:rowOff>
    </xdr:from>
    <xdr:to>
      <xdr:col>85</xdr:col>
      <xdr:colOff>127000</xdr:colOff>
      <xdr:row>105</xdr:row>
      <xdr:rowOff>53339</xdr:rowOff>
    </xdr:to>
    <xdr:cxnSp macro="">
      <xdr:nvCxnSpPr>
        <xdr:cNvPr id="658" name="直線コネクタ 657">
          <a:extLst>
            <a:ext uri="{FF2B5EF4-FFF2-40B4-BE49-F238E27FC236}">
              <a16:creationId xmlns:a16="http://schemas.microsoft.com/office/drawing/2014/main" id="{C25A6656-4645-4293-B700-9A7AA0FCE25C}"/>
            </a:ext>
          </a:extLst>
        </xdr:cNvPr>
        <xdr:cNvCxnSpPr/>
      </xdr:nvCxnSpPr>
      <xdr:spPr>
        <a:xfrm>
          <a:off x="15481300" y="17885773"/>
          <a:ext cx="838200" cy="16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35198</xdr:rowOff>
    </xdr:from>
    <xdr:to>
      <xdr:col>76</xdr:col>
      <xdr:colOff>165100</xdr:colOff>
      <xdr:row>104</xdr:row>
      <xdr:rowOff>136798</xdr:rowOff>
    </xdr:to>
    <xdr:sp macro="" textlink="">
      <xdr:nvSpPr>
        <xdr:cNvPr id="659" name="楕円 658">
          <a:extLst>
            <a:ext uri="{FF2B5EF4-FFF2-40B4-BE49-F238E27FC236}">
              <a16:creationId xmlns:a16="http://schemas.microsoft.com/office/drawing/2014/main" id="{87D77EFB-DE47-4498-816B-6A2447F1CE1C}"/>
            </a:ext>
          </a:extLst>
        </xdr:cNvPr>
        <xdr:cNvSpPr/>
      </xdr:nvSpPr>
      <xdr:spPr>
        <a:xfrm>
          <a:off x="14541500" y="1786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54973</xdr:rowOff>
    </xdr:from>
    <xdr:to>
      <xdr:col>81</xdr:col>
      <xdr:colOff>50800</xdr:colOff>
      <xdr:row>104</xdr:row>
      <xdr:rowOff>85998</xdr:rowOff>
    </xdr:to>
    <xdr:cxnSp macro="">
      <xdr:nvCxnSpPr>
        <xdr:cNvPr id="660" name="直線コネクタ 659">
          <a:extLst>
            <a:ext uri="{FF2B5EF4-FFF2-40B4-BE49-F238E27FC236}">
              <a16:creationId xmlns:a16="http://schemas.microsoft.com/office/drawing/2014/main" id="{E8308C15-2FC5-4CA0-930A-36DEB2F1B535}"/>
            </a:ext>
          </a:extLst>
        </xdr:cNvPr>
        <xdr:cNvCxnSpPr/>
      </xdr:nvCxnSpPr>
      <xdr:spPr>
        <a:xfrm flipV="1">
          <a:off x="14592300" y="1788577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131536</xdr:rowOff>
    </xdr:from>
    <xdr:to>
      <xdr:col>72</xdr:col>
      <xdr:colOff>38100</xdr:colOff>
      <xdr:row>104</xdr:row>
      <xdr:rowOff>61686</xdr:rowOff>
    </xdr:to>
    <xdr:sp macro="" textlink="">
      <xdr:nvSpPr>
        <xdr:cNvPr id="661" name="楕円 660">
          <a:extLst>
            <a:ext uri="{FF2B5EF4-FFF2-40B4-BE49-F238E27FC236}">
              <a16:creationId xmlns:a16="http://schemas.microsoft.com/office/drawing/2014/main" id="{9F501BB7-42C4-4812-8FA1-A4D56E20FF84}"/>
            </a:ext>
          </a:extLst>
        </xdr:cNvPr>
        <xdr:cNvSpPr/>
      </xdr:nvSpPr>
      <xdr:spPr>
        <a:xfrm>
          <a:off x="13652500" y="1779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10886</xdr:rowOff>
    </xdr:from>
    <xdr:to>
      <xdr:col>76</xdr:col>
      <xdr:colOff>114300</xdr:colOff>
      <xdr:row>104</xdr:row>
      <xdr:rowOff>85998</xdr:rowOff>
    </xdr:to>
    <xdr:cxnSp macro="">
      <xdr:nvCxnSpPr>
        <xdr:cNvPr id="662" name="直線コネクタ 661">
          <a:extLst>
            <a:ext uri="{FF2B5EF4-FFF2-40B4-BE49-F238E27FC236}">
              <a16:creationId xmlns:a16="http://schemas.microsoft.com/office/drawing/2014/main" id="{48FEC76D-DD4E-4BDC-960D-71F809F17FFD}"/>
            </a:ext>
          </a:extLst>
        </xdr:cNvPr>
        <xdr:cNvCxnSpPr/>
      </xdr:nvCxnSpPr>
      <xdr:spPr>
        <a:xfrm>
          <a:off x="13703300" y="17841686"/>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105064</xdr:rowOff>
    </xdr:from>
    <xdr:ext cx="405111" cy="259045"/>
    <xdr:sp macro="" textlink="">
      <xdr:nvSpPr>
        <xdr:cNvPr id="663" name="n_1aveValue【庁舎】&#10;有形固定資産減価償却率">
          <a:extLst>
            <a:ext uri="{FF2B5EF4-FFF2-40B4-BE49-F238E27FC236}">
              <a16:creationId xmlns:a16="http://schemas.microsoft.com/office/drawing/2014/main" id="{6EA21D48-3498-4BF9-81A4-E893D62B571D}"/>
            </a:ext>
          </a:extLst>
        </xdr:cNvPr>
        <xdr:cNvSpPr txBox="1"/>
      </xdr:nvSpPr>
      <xdr:spPr>
        <a:xfrm>
          <a:off x="15266044" y="17935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154050</xdr:rowOff>
    </xdr:from>
    <xdr:ext cx="405111" cy="259045"/>
    <xdr:sp macro="" textlink="">
      <xdr:nvSpPr>
        <xdr:cNvPr id="664" name="n_2aveValue【庁舎】&#10;有形固定資産減価償却率">
          <a:extLst>
            <a:ext uri="{FF2B5EF4-FFF2-40B4-BE49-F238E27FC236}">
              <a16:creationId xmlns:a16="http://schemas.microsoft.com/office/drawing/2014/main" id="{39DE842B-EE1D-4BF7-BD27-3F80F639D451}"/>
            </a:ext>
          </a:extLst>
        </xdr:cNvPr>
        <xdr:cNvSpPr txBox="1"/>
      </xdr:nvSpPr>
      <xdr:spPr>
        <a:xfrm>
          <a:off x="143897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150784</xdr:rowOff>
    </xdr:from>
    <xdr:ext cx="405111" cy="259045"/>
    <xdr:sp macro="" textlink="">
      <xdr:nvSpPr>
        <xdr:cNvPr id="665" name="n_3aveValue【庁舎】&#10;有形固定資産減価償却率">
          <a:extLst>
            <a:ext uri="{FF2B5EF4-FFF2-40B4-BE49-F238E27FC236}">
              <a16:creationId xmlns:a16="http://schemas.microsoft.com/office/drawing/2014/main" id="{EAAD3D1E-167A-4AA8-B7B2-A8E50B7DD0F7}"/>
            </a:ext>
          </a:extLst>
        </xdr:cNvPr>
        <xdr:cNvSpPr txBox="1"/>
      </xdr:nvSpPr>
      <xdr:spPr>
        <a:xfrm>
          <a:off x="13500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171285</xdr:rowOff>
    </xdr:from>
    <xdr:ext cx="405111" cy="259045"/>
    <xdr:sp macro="" textlink="">
      <xdr:nvSpPr>
        <xdr:cNvPr id="666" name="n_4aveValue【庁舎】&#10;有形固定資産減価償却率">
          <a:extLst>
            <a:ext uri="{FF2B5EF4-FFF2-40B4-BE49-F238E27FC236}">
              <a16:creationId xmlns:a16="http://schemas.microsoft.com/office/drawing/2014/main" id="{61854535-630B-4B73-AA3C-56EF31121F7A}"/>
            </a:ext>
          </a:extLst>
        </xdr:cNvPr>
        <xdr:cNvSpPr txBox="1"/>
      </xdr:nvSpPr>
      <xdr:spPr>
        <a:xfrm>
          <a:off x="12611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122300</xdr:rowOff>
    </xdr:from>
    <xdr:ext cx="405111" cy="259045"/>
    <xdr:sp macro="" textlink="">
      <xdr:nvSpPr>
        <xdr:cNvPr id="667" name="n_1mainValue【庁舎】&#10;有形固定資産減価償却率">
          <a:extLst>
            <a:ext uri="{FF2B5EF4-FFF2-40B4-BE49-F238E27FC236}">
              <a16:creationId xmlns:a16="http://schemas.microsoft.com/office/drawing/2014/main" id="{39BD32F1-87C3-492D-AD32-9983E09B67B3}"/>
            </a:ext>
          </a:extLst>
        </xdr:cNvPr>
        <xdr:cNvSpPr txBox="1"/>
      </xdr:nvSpPr>
      <xdr:spPr>
        <a:xfrm>
          <a:off x="152660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153325</xdr:rowOff>
    </xdr:from>
    <xdr:ext cx="405111" cy="259045"/>
    <xdr:sp macro="" textlink="">
      <xdr:nvSpPr>
        <xdr:cNvPr id="668" name="n_2mainValue【庁舎】&#10;有形固定資産減価償却率">
          <a:extLst>
            <a:ext uri="{FF2B5EF4-FFF2-40B4-BE49-F238E27FC236}">
              <a16:creationId xmlns:a16="http://schemas.microsoft.com/office/drawing/2014/main" id="{D0B9130D-9517-4CF2-8076-79463F83F075}"/>
            </a:ext>
          </a:extLst>
        </xdr:cNvPr>
        <xdr:cNvSpPr txBox="1"/>
      </xdr:nvSpPr>
      <xdr:spPr>
        <a:xfrm>
          <a:off x="14389744" y="1764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78213</xdr:rowOff>
    </xdr:from>
    <xdr:ext cx="405111" cy="259045"/>
    <xdr:sp macro="" textlink="">
      <xdr:nvSpPr>
        <xdr:cNvPr id="669" name="n_3mainValue【庁舎】&#10;有形固定資産減価償却率">
          <a:extLst>
            <a:ext uri="{FF2B5EF4-FFF2-40B4-BE49-F238E27FC236}">
              <a16:creationId xmlns:a16="http://schemas.microsoft.com/office/drawing/2014/main" id="{8EC6F036-43AE-4693-B35E-672D266D544B}"/>
            </a:ext>
          </a:extLst>
        </xdr:cNvPr>
        <xdr:cNvSpPr txBox="1"/>
      </xdr:nvSpPr>
      <xdr:spPr>
        <a:xfrm>
          <a:off x="13500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70" name="正方形/長方形 669">
          <a:extLst>
            <a:ext uri="{FF2B5EF4-FFF2-40B4-BE49-F238E27FC236}">
              <a16:creationId xmlns:a16="http://schemas.microsoft.com/office/drawing/2014/main" id="{E3799DF2-7147-4F5D-BAC7-73ABB623B35C}"/>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71" name="正方形/長方形 670">
          <a:extLst>
            <a:ext uri="{FF2B5EF4-FFF2-40B4-BE49-F238E27FC236}">
              <a16:creationId xmlns:a16="http://schemas.microsoft.com/office/drawing/2014/main" id="{3AF4C79B-240D-46F4-BF16-54DC171AB10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72" name="正方形/長方形 671">
          <a:extLst>
            <a:ext uri="{FF2B5EF4-FFF2-40B4-BE49-F238E27FC236}">
              <a16:creationId xmlns:a16="http://schemas.microsoft.com/office/drawing/2014/main" id="{42022149-FA58-4E79-B1A0-0D969B23377F}"/>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73" name="正方形/長方形 672">
          <a:extLst>
            <a:ext uri="{FF2B5EF4-FFF2-40B4-BE49-F238E27FC236}">
              <a16:creationId xmlns:a16="http://schemas.microsoft.com/office/drawing/2014/main" id="{D531F7F5-3AF3-4DDE-8ED0-E3F49827035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74" name="正方形/長方形 673">
          <a:extLst>
            <a:ext uri="{FF2B5EF4-FFF2-40B4-BE49-F238E27FC236}">
              <a16:creationId xmlns:a16="http://schemas.microsoft.com/office/drawing/2014/main" id="{2F6F3F29-AEC6-4AE3-BE1F-3AACCF7D15C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75" name="正方形/長方形 674">
          <a:extLst>
            <a:ext uri="{FF2B5EF4-FFF2-40B4-BE49-F238E27FC236}">
              <a16:creationId xmlns:a16="http://schemas.microsoft.com/office/drawing/2014/main" id="{80261736-9E00-4CE8-AAA9-9DE8E60687B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6" name="正方形/長方形 675">
          <a:extLst>
            <a:ext uri="{FF2B5EF4-FFF2-40B4-BE49-F238E27FC236}">
              <a16:creationId xmlns:a16="http://schemas.microsoft.com/office/drawing/2014/main" id="{E2D03D7B-B4E0-4E91-99BD-E4B88D131A3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7" name="正方形/長方形 676">
          <a:extLst>
            <a:ext uri="{FF2B5EF4-FFF2-40B4-BE49-F238E27FC236}">
              <a16:creationId xmlns:a16="http://schemas.microsoft.com/office/drawing/2014/main" id="{C7AAA11F-D499-424E-94DE-33F3E32695F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8" name="テキスト ボックス 677">
          <a:extLst>
            <a:ext uri="{FF2B5EF4-FFF2-40B4-BE49-F238E27FC236}">
              <a16:creationId xmlns:a16="http://schemas.microsoft.com/office/drawing/2014/main" id="{E2223852-17D3-40DA-BCD8-DE10B284C80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9" name="直線コネクタ 678">
          <a:extLst>
            <a:ext uri="{FF2B5EF4-FFF2-40B4-BE49-F238E27FC236}">
              <a16:creationId xmlns:a16="http://schemas.microsoft.com/office/drawing/2014/main" id="{389BEA7F-42F9-47FB-B457-D1C7C7C1C78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80" name="直線コネクタ 679">
          <a:extLst>
            <a:ext uri="{FF2B5EF4-FFF2-40B4-BE49-F238E27FC236}">
              <a16:creationId xmlns:a16="http://schemas.microsoft.com/office/drawing/2014/main" id="{5752C338-D6E3-4535-9CA0-BCD94E6293C3}"/>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81" name="テキスト ボックス 680">
          <a:extLst>
            <a:ext uri="{FF2B5EF4-FFF2-40B4-BE49-F238E27FC236}">
              <a16:creationId xmlns:a16="http://schemas.microsoft.com/office/drawing/2014/main" id="{C951576A-2687-49F0-869F-A5000967566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82" name="直線コネクタ 681">
          <a:extLst>
            <a:ext uri="{FF2B5EF4-FFF2-40B4-BE49-F238E27FC236}">
              <a16:creationId xmlns:a16="http://schemas.microsoft.com/office/drawing/2014/main" id="{0B832098-D9C3-4BBB-AAD3-8E60CFB1EBFA}"/>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83" name="テキスト ボックス 682">
          <a:extLst>
            <a:ext uri="{FF2B5EF4-FFF2-40B4-BE49-F238E27FC236}">
              <a16:creationId xmlns:a16="http://schemas.microsoft.com/office/drawing/2014/main" id="{4D8F4FE8-6183-4C29-B732-90A98679D828}"/>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84" name="直線コネクタ 683">
          <a:extLst>
            <a:ext uri="{FF2B5EF4-FFF2-40B4-BE49-F238E27FC236}">
              <a16:creationId xmlns:a16="http://schemas.microsoft.com/office/drawing/2014/main" id="{BF0C7B22-7D1C-4338-B5AA-38E209FA662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85" name="テキスト ボックス 684">
          <a:extLst>
            <a:ext uri="{FF2B5EF4-FFF2-40B4-BE49-F238E27FC236}">
              <a16:creationId xmlns:a16="http://schemas.microsoft.com/office/drawing/2014/main" id="{3CAAAAD5-AAE3-4D2C-82ED-5C6633BF9B55}"/>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86" name="直線コネクタ 685">
          <a:extLst>
            <a:ext uri="{FF2B5EF4-FFF2-40B4-BE49-F238E27FC236}">
              <a16:creationId xmlns:a16="http://schemas.microsoft.com/office/drawing/2014/main" id="{72D77B67-612C-42A1-AB04-E37273EDC43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87" name="テキスト ボックス 686">
          <a:extLst>
            <a:ext uri="{FF2B5EF4-FFF2-40B4-BE49-F238E27FC236}">
              <a16:creationId xmlns:a16="http://schemas.microsoft.com/office/drawing/2014/main" id="{00BDF796-C498-4EDD-B566-603F9E1590DF}"/>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88" name="直線コネクタ 687">
          <a:extLst>
            <a:ext uri="{FF2B5EF4-FFF2-40B4-BE49-F238E27FC236}">
              <a16:creationId xmlns:a16="http://schemas.microsoft.com/office/drawing/2014/main" id="{F714BE16-C4D7-4ABA-9542-6831D89FDDFE}"/>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689" name="テキスト ボックス 688">
          <a:extLst>
            <a:ext uri="{FF2B5EF4-FFF2-40B4-BE49-F238E27FC236}">
              <a16:creationId xmlns:a16="http://schemas.microsoft.com/office/drawing/2014/main" id="{0B3E25A1-3B46-4514-90A8-06AF352E3305}"/>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90" name="直線コネクタ 689">
          <a:extLst>
            <a:ext uri="{FF2B5EF4-FFF2-40B4-BE49-F238E27FC236}">
              <a16:creationId xmlns:a16="http://schemas.microsoft.com/office/drawing/2014/main" id="{1E8A2685-30B0-4D60-869F-0778EE0848B2}"/>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691" name="テキスト ボックス 690">
          <a:extLst>
            <a:ext uri="{FF2B5EF4-FFF2-40B4-BE49-F238E27FC236}">
              <a16:creationId xmlns:a16="http://schemas.microsoft.com/office/drawing/2014/main" id="{ADD88CDF-9EE5-4064-B43B-825B03E64DBD}"/>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92" name="【庁舎】&#10;一人当たり面積グラフ枠">
          <a:extLst>
            <a:ext uri="{FF2B5EF4-FFF2-40B4-BE49-F238E27FC236}">
              <a16:creationId xmlns:a16="http://schemas.microsoft.com/office/drawing/2014/main" id="{5B74092E-46C4-47FF-B749-D2234B176E8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693" name="直線コネクタ 692">
          <a:extLst>
            <a:ext uri="{FF2B5EF4-FFF2-40B4-BE49-F238E27FC236}">
              <a16:creationId xmlns:a16="http://schemas.microsoft.com/office/drawing/2014/main" id="{7D4A1236-1EB6-40FC-A493-F186F9A9ACB4}"/>
            </a:ext>
          </a:extLst>
        </xdr:cNvPr>
        <xdr:cNvCxnSpPr/>
      </xdr:nvCxnSpPr>
      <xdr:spPr>
        <a:xfrm flipV="1">
          <a:off x="22160864" y="172645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694" name="【庁舎】&#10;一人当たり面積最小値テキスト">
          <a:extLst>
            <a:ext uri="{FF2B5EF4-FFF2-40B4-BE49-F238E27FC236}">
              <a16:creationId xmlns:a16="http://schemas.microsoft.com/office/drawing/2014/main" id="{D571A455-F8F8-49ED-B5C4-64B0A7D919DB}"/>
            </a:ext>
          </a:extLst>
        </xdr:cNvPr>
        <xdr:cNvSpPr txBox="1"/>
      </xdr:nvSpPr>
      <xdr:spPr>
        <a:xfrm>
          <a:off x="22199600" y="1864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695" name="直線コネクタ 694">
          <a:extLst>
            <a:ext uri="{FF2B5EF4-FFF2-40B4-BE49-F238E27FC236}">
              <a16:creationId xmlns:a16="http://schemas.microsoft.com/office/drawing/2014/main" id="{158258AC-6C6A-4855-945C-83AE940083A3}"/>
            </a:ext>
          </a:extLst>
        </xdr:cNvPr>
        <xdr:cNvCxnSpPr/>
      </xdr:nvCxnSpPr>
      <xdr:spPr>
        <a:xfrm>
          <a:off x="22072600" y="1864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696" name="【庁舎】&#10;一人当たり面積最大値テキスト">
          <a:extLst>
            <a:ext uri="{FF2B5EF4-FFF2-40B4-BE49-F238E27FC236}">
              <a16:creationId xmlns:a16="http://schemas.microsoft.com/office/drawing/2014/main" id="{D06073BB-7017-4A9A-98B7-4FE73132D6B9}"/>
            </a:ext>
          </a:extLst>
        </xdr:cNvPr>
        <xdr:cNvSpPr txBox="1"/>
      </xdr:nvSpPr>
      <xdr:spPr>
        <a:xfrm>
          <a:off x="22199600" y="1703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697" name="直線コネクタ 696">
          <a:extLst>
            <a:ext uri="{FF2B5EF4-FFF2-40B4-BE49-F238E27FC236}">
              <a16:creationId xmlns:a16="http://schemas.microsoft.com/office/drawing/2014/main" id="{2A8F8472-53E6-4750-996B-BE125F467DEB}"/>
            </a:ext>
          </a:extLst>
        </xdr:cNvPr>
        <xdr:cNvCxnSpPr/>
      </xdr:nvCxnSpPr>
      <xdr:spPr>
        <a:xfrm>
          <a:off x="22072600" y="1726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120414</xdr:rowOff>
    </xdr:from>
    <xdr:ext cx="469744" cy="259045"/>
    <xdr:sp macro="" textlink="">
      <xdr:nvSpPr>
        <xdr:cNvPr id="698" name="【庁舎】&#10;一人当たり面積平均値テキスト">
          <a:extLst>
            <a:ext uri="{FF2B5EF4-FFF2-40B4-BE49-F238E27FC236}">
              <a16:creationId xmlns:a16="http://schemas.microsoft.com/office/drawing/2014/main" id="{1A1333B0-4D14-4925-AF58-C745435421DC}"/>
            </a:ext>
          </a:extLst>
        </xdr:cNvPr>
        <xdr:cNvSpPr txBox="1"/>
      </xdr:nvSpPr>
      <xdr:spPr>
        <a:xfrm>
          <a:off x="22199600" y="18465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699" name="フローチャート: 判断 698">
          <a:extLst>
            <a:ext uri="{FF2B5EF4-FFF2-40B4-BE49-F238E27FC236}">
              <a16:creationId xmlns:a16="http://schemas.microsoft.com/office/drawing/2014/main" id="{B85ACA67-50C8-4AA9-BA12-A09A791B37AA}"/>
            </a:ext>
          </a:extLst>
        </xdr:cNvPr>
        <xdr:cNvSpPr/>
      </xdr:nvSpPr>
      <xdr:spPr>
        <a:xfrm>
          <a:off x="22110700" y="184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700" name="フローチャート: 判断 699">
          <a:extLst>
            <a:ext uri="{FF2B5EF4-FFF2-40B4-BE49-F238E27FC236}">
              <a16:creationId xmlns:a16="http://schemas.microsoft.com/office/drawing/2014/main" id="{BF19686D-75C8-473F-9A68-F533E72670FC}"/>
            </a:ext>
          </a:extLst>
        </xdr:cNvPr>
        <xdr:cNvSpPr/>
      </xdr:nvSpPr>
      <xdr:spPr>
        <a:xfrm>
          <a:off x="21272500" y="1849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701" name="フローチャート: 判断 700">
          <a:extLst>
            <a:ext uri="{FF2B5EF4-FFF2-40B4-BE49-F238E27FC236}">
              <a16:creationId xmlns:a16="http://schemas.microsoft.com/office/drawing/2014/main" id="{848E17CE-9F0E-42D1-B5D5-25DE34844BCE}"/>
            </a:ext>
          </a:extLst>
        </xdr:cNvPr>
        <xdr:cNvSpPr/>
      </xdr:nvSpPr>
      <xdr:spPr>
        <a:xfrm>
          <a:off x="20383500" y="184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702" name="フローチャート: 判断 701">
          <a:extLst>
            <a:ext uri="{FF2B5EF4-FFF2-40B4-BE49-F238E27FC236}">
              <a16:creationId xmlns:a16="http://schemas.microsoft.com/office/drawing/2014/main" id="{8544186B-6307-4446-B407-C5D6E28B36C2}"/>
            </a:ext>
          </a:extLst>
        </xdr:cNvPr>
        <xdr:cNvSpPr/>
      </xdr:nvSpPr>
      <xdr:spPr>
        <a:xfrm>
          <a:off x="19494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703" name="フローチャート: 判断 702">
          <a:extLst>
            <a:ext uri="{FF2B5EF4-FFF2-40B4-BE49-F238E27FC236}">
              <a16:creationId xmlns:a16="http://schemas.microsoft.com/office/drawing/2014/main" id="{B9974195-4B1E-4A1E-9D04-4366C88FC825}"/>
            </a:ext>
          </a:extLst>
        </xdr:cNvPr>
        <xdr:cNvSpPr/>
      </xdr:nvSpPr>
      <xdr:spPr>
        <a:xfrm>
          <a:off x="18605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04" name="テキスト ボックス 703">
          <a:extLst>
            <a:ext uri="{FF2B5EF4-FFF2-40B4-BE49-F238E27FC236}">
              <a16:creationId xmlns:a16="http://schemas.microsoft.com/office/drawing/2014/main" id="{B8666E8B-4364-4339-90DD-545D942CAAA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05" name="テキスト ボックス 704">
          <a:extLst>
            <a:ext uri="{FF2B5EF4-FFF2-40B4-BE49-F238E27FC236}">
              <a16:creationId xmlns:a16="http://schemas.microsoft.com/office/drawing/2014/main" id="{7C5B5802-45D3-43F6-80B1-2CABA9F1C9F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06" name="テキスト ボックス 705">
          <a:extLst>
            <a:ext uri="{FF2B5EF4-FFF2-40B4-BE49-F238E27FC236}">
              <a16:creationId xmlns:a16="http://schemas.microsoft.com/office/drawing/2014/main" id="{AA8C7BD4-F699-4691-A6DE-AF3FB962165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07" name="テキスト ボックス 706">
          <a:extLst>
            <a:ext uri="{FF2B5EF4-FFF2-40B4-BE49-F238E27FC236}">
              <a16:creationId xmlns:a16="http://schemas.microsoft.com/office/drawing/2014/main" id="{D22AEFAA-8990-4FFA-9416-7FC08B9103E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7ED2E443-08CA-49C5-8D06-DFDF4DC3613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77343</xdr:rowOff>
    </xdr:from>
    <xdr:to>
      <xdr:col>116</xdr:col>
      <xdr:colOff>114300</xdr:colOff>
      <xdr:row>108</xdr:row>
      <xdr:rowOff>7493</xdr:rowOff>
    </xdr:to>
    <xdr:sp macro="" textlink="">
      <xdr:nvSpPr>
        <xdr:cNvPr id="709" name="楕円 708">
          <a:extLst>
            <a:ext uri="{FF2B5EF4-FFF2-40B4-BE49-F238E27FC236}">
              <a16:creationId xmlns:a16="http://schemas.microsoft.com/office/drawing/2014/main" id="{A431330C-917F-4BC7-80F7-E9D81E0FAC8C}"/>
            </a:ext>
          </a:extLst>
        </xdr:cNvPr>
        <xdr:cNvSpPr/>
      </xdr:nvSpPr>
      <xdr:spPr>
        <a:xfrm>
          <a:off x="22110700" y="1842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100220</xdr:rowOff>
    </xdr:from>
    <xdr:ext cx="469744" cy="259045"/>
    <xdr:sp macro="" textlink="">
      <xdr:nvSpPr>
        <xdr:cNvPr id="710" name="【庁舎】&#10;一人当たり面積該当値テキスト">
          <a:extLst>
            <a:ext uri="{FF2B5EF4-FFF2-40B4-BE49-F238E27FC236}">
              <a16:creationId xmlns:a16="http://schemas.microsoft.com/office/drawing/2014/main" id="{90FD6FAB-3EB8-43B8-95E5-1C4628F1D9B1}"/>
            </a:ext>
          </a:extLst>
        </xdr:cNvPr>
        <xdr:cNvSpPr txBox="1"/>
      </xdr:nvSpPr>
      <xdr:spPr>
        <a:xfrm>
          <a:off x="22199600" y="1827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66421</xdr:rowOff>
    </xdr:from>
    <xdr:to>
      <xdr:col>112</xdr:col>
      <xdr:colOff>38100</xdr:colOff>
      <xdr:row>107</xdr:row>
      <xdr:rowOff>168021</xdr:rowOff>
    </xdr:to>
    <xdr:sp macro="" textlink="">
      <xdr:nvSpPr>
        <xdr:cNvPr id="711" name="楕円 710">
          <a:extLst>
            <a:ext uri="{FF2B5EF4-FFF2-40B4-BE49-F238E27FC236}">
              <a16:creationId xmlns:a16="http://schemas.microsoft.com/office/drawing/2014/main" id="{FF6C0713-8F3B-461D-88C8-8104D991A63D}"/>
            </a:ext>
          </a:extLst>
        </xdr:cNvPr>
        <xdr:cNvSpPr/>
      </xdr:nvSpPr>
      <xdr:spPr>
        <a:xfrm>
          <a:off x="21272500" y="1841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117221</xdr:rowOff>
    </xdr:from>
    <xdr:to>
      <xdr:col>116</xdr:col>
      <xdr:colOff>63500</xdr:colOff>
      <xdr:row>107</xdr:row>
      <xdr:rowOff>128143</xdr:rowOff>
    </xdr:to>
    <xdr:cxnSp macro="">
      <xdr:nvCxnSpPr>
        <xdr:cNvPr id="712" name="直線コネクタ 711">
          <a:extLst>
            <a:ext uri="{FF2B5EF4-FFF2-40B4-BE49-F238E27FC236}">
              <a16:creationId xmlns:a16="http://schemas.microsoft.com/office/drawing/2014/main" id="{30FA2CFF-1537-4834-B24D-B9D196403035}"/>
            </a:ext>
          </a:extLst>
        </xdr:cNvPr>
        <xdr:cNvCxnSpPr/>
      </xdr:nvCxnSpPr>
      <xdr:spPr>
        <a:xfrm>
          <a:off x="21323300" y="18462371"/>
          <a:ext cx="838200" cy="10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69469</xdr:rowOff>
    </xdr:from>
    <xdr:to>
      <xdr:col>107</xdr:col>
      <xdr:colOff>101600</xdr:colOff>
      <xdr:row>107</xdr:row>
      <xdr:rowOff>171069</xdr:rowOff>
    </xdr:to>
    <xdr:sp macro="" textlink="">
      <xdr:nvSpPr>
        <xdr:cNvPr id="713" name="楕円 712">
          <a:extLst>
            <a:ext uri="{FF2B5EF4-FFF2-40B4-BE49-F238E27FC236}">
              <a16:creationId xmlns:a16="http://schemas.microsoft.com/office/drawing/2014/main" id="{41D0B52F-7EBD-409B-B22C-B0F7B1918332}"/>
            </a:ext>
          </a:extLst>
        </xdr:cNvPr>
        <xdr:cNvSpPr/>
      </xdr:nvSpPr>
      <xdr:spPr>
        <a:xfrm>
          <a:off x="20383500" y="1841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117221</xdr:rowOff>
    </xdr:from>
    <xdr:to>
      <xdr:col>111</xdr:col>
      <xdr:colOff>177800</xdr:colOff>
      <xdr:row>107</xdr:row>
      <xdr:rowOff>120269</xdr:rowOff>
    </xdr:to>
    <xdr:cxnSp macro="">
      <xdr:nvCxnSpPr>
        <xdr:cNvPr id="714" name="直線コネクタ 713">
          <a:extLst>
            <a:ext uri="{FF2B5EF4-FFF2-40B4-BE49-F238E27FC236}">
              <a16:creationId xmlns:a16="http://schemas.microsoft.com/office/drawing/2014/main" id="{2466C7CB-551E-455A-B56E-0A5B691F5571}"/>
            </a:ext>
          </a:extLst>
        </xdr:cNvPr>
        <xdr:cNvCxnSpPr/>
      </xdr:nvCxnSpPr>
      <xdr:spPr>
        <a:xfrm flipV="1">
          <a:off x="20434300" y="18462371"/>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73661</xdr:rowOff>
    </xdr:from>
    <xdr:to>
      <xdr:col>102</xdr:col>
      <xdr:colOff>165100</xdr:colOff>
      <xdr:row>108</xdr:row>
      <xdr:rowOff>3811</xdr:rowOff>
    </xdr:to>
    <xdr:sp macro="" textlink="">
      <xdr:nvSpPr>
        <xdr:cNvPr id="715" name="楕円 714">
          <a:extLst>
            <a:ext uri="{FF2B5EF4-FFF2-40B4-BE49-F238E27FC236}">
              <a16:creationId xmlns:a16="http://schemas.microsoft.com/office/drawing/2014/main" id="{4C7358CE-2AAC-4D20-B637-B8E1FC12DCB2}"/>
            </a:ext>
          </a:extLst>
        </xdr:cNvPr>
        <xdr:cNvSpPr/>
      </xdr:nvSpPr>
      <xdr:spPr>
        <a:xfrm>
          <a:off x="19494500" y="1841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120269</xdr:rowOff>
    </xdr:from>
    <xdr:to>
      <xdr:col>107</xdr:col>
      <xdr:colOff>50800</xdr:colOff>
      <xdr:row>107</xdr:row>
      <xdr:rowOff>124461</xdr:rowOff>
    </xdr:to>
    <xdr:cxnSp macro="">
      <xdr:nvCxnSpPr>
        <xdr:cNvPr id="716" name="直線コネクタ 715">
          <a:extLst>
            <a:ext uri="{FF2B5EF4-FFF2-40B4-BE49-F238E27FC236}">
              <a16:creationId xmlns:a16="http://schemas.microsoft.com/office/drawing/2014/main" id="{61DB5A36-6453-4F5A-851A-90B01A70FC4E}"/>
            </a:ext>
          </a:extLst>
        </xdr:cNvPr>
        <xdr:cNvCxnSpPr/>
      </xdr:nvCxnSpPr>
      <xdr:spPr>
        <a:xfrm flipV="1">
          <a:off x="19545300" y="18465419"/>
          <a:ext cx="88900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66439</xdr:rowOff>
    </xdr:from>
    <xdr:ext cx="469744" cy="259045"/>
    <xdr:sp macro="" textlink="">
      <xdr:nvSpPr>
        <xdr:cNvPr id="717" name="n_1aveValue【庁舎】&#10;一人当たり面積">
          <a:extLst>
            <a:ext uri="{FF2B5EF4-FFF2-40B4-BE49-F238E27FC236}">
              <a16:creationId xmlns:a16="http://schemas.microsoft.com/office/drawing/2014/main" id="{B1D49222-FF9C-43C9-9C2C-698006A25A49}"/>
            </a:ext>
          </a:extLst>
        </xdr:cNvPr>
        <xdr:cNvSpPr txBox="1"/>
      </xdr:nvSpPr>
      <xdr:spPr>
        <a:xfrm>
          <a:off x="21075727" y="1858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73041</xdr:rowOff>
    </xdr:from>
    <xdr:ext cx="469744" cy="259045"/>
    <xdr:sp macro="" textlink="">
      <xdr:nvSpPr>
        <xdr:cNvPr id="718" name="n_2aveValue【庁舎】&#10;一人当たり面積">
          <a:extLst>
            <a:ext uri="{FF2B5EF4-FFF2-40B4-BE49-F238E27FC236}">
              <a16:creationId xmlns:a16="http://schemas.microsoft.com/office/drawing/2014/main" id="{64899BAB-9358-4D8E-A8AA-657AF778B446}"/>
            </a:ext>
          </a:extLst>
        </xdr:cNvPr>
        <xdr:cNvSpPr txBox="1"/>
      </xdr:nvSpPr>
      <xdr:spPr>
        <a:xfrm>
          <a:off x="20199427" y="1858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74313</xdr:rowOff>
    </xdr:from>
    <xdr:ext cx="469744" cy="259045"/>
    <xdr:sp macro="" textlink="">
      <xdr:nvSpPr>
        <xdr:cNvPr id="719" name="n_3aveValue【庁舎】&#10;一人当たり面積">
          <a:extLst>
            <a:ext uri="{FF2B5EF4-FFF2-40B4-BE49-F238E27FC236}">
              <a16:creationId xmlns:a16="http://schemas.microsoft.com/office/drawing/2014/main" id="{F44CC977-25F1-438C-9ACC-B08D66663AAE}"/>
            </a:ext>
          </a:extLst>
        </xdr:cNvPr>
        <xdr:cNvSpPr txBox="1"/>
      </xdr:nvSpPr>
      <xdr:spPr>
        <a:xfrm>
          <a:off x="19310427" y="1859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102379</xdr:rowOff>
    </xdr:from>
    <xdr:ext cx="469744" cy="259045"/>
    <xdr:sp macro="" textlink="">
      <xdr:nvSpPr>
        <xdr:cNvPr id="720" name="n_4aveValue【庁舎】&#10;一人当たり面積">
          <a:extLst>
            <a:ext uri="{FF2B5EF4-FFF2-40B4-BE49-F238E27FC236}">
              <a16:creationId xmlns:a16="http://schemas.microsoft.com/office/drawing/2014/main" id="{E4D81550-6018-4406-976D-35CA908751FE}"/>
            </a:ext>
          </a:extLst>
        </xdr:cNvPr>
        <xdr:cNvSpPr txBox="1"/>
      </xdr:nvSpPr>
      <xdr:spPr>
        <a:xfrm>
          <a:off x="18421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13098</xdr:rowOff>
    </xdr:from>
    <xdr:ext cx="469744" cy="259045"/>
    <xdr:sp macro="" textlink="">
      <xdr:nvSpPr>
        <xdr:cNvPr id="721" name="n_1mainValue【庁舎】&#10;一人当たり面積">
          <a:extLst>
            <a:ext uri="{FF2B5EF4-FFF2-40B4-BE49-F238E27FC236}">
              <a16:creationId xmlns:a16="http://schemas.microsoft.com/office/drawing/2014/main" id="{11BBE947-6FD3-442A-912B-88A2FD47BC96}"/>
            </a:ext>
          </a:extLst>
        </xdr:cNvPr>
        <xdr:cNvSpPr txBox="1"/>
      </xdr:nvSpPr>
      <xdr:spPr>
        <a:xfrm>
          <a:off x="21075727" y="1818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16146</xdr:rowOff>
    </xdr:from>
    <xdr:ext cx="469744" cy="259045"/>
    <xdr:sp macro="" textlink="">
      <xdr:nvSpPr>
        <xdr:cNvPr id="722" name="n_2mainValue【庁舎】&#10;一人当たり面積">
          <a:extLst>
            <a:ext uri="{FF2B5EF4-FFF2-40B4-BE49-F238E27FC236}">
              <a16:creationId xmlns:a16="http://schemas.microsoft.com/office/drawing/2014/main" id="{F81D0691-2549-4F23-B102-B3BE443B257A}"/>
            </a:ext>
          </a:extLst>
        </xdr:cNvPr>
        <xdr:cNvSpPr txBox="1"/>
      </xdr:nvSpPr>
      <xdr:spPr>
        <a:xfrm>
          <a:off x="20199427" y="1818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20338</xdr:rowOff>
    </xdr:from>
    <xdr:ext cx="469744" cy="259045"/>
    <xdr:sp macro="" textlink="">
      <xdr:nvSpPr>
        <xdr:cNvPr id="723" name="n_3mainValue【庁舎】&#10;一人当たり面積">
          <a:extLst>
            <a:ext uri="{FF2B5EF4-FFF2-40B4-BE49-F238E27FC236}">
              <a16:creationId xmlns:a16="http://schemas.microsoft.com/office/drawing/2014/main" id="{37C9B7F5-285C-4A71-BA77-2B7EAFF95F6F}"/>
            </a:ext>
          </a:extLst>
        </xdr:cNvPr>
        <xdr:cNvSpPr txBox="1"/>
      </xdr:nvSpPr>
      <xdr:spPr>
        <a:xfrm>
          <a:off x="19310427" y="1819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24" name="正方形/長方形 723">
          <a:extLst>
            <a:ext uri="{FF2B5EF4-FFF2-40B4-BE49-F238E27FC236}">
              <a16:creationId xmlns:a16="http://schemas.microsoft.com/office/drawing/2014/main" id="{DA6120CA-4E11-48D2-A986-B5185876066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25" name="正方形/長方形 724">
          <a:extLst>
            <a:ext uri="{FF2B5EF4-FFF2-40B4-BE49-F238E27FC236}">
              <a16:creationId xmlns:a16="http://schemas.microsoft.com/office/drawing/2014/main" id="{A4FCE0A3-F19B-4A72-B3D5-2FE90F00852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6" name="テキスト ボックス 725">
          <a:extLst>
            <a:ext uri="{FF2B5EF4-FFF2-40B4-BE49-F238E27FC236}">
              <a16:creationId xmlns:a16="http://schemas.microsoft.com/office/drawing/2014/main" id="{F3728A01-0F93-4E63-8E6C-392D27CF549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図書館については、有形固定資産減価償却率が類似団体内平均値と比べ上回っていることから、老朽化の進行による維持管理に係る経費の増加に注意する必要がある。</a:t>
          </a:r>
        </a:p>
        <a:p>
          <a:r>
            <a:rPr lang="ja-JP" altLang="ja-JP" sz="1100">
              <a:solidFill>
                <a:schemeClr val="dk1"/>
              </a:solidFill>
              <a:effectLst/>
              <a:latin typeface="+mn-lt"/>
              <a:ea typeface="+mn-ea"/>
              <a:cs typeface="+mn-cs"/>
            </a:rPr>
            <a:t>個別施設計画の見直し・更新にてあらためて現況調査の上、長期的な維持管理についても見直しを図る。また、一人当たりの面積は類似団体と同程度ではあるが、経済的価値（費用対効果）の観点から利用度や有効活用が課題とな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体育館・プールについては、有形固定資産減価償却率が類似団体内平均値と比べ下回っているが、個別施設計画の見直し・更新にてあらためて現況調査の上、老朽化対策についても見直しを図る。また、一人当たりの面積が大幅に下回っているのは、対象となる建物が総合運動場のグランドトイレのみのためであ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福祉施設については、有形固定資産減価償却率は類似団体内平均値と同程度であるが、個別施設計画の見直し・更新にてあらためて現況調査の上、老朽化対策についても見直しを図る。また、福祉、医療、保健の複合施設である「やすらぎの里」によって、一人当たりの面積は大幅に上回っている。</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市民会館については、有形固定資産減価償却率が類似団体内平均値と比べ上回っている</a:t>
          </a:r>
          <a:r>
            <a:rPr lang="ja-JP" altLang="en-US" sz="1100">
              <a:solidFill>
                <a:schemeClr val="dk1"/>
              </a:solidFill>
              <a:effectLst/>
              <a:latin typeface="+mn-lt"/>
              <a:ea typeface="+mn-ea"/>
              <a:cs typeface="+mn-cs"/>
            </a:rPr>
            <a:t>こ</a:t>
          </a:r>
          <a:r>
            <a:rPr lang="ja-JP" altLang="ja-JP" sz="1100">
              <a:solidFill>
                <a:schemeClr val="dk1"/>
              </a:solidFill>
              <a:effectLst/>
              <a:latin typeface="+mn-lt"/>
              <a:ea typeface="+mn-ea"/>
              <a:cs typeface="+mn-cs"/>
            </a:rPr>
            <a:t>とから、老朽化の進行による維持管理に係る経費の増加に注意する必要がある。</a:t>
          </a:r>
        </a:p>
        <a:p>
          <a:r>
            <a:rPr lang="ja-JP" altLang="ja-JP" sz="1100">
              <a:solidFill>
                <a:schemeClr val="dk1"/>
              </a:solidFill>
              <a:effectLst/>
              <a:latin typeface="+mn-lt"/>
              <a:ea typeface="+mn-ea"/>
              <a:cs typeface="+mn-cs"/>
            </a:rPr>
            <a:t>個別施設計画の見直し・更新にてあらためて現況調査の上、長期的な維持管理についても見直しを図る。また、一人当たりの面積も上回っていることから経済的価値（費用対効果）の観点から利用度や有効活用が課題とな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消防施設については、防災倉庫は耐用年数を経過しているが、</a:t>
          </a:r>
          <a:r>
            <a:rPr lang="en-US" altLang="ja-JP" sz="1100">
              <a:solidFill>
                <a:schemeClr val="dk1"/>
              </a:solidFill>
              <a:effectLst/>
              <a:latin typeface="+mn-lt"/>
              <a:ea typeface="+mn-ea"/>
              <a:cs typeface="+mn-cs"/>
            </a:rPr>
            <a:t>2013</a:t>
          </a:r>
          <a:r>
            <a:rPr lang="ja-JP" altLang="ja-JP" sz="1100">
              <a:solidFill>
                <a:schemeClr val="dk1"/>
              </a:solidFill>
              <a:effectLst/>
              <a:latin typeface="+mn-lt"/>
              <a:ea typeface="+mn-ea"/>
              <a:cs typeface="+mn-cs"/>
            </a:rPr>
            <a:t>年に基地局系設備の整備をしたことから、有形固定資産減価償却率は類似団体内平均値と比べ下回っている。</a:t>
          </a:r>
        </a:p>
        <a:p>
          <a:r>
            <a:rPr lang="ja-JP" altLang="ja-JP" sz="1100">
              <a:solidFill>
                <a:schemeClr val="dk1"/>
              </a:solidFill>
              <a:effectLst/>
              <a:latin typeface="+mn-lt"/>
              <a:ea typeface="+mn-ea"/>
              <a:cs typeface="+mn-cs"/>
            </a:rPr>
            <a:t>個別施設計画の見直し・更新にてあらためて現況調査の上、長期的な維持管理についても見直しを図る。</a:t>
          </a:r>
        </a:p>
        <a:p>
          <a:r>
            <a:rPr lang="en-US" altLang="ja-JP" sz="1100">
              <a:solidFill>
                <a:schemeClr val="dk1"/>
              </a:solidFill>
              <a:effectLst/>
              <a:latin typeface="+mn-lt"/>
              <a:ea typeface="+mn-ea"/>
              <a:cs typeface="+mn-cs"/>
            </a:rPr>
            <a:t> </a:t>
          </a: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庁舎については、有形固定資産減価償却率は類似団体内平均値と比べやや上回っている</a:t>
          </a:r>
          <a:r>
            <a:rPr lang="ja-JP" altLang="en-US" sz="1100">
              <a:solidFill>
                <a:schemeClr val="dk1"/>
              </a:solidFill>
              <a:effectLst/>
              <a:latin typeface="+mn-lt"/>
              <a:ea typeface="+mn-ea"/>
              <a:cs typeface="+mn-cs"/>
            </a:rPr>
            <a:t>こ</a:t>
          </a:r>
          <a:r>
            <a:rPr lang="ja-JP" altLang="ja-JP" sz="1100">
              <a:solidFill>
                <a:schemeClr val="dk1"/>
              </a:solidFill>
              <a:effectLst/>
              <a:latin typeface="+mn-lt"/>
              <a:ea typeface="+mn-ea"/>
              <a:cs typeface="+mn-cs"/>
            </a:rPr>
            <a:t>とから、あらためて個別施設計画の見直し・更新にてあら</a:t>
          </a:r>
          <a:r>
            <a:rPr lang="ja-JP" altLang="en-US" sz="1100">
              <a:solidFill>
                <a:schemeClr val="dk1"/>
              </a:solidFill>
              <a:effectLst/>
              <a:latin typeface="+mn-lt"/>
              <a:ea typeface="+mn-ea"/>
              <a:cs typeface="+mn-cs"/>
            </a:rPr>
            <a:t>た</a:t>
          </a:r>
          <a:r>
            <a:rPr lang="ja-JP" altLang="ja-JP" sz="1100">
              <a:solidFill>
                <a:schemeClr val="dk1"/>
              </a:solidFill>
              <a:effectLst/>
              <a:latin typeface="+mn-lt"/>
              <a:ea typeface="+mn-ea"/>
              <a:cs typeface="+mn-cs"/>
            </a:rPr>
            <a:t>めて現況調査の上、長期的な維持管理についても見直しを図る。また、一人当たりの面積は上回っているが、経済的価値の観点から老朽化・劣化によるデッドスペースを発生させないように、計画的な施設の改修や適正な維持管理が課題である。</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人口減少や全国平均を大幅に上回る高齢化率（令和</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日現在</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53.1</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％）に加え、村内に主要産業がないこと等により、財源の中の地方税の占める割合が低く財政基盤が脆弱なため類位団体の平均を</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0.02</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ポイント下回っている。今後も自主財源の大幅な増額を見込むことは難しいため、人件費、光熱水費等の経常経費の削減、投資的経費の抑制など行財政改革を実施し、財政の健全化を図る。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107648</xdr:rowOff>
    </xdr:from>
    <xdr:to>
      <xdr:col>23</xdr:col>
      <xdr:colOff>133350</xdr:colOff>
      <xdr:row>44</xdr:row>
      <xdr:rowOff>107648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514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50394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2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107648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51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107648</xdr:rowOff>
    </xdr:from>
    <xdr:to>
      <xdr:col>15</xdr:col>
      <xdr:colOff>82550</xdr:colOff>
      <xdr:row>44</xdr:row>
      <xdr:rowOff>107648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514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107648</xdr:rowOff>
    </xdr:from>
    <xdr:to>
      <xdr:col>11</xdr:col>
      <xdr:colOff>31750</xdr:colOff>
      <xdr:row>44</xdr:row>
      <xdr:rowOff>119138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56848</xdr:rowOff>
    </xdr:from>
    <xdr:to>
      <xdr:col>23</xdr:col>
      <xdr:colOff>184150</xdr:colOff>
      <xdr:row>44</xdr:row>
      <xdr:rowOff>158448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164694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37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56848</xdr:rowOff>
    </xdr:from>
    <xdr:to>
      <xdr:col>19</xdr:col>
      <xdr:colOff>184150</xdr:colOff>
      <xdr:row>44</xdr:row>
      <xdr:rowOff>158448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143225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87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56848</xdr:rowOff>
    </xdr:from>
    <xdr:to>
      <xdr:col>15</xdr:col>
      <xdr:colOff>133350</xdr:colOff>
      <xdr:row>44</xdr:row>
      <xdr:rowOff>158448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143225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56848</xdr:rowOff>
    </xdr:from>
    <xdr:to>
      <xdr:col>11</xdr:col>
      <xdr:colOff>82550</xdr:colOff>
      <xdr:row>44</xdr:row>
      <xdr:rowOff>158448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143225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68338</xdr:rowOff>
    </xdr:from>
    <xdr:to>
      <xdr:col>7</xdr:col>
      <xdr:colOff>31750</xdr:colOff>
      <xdr:row>44</xdr:row>
      <xdr:rowOff>169938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154715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9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物件費、補助費等にかかるものが比較的高水準にあり、昨年度比</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ポイントの増となった。国や東京都の補助金・交付金等の充当により類似団体を</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9.5</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ポイント下回っている。今後も人件費（超過勤務手当等）の抑制、光熱水費の削減、各種施設の保守点検等の一括発注により経費削減を図り、より一層の健全財政を目指していく。</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70866</xdr:rowOff>
    </xdr:from>
    <xdr:to>
      <xdr:col>23</xdr:col>
      <xdr:colOff>133350</xdr:colOff>
      <xdr:row>63</xdr:row>
      <xdr:rowOff>136017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872216"/>
          <a:ext cx="8382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70866</xdr:rowOff>
    </xdr:from>
    <xdr:to>
      <xdr:col>19</xdr:col>
      <xdr:colOff>133350</xdr:colOff>
      <xdr:row>63</xdr:row>
      <xdr:rowOff>75692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87221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75692</xdr:rowOff>
    </xdr:from>
    <xdr:to>
      <xdr:col>15</xdr:col>
      <xdr:colOff>82550</xdr:colOff>
      <xdr:row>63</xdr:row>
      <xdr:rowOff>78105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77042"/>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78105</xdr:rowOff>
    </xdr:from>
    <xdr:to>
      <xdr:col>11</xdr:col>
      <xdr:colOff>31750</xdr:colOff>
      <xdr:row>64</xdr:row>
      <xdr:rowOff>94869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79455"/>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91711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85217</xdr:rowOff>
    </xdr:from>
    <xdr:to>
      <xdr:col>23</xdr:col>
      <xdr:colOff>184150</xdr:colOff>
      <xdr:row>64</xdr:row>
      <xdr:rowOff>15367</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8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101744</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3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20066</xdr:rowOff>
    </xdr:from>
    <xdr:to>
      <xdr:col>19</xdr:col>
      <xdr:colOff>184150</xdr:colOff>
      <xdr:row>63</xdr:row>
      <xdr:rowOff>121666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2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131843</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59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24892</xdr:rowOff>
    </xdr:from>
    <xdr:to>
      <xdr:col>15</xdr:col>
      <xdr:colOff>133350</xdr:colOff>
      <xdr:row>63</xdr:row>
      <xdr:rowOff>126492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26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27305</xdr:rowOff>
    </xdr:from>
    <xdr:to>
      <xdr:col>11</xdr:col>
      <xdr:colOff>82550</xdr:colOff>
      <xdr:row>63</xdr:row>
      <xdr:rowOff>128905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139082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44069</xdr:rowOff>
    </xdr:from>
    <xdr:to>
      <xdr:col>7</xdr:col>
      <xdr:colOff>31750</xdr:colOff>
      <xdr:row>64</xdr:row>
      <xdr:rowOff>145669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01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155846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785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[775,223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物件費においては、物価や最低賃金の上昇などによる増加により対前年度比較で</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47,686</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額となった。人口の少ない当村では住民１人の移動が数値に大きく反映されるとともに人口も毎年減少しており、今後も人口１人当たりの額は増加していくものと推察される。人件費及び物件費については全体に対する割合も大きいため、今後も効率的な事務運営を進めるとともに適正な定員管理、経費の削減と抑制に努め、適正な財政規模を維持し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34358</xdr:rowOff>
    </xdr:from>
    <xdr:to>
      <xdr:col>23</xdr:col>
      <xdr:colOff>133350</xdr:colOff>
      <xdr:row>82</xdr:row>
      <xdr:rowOff>53536</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93258"/>
          <a:ext cx="838200" cy="1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34358</xdr:rowOff>
    </xdr:from>
    <xdr:to>
      <xdr:col>19</xdr:col>
      <xdr:colOff>133350</xdr:colOff>
      <xdr:row>82</xdr:row>
      <xdr:rowOff>51884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093258"/>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11711</xdr:rowOff>
    </xdr:from>
    <xdr:to>
      <xdr:col>15</xdr:col>
      <xdr:colOff>82550</xdr:colOff>
      <xdr:row>82</xdr:row>
      <xdr:rowOff>51884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70611"/>
          <a:ext cx="889000" cy="4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169613</xdr:rowOff>
    </xdr:from>
    <xdr:to>
      <xdr:col>11</xdr:col>
      <xdr:colOff>31750</xdr:colOff>
      <xdr:row>82</xdr:row>
      <xdr:rowOff>11711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57063"/>
          <a:ext cx="889000" cy="1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2736</xdr:rowOff>
    </xdr:from>
    <xdr:to>
      <xdr:col>23</xdr:col>
      <xdr:colOff>184150</xdr:colOff>
      <xdr:row>82</xdr:row>
      <xdr:rowOff>104336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6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146263</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033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155008</xdr:rowOff>
    </xdr:from>
    <xdr:to>
      <xdr:col>19</xdr:col>
      <xdr:colOff>184150</xdr:colOff>
      <xdr:row>82</xdr:row>
      <xdr:rowOff>85158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42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69935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128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1084</xdr:rowOff>
    </xdr:from>
    <xdr:to>
      <xdr:col>15</xdr:col>
      <xdr:colOff>133350</xdr:colOff>
      <xdr:row>82</xdr:row>
      <xdr:rowOff>102684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5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87461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14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132361</xdr:rowOff>
    </xdr:from>
    <xdr:to>
      <xdr:col>11</xdr:col>
      <xdr:colOff>82550</xdr:colOff>
      <xdr:row>82</xdr:row>
      <xdr:rowOff>62511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1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47288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106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118813</xdr:rowOff>
    </xdr:from>
    <xdr:to>
      <xdr:col>7</xdr:col>
      <xdr:colOff>31750</xdr:colOff>
      <xdr:row>82</xdr:row>
      <xdr:rowOff>48963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0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33740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09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類似団体平均及び全国町村平均を上回っている状況となっている。今後も手当の見直しや、人事考課制度の効果的な見直しを行いながら、給与の適正化を図っていく。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16763</xdr:rowOff>
    </xdr:from>
    <xdr:to>
      <xdr:col>81</xdr:col>
      <xdr:colOff>44450</xdr:colOff>
      <xdr:row>89</xdr:row>
      <xdr:rowOff>65024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275813"/>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84090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82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16763</xdr:rowOff>
    </xdr:from>
    <xdr:to>
      <xdr:col>77</xdr:col>
      <xdr:colOff>44450</xdr:colOff>
      <xdr:row>89</xdr:row>
      <xdr:rowOff>45720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275813"/>
          <a:ext cx="889000" cy="2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36847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8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36068</xdr:rowOff>
    </xdr:from>
    <xdr:to>
      <xdr:col>72</xdr:col>
      <xdr:colOff>203200</xdr:colOff>
      <xdr:row>89</xdr:row>
      <xdr:rowOff>45720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29511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41673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154432</xdr:rowOff>
    </xdr:from>
    <xdr:to>
      <xdr:col>68</xdr:col>
      <xdr:colOff>152400</xdr:colOff>
      <xdr:row>89</xdr:row>
      <xdr:rowOff>36068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24203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169690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4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169690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14224</xdr:rowOff>
    </xdr:from>
    <xdr:to>
      <xdr:col>81</xdr:col>
      <xdr:colOff>95250</xdr:colOff>
      <xdr:row>89</xdr:row>
      <xdr:rowOff>115824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27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81551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16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137413</xdr:rowOff>
    </xdr:from>
    <xdr:to>
      <xdr:col>77</xdr:col>
      <xdr:colOff>95250</xdr:colOff>
      <xdr:row>89</xdr:row>
      <xdr:rowOff>67563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2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52340</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311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166370</xdr:rowOff>
    </xdr:from>
    <xdr:to>
      <xdr:col>73</xdr:col>
      <xdr:colOff>44450</xdr:colOff>
      <xdr:row>89</xdr:row>
      <xdr:rowOff>96520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81297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34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156718</xdr:rowOff>
    </xdr:from>
    <xdr:to>
      <xdr:col>68</xdr:col>
      <xdr:colOff>203200</xdr:colOff>
      <xdr:row>89</xdr:row>
      <xdr:rowOff>86868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24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71645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33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103632</xdr:rowOff>
    </xdr:from>
    <xdr:to>
      <xdr:col>64</xdr:col>
      <xdr:colOff>152400</xdr:colOff>
      <xdr:row>89</xdr:row>
      <xdr:rowOff>33782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19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18559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27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行政改革の推進による職員数の削減により類似団体平均を下回っている状況ではあるが、近年では離職者が増加傾向であることなど、人材確保に苦慮している状況。</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今後も定員管理計画の見直しや人材確保の手段に工夫をこらしながら、適正な職員の定員管理に努めていく。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48853</xdr:rowOff>
    </xdr:from>
    <xdr:to>
      <xdr:col>81</xdr:col>
      <xdr:colOff>44450</xdr:colOff>
      <xdr:row>59</xdr:row>
      <xdr:rowOff>95389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164403"/>
          <a:ext cx="8382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43898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48853</xdr:rowOff>
    </xdr:from>
    <xdr:to>
      <xdr:col>77</xdr:col>
      <xdr:colOff>44450</xdr:colOff>
      <xdr:row>59</xdr:row>
      <xdr:rowOff>50921</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0164403"/>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141308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25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46210</xdr:rowOff>
    </xdr:from>
    <xdr:to>
      <xdr:col>72</xdr:col>
      <xdr:colOff>203200</xdr:colOff>
      <xdr:row>59</xdr:row>
      <xdr:rowOff>50921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161760"/>
          <a:ext cx="889000" cy="4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129817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46210</xdr:rowOff>
    </xdr:from>
    <xdr:to>
      <xdr:col>68</xdr:col>
      <xdr:colOff>152400</xdr:colOff>
      <xdr:row>59</xdr:row>
      <xdr:rowOff>48738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161760"/>
          <a:ext cx="889000" cy="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135448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145789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261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44589</xdr:rowOff>
    </xdr:from>
    <xdr:to>
      <xdr:col>81</xdr:col>
      <xdr:colOff>95250</xdr:colOff>
      <xdr:row>59</xdr:row>
      <xdr:rowOff>146189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16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61116</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00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169503</xdr:rowOff>
    </xdr:from>
    <xdr:to>
      <xdr:col>77</xdr:col>
      <xdr:colOff>95250</xdr:colOff>
      <xdr:row>59</xdr:row>
      <xdr:rowOff>99653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11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109830</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8824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121</xdr:rowOff>
    </xdr:from>
    <xdr:to>
      <xdr:col>73</xdr:col>
      <xdr:colOff>44450</xdr:colOff>
      <xdr:row>59</xdr:row>
      <xdr:rowOff>101721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111898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88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166860</xdr:rowOff>
    </xdr:from>
    <xdr:to>
      <xdr:col>68</xdr:col>
      <xdr:colOff>203200</xdr:colOff>
      <xdr:row>59</xdr:row>
      <xdr:rowOff>97010</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11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107187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87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169388</xdr:rowOff>
    </xdr:from>
    <xdr:to>
      <xdr:col>64</xdr:col>
      <xdr:colOff>152400</xdr:colOff>
      <xdr:row>59</xdr:row>
      <xdr:rowOff>99538</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11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109715</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9882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従前から起債を抑制しているため、類似団体平均を大きく下回っている。今後も地方債の発行を抑制するとともに、借入の際には交付税措置等のある有利なものを選択するなど引き続き起債を抑制した健全な財政運営を図っていく。</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153247</xdr:rowOff>
    </xdr:from>
    <xdr:to>
      <xdr:col>81</xdr:col>
      <xdr:colOff>44450</xdr:colOff>
      <xdr:row>37</xdr:row>
      <xdr:rowOff>158750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325447"/>
          <a:ext cx="838200" cy="176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158750</xdr:rowOff>
    </xdr:from>
    <xdr:to>
      <xdr:col>77</xdr:col>
      <xdr:colOff>44450</xdr:colOff>
      <xdr:row>39</xdr:row>
      <xdr:rowOff>49106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502400"/>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49106</xdr:rowOff>
    </xdr:from>
    <xdr:to>
      <xdr:col>72</xdr:col>
      <xdr:colOff>203200</xdr:colOff>
      <xdr:row>40</xdr:row>
      <xdr:rowOff>62654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735656"/>
          <a:ext cx="889000" cy="1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62654</xdr:rowOff>
    </xdr:from>
    <xdr:to>
      <xdr:col>68</xdr:col>
      <xdr:colOff>152400</xdr:colOff>
      <xdr:row>40</xdr:row>
      <xdr:rowOff>127000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92065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102447</xdr:rowOff>
    </xdr:from>
    <xdr:to>
      <xdr:col>81</xdr:col>
      <xdr:colOff>95250</xdr:colOff>
      <xdr:row>37</xdr:row>
      <xdr:rowOff>32597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2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23724</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195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48277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169756</xdr:rowOff>
    </xdr:from>
    <xdr:to>
      <xdr:col>73</xdr:col>
      <xdr:colOff>44450</xdr:colOff>
      <xdr:row>39</xdr:row>
      <xdr:rowOff>99906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68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110083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11854</xdr:rowOff>
    </xdr:from>
    <xdr:to>
      <xdr:col>68</xdr:col>
      <xdr:colOff>203200</xdr:colOff>
      <xdr:row>40</xdr:row>
      <xdr:rowOff>113454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123631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63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16527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起債の抑制や基金の効率的な運用により将来負担比率は生じていない。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今後も公債費等の義務的経費の削減を中心とする行財政改革を推進し、健全な財政運営を努めていく。</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人件費については、類似団体内平均と比較し</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ポイント上回っている。今後も継続した人事考課制度の適正な運用や</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DX</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推進による人件費（超過勤務手当等）の抑制を強化し職員給のみならず人件費全般を踏まえ削減を図っていきたい。</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1270</xdr:rowOff>
    </xdr:from>
    <xdr:to>
      <xdr:col>24</xdr:col>
      <xdr:colOff>25400</xdr:colOff>
      <xdr:row>37</xdr:row>
      <xdr:rowOff>104140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4492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123190</xdr:rowOff>
    </xdr:from>
    <xdr:to>
      <xdr:col>19</xdr:col>
      <xdr:colOff>187325</xdr:colOff>
      <xdr:row>37</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9539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123190</xdr:rowOff>
    </xdr:from>
    <xdr:to>
      <xdr:col>15</xdr:col>
      <xdr:colOff>98425</xdr:colOff>
      <xdr:row>37</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2953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20320</xdr:rowOff>
    </xdr:from>
    <xdr:to>
      <xdr:col>11</xdr:col>
      <xdr:colOff>9525</xdr:colOff>
      <xdr:row>37</xdr:row>
      <xdr:rowOff>43180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639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53340</xdr:rowOff>
    </xdr:from>
    <xdr:to>
      <xdr:col>24</xdr:col>
      <xdr:colOff>76200</xdr:colOff>
      <xdr:row>37</xdr:row>
      <xdr:rowOff>154940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9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25417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6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121920</xdr:rowOff>
    </xdr:from>
    <xdr:to>
      <xdr:col>20</xdr:col>
      <xdr:colOff>38100</xdr:colOff>
      <xdr:row>37</xdr:row>
      <xdr:rowOff>52070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36847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8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72390</xdr:rowOff>
    </xdr:from>
    <xdr:to>
      <xdr:col>15</xdr:col>
      <xdr:colOff>149225</xdr:colOff>
      <xdr:row>37</xdr:row>
      <xdr:rowOff>2540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158767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3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140970</xdr:rowOff>
    </xdr:from>
    <xdr:to>
      <xdr:col>11</xdr:col>
      <xdr:colOff>60325</xdr:colOff>
      <xdr:row>37</xdr:row>
      <xdr:rowOff>71120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55897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163830</xdr:rowOff>
    </xdr:from>
    <xdr:to>
      <xdr:col>6</xdr:col>
      <xdr:colOff>171450</xdr:colOff>
      <xdr:row>37</xdr:row>
      <xdr:rowOff>93980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78757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2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物件費については、類似団体と比較し</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10.7</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高い状況になっている。これは、東京都の委託事業である森林再生事業や枝打ち事業といった森林整備における受託収入の額が大きくなっていることが要因の一つとなっているが、今後もそれ以外の光熱水費の削減、業務委託契約の内容の見直しを行うなど、より効率的な事業の実施により物件費のコスト削減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26416</xdr:rowOff>
    </xdr:from>
    <xdr:to>
      <xdr:col>82</xdr:col>
      <xdr:colOff>107950</xdr:colOff>
      <xdr:row>20</xdr:row>
      <xdr:rowOff>26416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45541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143002</xdr:rowOff>
    </xdr:from>
    <xdr:to>
      <xdr:col>78</xdr:col>
      <xdr:colOff>69850</xdr:colOff>
      <xdr:row>20</xdr:row>
      <xdr:rowOff>26416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4005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115570</xdr:rowOff>
    </xdr:from>
    <xdr:to>
      <xdr:col>73</xdr:col>
      <xdr:colOff>180975</xdr:colOff>
      <xdr:row>19</xdr:row>
      <xdr:rowOff>143002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3731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115570</xdr:rowOff>
    </xdr:from>
    <xdr:to>
      <xdr:col>69</xdr:col>
      <xdr:colOff>92075</xdr:colOff>
      <xdr:row>19</xdr:row>
      <xdr:rowOff>161290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373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144543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147066</xdr:rowOff>
    </xdr:from>
    <xdr:to>
      <xdr:col>82</xdr:col>
      <xdr:colOff>158750</xdr:colOff>
      <xdr:row>20</xdr:row>
      <xdr:rowOff>77216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40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119143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37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147066</xdr:rowOff>
    </xdr:from>
    <xdr:to>
      <xdr:col>78</xdr:col>
      <xdr:colOff>120650</xdr:colOff>
      <xdr:row>20</xdr:row>
      <xdr:rowOff>77216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40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61993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49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92202</xdr:rowOff>
    </xdr:from>
    <xdr:to>
      <xdr:col>74</xdr:col>
      <xdr:colOff>31750</xdr:colOff>
      <xdr:row>20</xdr:row>
      <xdr:rowOff>22352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3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7129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436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64770</xdr:rowOff>
    </xdr:from>
    <xdr:to>
      <xdr:col>69</xdr:col>
      <xdr:colOff>142875</xdr:colOff>
      <xdr:row>19</xdr:row>
      <xdr:rowOff>166370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151147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110490</xdr:rowOff>
    </xdr:from>
    <xdr:to>
      <xdr:col>65</xdr:col>
      <xdr:colOff>53975</xdr:colOff>
      <xdr:row>20</xdr:row>
      <xdr:rowOff>40640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25417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扶助費については、昨年度と比較すると</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ポイント減少となり、類似団体平均との比較では</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ポイント下回っている。これは、人口減少による高齢化が高止まり傾向にあることと、子どもの減少による影響と考えられるが、今後も対象者の資格審査等の適正化を進め適正な内容に努めていく。</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146050</xdr:rowOff>
    </xdr:from>
    <xdr:to>
      <xdr:col>24</xdr:col>
      <xdr:colOff>25400</xdr:colOff>
      <xdr:row>55</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4043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12700</xdr:rowOff>
    </xdr:from>
    <xdr:to>
      <xdr:col>19</xdr:col>
      <xdr:colOff>187325</xdr:colOff>
      <xdr:row>55</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12700</xdr:rowOff>
    </xdr:from>
    <xdr:to>
      <xdr:col>15</xdr:col>
      <xdr:colOff>98425</xdr:colOff>
      <xdr:row>55</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4424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56</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4996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95250</xdr:rowOff>
    </xdr:from>
    <xdr:to>
      <xdr:col>24</xdr:col>
      <xdr:colOff>76200</xdr:colOff>
      <xdr:row>55</xdr:row>
      <xdr:rowOff>25400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111777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その他に係るものについては、昨年と比較すると</a:t>
          </a:r>
          <a:r>
            <a:rPr kumimoji="0" lang="en-US" altLang="ja-JP" sz="13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1.7</a:t>
          </a:r>
          <a:r>
            <a:rPr kumimoji="0" lang="ja-JP" altLang="en-US" sz="13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ポイント増加し、類似団体との比較では</a:t>
          </a:r>
          <a:r>
            <a:rPr kumimoji="0" lang="en-US" altLang="ja-JP" sz="13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5.9</a:t>
          </a:r>
          <a:r>
            <a:rPr kumimoji="0" lang="ja-JP" altLang="en-US" sz="13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ポイント下回っている。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mn-cs"/>
            </a:rPr>
            <a:t>国民健康保険特別会計、介護保険特別会計への繰出金等が大きく影響していると思われるが、簡易水道事業・下水道事業の公営企業法適用となったことが主な要因。今後も特別会計への繰出金については注意を払いつつ、特別会計における健全な財政運営を進めていく。</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146050</xdr:rowOff>
    </xdr:from>
    <xdr:to>
      <xdr:col>82</xdr:col>
      <xdr:colOff>107950</xdr:colOff>
      <xdr:row>54</xdr:row>
      <xdr:rowOff>104140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23290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146050</xdr:rowOff>
    </xdr:from>
    <xdr:to>
      <xdr:col>78</xdr:col>
      <xdr:colOff>69850</xdr:colOff>
      <xdr:row>55</xdr:row>
      <xdr:rowOff>138430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232900"/>
          <a:ext cx="889000" cy="335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58420</xdr:rowOff>
    </xdr:from>
    <xdr:to>
      <xdr:col>73</xdr:col>
      <xdr:colOff>180975</xdr:colOff>
      <xdr:row>55</xdr:row>
      <xdr:rowOff>138430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3167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58420</xdr:rowOff>
    </xdr:from>
    <xdr:to>
      <xdr:col>69</xdr:col>
      <xdr:colOff>92075</xdr:colOff>
      <xdr:row>55</xdr:row>
      <xdr:rowOff>123190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31672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53340</xdr:rowOff>
    </xdr:from>
    <xdr:to>
      <xdr:col>82</xdr:col>
      <xdr:colOff>158750</xdr:colOff>
      <xdr:row>54</xdr:row>
      <xdr:rowOff>154940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3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69867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15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95250</xdr:rowOff>
    </xdr:from>
    <xdr:to>
      <xdr:col>78</xdr:col>
      <xdr:colOff>120650</xdr:colOff>
      <xdr:row>54</xdr:row>
      <xdr:rowOff>25400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35577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87630</xdr:rowOff>
    </xdr:from>
    <xdr:to>
      <xdr:col>74</xdr:col>
      <xdr:colOff>31750</xdr:colOff>
      <xdr:row>56</xdr:row>
      <xdr:rowOff>17780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27957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xdr:rowOff>
    </xdr:from>
    <xdr:to>
      <xdr:col>69</xdr:col>
      <xdr:colOff>142875</xdr:colOff>
      <xdr:row>54</xdr:row>
      <xdr:rowOff>109220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119397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03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72390</xdr:rowOff>
    </xdr:from>
    <xdr:to>
      <xdr:col>65</xdr:col>
      <xdr:colOff>53975</xdr:colOff>
      <xdr:row>56</xdr:row>
      <xdr:rowOff>2540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12717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補助費等については、昨年度と比較すると</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ポイントの減少となり、類似団体との比較でも</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ポイント下回っている。今後も新規補助金制度の抑制を図りつつ、現状の各種補助金については制度の縮小・廃止も視野に入れ内容精査を行い、各種補助金の更なる効率化を図っていく。</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106426</xdr:rowOff>
    </xdr:from>
    <xdr:to>
      <xdr:col>82</xdr:col>
      <xdr:colOff>107950</xdr:colOff>
      <xdr:row>35</xdr:row>
      <xdr:rowOff>147574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10717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88138</xdr:rowOff>
    </xdr:from>
    <xdr:to>
      <xdr:col>78</xdr:col>
      <xdr:colOff>69850</xdr:colOff>
      <xdr:row>35</xdr:row>
      <xdr:rowOff>147574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08888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88138</xdr:rowOff>
    </xdr:from>
    <xdr:to>
      <xdr:col>73</xdr:col>
      <xdr:colOff>180975</xdr:colOff>
      <xdr:row>35</xdr:row>
      <xdr:rowOff>156718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608888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156718</xdr:rowOff>
    </xdr:from>
    <xdr:to>
      <xdr:col>69</xdr:col>
      <xdr:colOff>92075</xdr:colOff>
      <xdr:row>36</xdr:row>
      <xdr:rowOff>81280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574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55626</xdr:rowOff>
    </xdr:from>
    <xdr:to>
      <xdr:col>82</xdr:col>
      <xdr:colOff>158750</xdr:colOff>
      <xdr:row>35</xdr:row>
      <xdr:rowOff>157226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72153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9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96774</xdr:rowOff>
    </xdr:from>
    <xdr:to>
      <xdr:col>78</xdr:col>
      <xdr:colOff>120650</xdr:colOff>
      <xdr:row>36</xdr:row>
      <xdr:rowOff>26924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37101</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6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37338</xdr:rowOff>
    </xdr:from>
    <xdr:to>
      <xdr:col>74</xdr:col>
      <xdr:colOff>31750</xdr:colOff>
      <xdr:row>35</xdr:row>
      <xdr:rowOff>138938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149115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105918</xdr:rowOff>
    </xdr:from>
    <xdr:to>
      <xdr:col>69</xdr:col>
      <xdr:colOff>142875</xdr:colOff>
      <xdr:row>36</xdr:row>
      <xdr:rowOff>36068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46245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公債費については、類似団体と比較すると</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12.7</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ポイントと大きく下回っている。これは、従前から起債の新規発行をできる限り抑制してきた成果であると考えられる。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ながら当村では、公共下水道整備による下水道事業債の償還や水道施設の更新、各公共施設の長寿命化に伴う改修など、今後も多額の事業費が必要となることから、引き続き歳出削減を図るとともに、できる限り新規起債発行の抑制に努め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50800</xdr:rowOff>
    </xdr:from>
    <xdr:to>
      <xdr:col>24</xdr:col>
      <xdr:colOff>25400</xdr:colOff>
      <xdr:row>74</xdr:row>
      <xdr:rowOff>62230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273810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58420</xdr:rowOff>
    </xdr:from>
    <xdr:to>
      <xdr:col>19</xdr:col>
      <xdr:colOff>187325</xdr:colOff>
      <xdr:row>74</xdr:row>
      <xdr:rowOff>62230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7457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58420</xdr:rowOff>
    </xdr:from>
    <xdr:to>
      <xdr:col>15</xdr:col>
      <xdr:colOff>98425</xdr:colOff>
      <xdr:row>74</xdr:row>
      <xdr:rowOff>73660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745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73660</xdr:rowOff>
    </xdr:from>
    <xdr:to>
      <xdr:col>11</xdr:col>
      <xdr:colOff>9525</xdr:colOff>
      <xdr:row>74</xdr:row>
      <xdr:rowOff>85090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7609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0</xdr:rowOff>
    </xdr:from>
    <xdr:to>
      <xdr:col>24</xdr:col>
      <xdr:colOff>76200</xdr:colOff>
      <xdr:row>74</xdr:row>
      <xdr:rowOff>101600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16527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11430</xdr:rowOff>
    </xdr:from>
    <xdr:to>
      <xdr:col>20</xdr:col>
      <xdr:colOff>38100</xdr:colOff>
      <xdr:row>74</xdr:row>
      <xdr:rowOff>113030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69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123207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467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xdr:rowOff>
    </xdr:from>
    <xdr:to>
      <xdr:col>15</xdr:col>
      <xdr:colOff>149225</xdr:colOff>
      <xdr:row>74</xdr:row>
      <xdr:rowOff>109220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69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119397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22860</xdr:rowOff>
    </xdr:from>
    <xdr:to>
      <xdr:col>11</xdr:col>
      <xdr:colOff>60325</xdr:colOff>
      <xdr:row>74</xdr:row>
      <xdr:rowOff>124460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71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134637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47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34290</xdr:rowOff>
    </xdr:from>
    <xdr:to>
      <xdr:col>6</xdr:col>
      <xdr:colOff>171450</xdr:colOff>
      <xdr:row>74</xdr:row>
      <xdr:rowOff>135890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146067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49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公債費以外については、類似団体と比較すると</a:t>
          </a:r>
          <a:r>
            <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物件費等が高い水準となっているため、今後も委託事業の見直しや光熱水費の削減及び各種補助金等の見直しを行い、特別会計については、独立採算で運営できるよう事務事業の精査や保険料等の見直しを行っていき健全な財政運営を進めていく。</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131899</xdr:rowOff>
    </xdr:from>
    <xdr:to>
      <xdr:col>82</xdr:col>
      <xdr:colOff>107950</xdr:colOff>
      <xdr:row>78</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333549"/>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91095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21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131899</xdr:rowOff>
    </xdr:from>
    <xdr:to>
      <xdr:col>78</xdr:col>
      <xdr:colOff>69850</xdr:colOff>
      <xdr:row>77</xdr:row>
      <xdr:rowOff>141695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333549"/>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137358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96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131899</xdr:rowOff>
    </xdr:from>
    <xdr:to>
      <xdr:col>73</xdr:col>
      <xdr:colOff>180975</xdr:colOff>
      <xdr:row>77</xdr:row>
      <xdr:rowOff>141695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333549"/>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131899</xdr:rowOff>
    </xdr:from>
    <xdr:to>
      <xdr:col>69</xdr:col>
      <xdr:colOff>92075</xdr:colOff>
      <xdr:row>79</xdr:row>
      <xdr:rowOff>33927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333549"/>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7620</xdr:rowOff>
    </xdr:from>
    <xdr:to>
      <xdr:col>82</xdr:col>
      <xdr:colOff>158750</xdr:colOff>
      <xdr:row>78</xdr:row>
      <xdr:rowOff>109220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151147</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81099</xdr:rowOff>
    </xdr:from>
    <xdr:to>
      <xdr:col>78</xdr:col>
      <xdr:colOff>120650</xdr:colOff>
      <xdr:row>78</xdr:row>
      <xdr:rowOff>11249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2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167476</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369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90895</xdr:rowOff>
    </xdr:from>
    <xdr:to>
      <xdr:col>74</xdr:col>
      <xdr:colOff>31750</xdr:colOff>
      <xdr:row>78</xdr:row>
      <xdr:rowOff>21045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2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5822</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37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81099</xdr:rowOff>
    </xdr:from>
    <xdr:to>
      <xdr:col>69</xdr:col>
      <xdr:colOff>142875</xdr:colOff>
      <xdr:row>78</xdr:row>
      <xdr:rowOff>11249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282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167476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369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154577</xdr:rowOff>
    </xdr:from>
    <xdr:to>
      <xdr:col>65</xdr:col>
      <xdr:colOff>53975</xdr:colOff>
      <xdr:row>79</xdr:row>
      <xdr:rowOff>84727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52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69504</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614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92958</xdr:rowOff>
    </xdr:from>
    <xdr:to>
      <xdr:col>29</xdr:col>
      <xdr:colOff>127000</xdr:colOff>
      <xdr:row>18</xdr:row>
      <xdr:rowOff>126306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226683"/>
          <a:ext cx="647700" cy="33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46406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008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116861</xdr:rowOff>
    </xdr:from>
    <xdr:to>
      <xdr:col>26</xdr:col>
      <xdr:colOff>50800</xdr:colOff>
      <xdr:row>18</xdr:row>
      <xdr:rowOff>126306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4305300" y="3250586"/>
          <a:ext cx="698500" cy="9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2962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116861</xdr:rowOff>
    </xdr:from>
    <xdr:to>
      <xdr:col>22</xdr:col>
      <xdr:colOff>114300</xdr:colOff>
      <xdr:row>18</xdr:row>
      <xdr:rowOff>131185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250586"/>
          <a:ext cx="698500" cy="14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131185</xdr:rowOff>
    </xdr:from>
    <xdr:to>
      <xdr:col>18</xdr:col>
      <xdr:colOff>177800</xdr:colOff>
      <xdr:row>18</xdr:row>
      <xdr:rowOff>136284</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3264910"/>
          <a:ext cx="698500" cy="5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19582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298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42158</xdr:rowOff>
    </xdr:from>
    <xdr:to>
      <xdr:col>29</xdr:col>
      <xdr:colOff>177800</xdr:colOff>
      <xdr:row>18</xdr:row>
      <xdr:rowOff>143758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175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14235</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3147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75506</xdr:rowOff>
    </xdr:from>
    <xdr:to>
      <xdr:col>26</xdr:col>
      <xdr:colOff>101600</xdr:colOff>
      <xdr:row>19</xdr:row>
      <xdr:rowOff>5656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209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161883</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3295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66061</xdr:rowOff>
    </xdr:from>
    <xdr:to>
      <xdr:col>22</xdr:col>
      <xdr:colOff>165100</xdr:colOff>
      <xdr:row>18</xdr:row>
      <xdr:rowOff>167661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1997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6388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96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80385</xdr:rowOff>
    </xdr:from>
    <xdr:to>
      <xdr:col>19</xdr:col>
      <xdr:colOff>38100</xdr:colOff>
      <xdr:row>19</xdr:row>
      <xdr:rowOff>10535</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214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20712</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982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85485</xdr:rowOff>
    </xdr:from>
    <xdr:to>
      <xdr:col>15</xdr:col>
      <xdr:colOff>101600</xdr:colOff>
      <xdr:row>19</xdr:row>
      <xdr:rowOff>15635</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2192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411</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3305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161656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86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151479</xdr:rowOff>
    </xdr:from>
    <xdr:to>
      <xdr:col>29</xdr:col>
      <xdr:colOff>127000</xdr:colOff>
      <xdr:row>37</xdr:row>
      <xdr:rowOff>174728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276179"/>
          <a:ext cx="647700" cy="23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84203</xdr:rowOff>
    </xdr:from>
    <xdr:to>
      <xdr:col>26</xdr:col>
      <xdr:colOff>50800</xdr:colOff>
      <xdr:row>37</xdr:row>
      <xdr:rowOff>174728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208903"/>
          <a:ext cx="698500" cy="905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156985</xdr:rowOff>
    </xdr:from>
    <xdr:to>
      <xdr:col>22</xdr:col>
      <xdr:colOff>114300</xdr:colOff>
      <xdr:row>37</xdr:row>
      <xdr:rowOff>84203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110235"/>
          <a:ext cx="698500" cy="98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130909</xdr:rowOff>
    </xdr:from>
    <xdr:to>
      <xdr:col>18</xdr:col>
      <xdr:colOff>177800</xdr:colOff>
      <xdr:row>36</xdr:row>
      <xdr:rowOff>156985</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084159"/>
          <a:ext cx="698500" cy="260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100679</xdr:rowOff>
    </xdr:from>
    <xdr:to>
      <xdr:col>29</xdr:col>
      <xdr:colOff>177800</xdr:colOff>
      <xdr:row>37</xdr:row>
      <xdr:rowOff>202279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225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9256</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133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123928</xdr:rowOff>
    </xdr:from>
    <xdr:to>
      <xdr:col>26</xdr:col>
      <xdr:colOff>101600</xdr:colOff>
      <xdr:row>37</xdr:row>
      <xdr:rowOff>225528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248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210305</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33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33403</xdr:rowOff>
    </xdr:from>
    <xdr:to>
      <xdr:col>22</xdr:col>
      <xdr:colOff>165100</xdr:colOff>
      <xdr:row>37</xdr:row>
      <xdr:rowOff>135003</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1581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119780</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244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106185</xdr:rowOff>
    </xdr:from>
    <xdr:to>
      <xdr:col>19</xdr:col>
      <xdr:colOff>38100</xdr:colOff>
      <xdr:row>37</xdr:row>
      <xdr:rowOff>36335</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594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21112</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45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80109</xdr:rowOff>
    </xdr:from>
    <xdr:to>
      <xdr:col>15</xdr:col>
      <xdr:colOff>101600</xdr:colOff>
      <xdr:row>37</xdr:row>
      <xdr:rowOff>10259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333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166486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138733</xdr:rowOff>
    </xdr:from>
    <xdr:to>
      <xdr:col>24</xdr:col>
      <xdr:colOff>63500</xdr:colOff>
      <xdr:row>37</xdr:row>
      <xdr:rowOff>11103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10933"/>
          <a:ext cx="838200" cy="4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11103</xdr:rowOff>
    </xdr:from>
    <xdr:to>
      <xdr:col>19</xdr:col>
      <xdr:colOff>177800</xdr:colOff>
      <xdr:row>37</xdr:row>
      <xdr:rowOff>22931</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354753"/>
          <a:ext cx="889000" cy="1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22931</xdr:rowOff>
    </xdr:from>
    <xdr:to>
      <xdr:col>15</xdr:col>
      <xdr:colOff>50800</xdr:colOff>
      <xdr:row>37</xdr:row>
      <xdr:rowOff>42387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66581"/>
          <a:ext cx="889000" cy="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42387</xdr:rowOff>
    </xdr:from>
    <xdr:to>
      <xdr:col>10</xdr:col>
      <xdr:colOff>114300</xdr:colOff>
      <xdr:row>37</xdr:row>
      <xdr:rowOff>78386</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86037"/>
          <a:ext cx="889000" cy="35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87933</xdr:rowOff>
    </xdr:from>
    <xdr:to>
      <xdr:col>24</xdr:col>
      <xdr:colOff>114300</xdr:colOff>
      <xdr:row>37</xdr:row>
      <xdr:rowOff>18083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6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110810</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111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131753</xdr:rowOff>
    </xdr:from>
    <xdr:to>
      <xdr:col>20</xdr:col>
      <xdr:colOff>38100</xdr:colOff>
      <xdr:row>37</xdr:row>
      <xdr:rowOff>61903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0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78430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79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143581</xdr:rowOff>
    </xdr:from>
    <xdr:to>
      <xdr:col>15</xdr:col>
      <xdr:colOff>101600</xdr:colOff>
      <xdr:row>37</xdr:row>
      <xdr:rowOff>73731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1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90258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91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163037</xdr:rowOff>
    </xdr:from>
    <xdr:to>
      <xdr:col>10</xdr:col>
      <xdr:colOff>165100</xdr:colOff>
      <xdr:row>37</xdr:row>
      <xdr:rowOff>93187</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3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109714</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1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27586</xdr:rowOff>
    </xdr:from>
    <xdr:to>
      <xdr:col>6</xdr:col>
      <xdr:colOff>38100</xdr:colOff>
      <xdr:row>37</xdr:row>
      <xdr:rowOff>129186</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7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145713</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46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95079</xdr:rowOff>
    </xdr:from>
    <xdr:to>
      <xdr:col>24</xdr:col>
      <xdr:colOff>63500</xdr:colOff>
      <xdr:row>56</xdr:row>
      <xdr:rowOff>106645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696279"/>
          <a:ext cx="838200" cy="1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79818</xdr:rowOff>
    </xdr:from>
    <xdr:to>
      <xdr:col>19</xdr:col>
      <xdr:colOff>177800</xdr:colOff>
      <xdr:row>56</xdr:row>
      <xdr:rowOff>106645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681018"/>
          <a:ext cx="889000" cy="26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79818</xdr:rowOff>
    </xdr:from>
    <xdr:to>
      <xdr:col>15</xdr:col>
      <xdr:colOff>50800</xdr:colOff>
      <xdr:row>56</xdr:row>
      <xdr:rowOff>131638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681018"/>
          <a:ext cx="889000" cy="5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131638</xdr:rowOff>
    </xdr:from>
    <xdr:to>
      <xdr:col>10</xdr:col>
      <xdr:colOff>114300</xdr:colOff>
      <xdr:row>56</xdr:row>
      <xdr:rowOff>138040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732838"/>
          <a:ext cx="8890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44279</xdr:rowOff>
    </xdr:from>
    <xdr:to>
      <xdr:col>24</xdr:col>
      <xdr:colOff>114300</xdr:colOff>
      <xdr:row>56</xdr:row>
      <xdr:rowOff>145879</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4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67156</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49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55845</xdr:rowOff>
    </xdr:from>
    <xdr:to>
      <xdr:col>20</xdr:col>
      <xdr:colOff>38100</xdr:colOff>
      <xdr:row>56</xdr:row>
      <xdr:rowOff>157445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5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2522</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432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29018</xdr:rowOff>
    </xdr:from>
    <xdr:to>
      <xdr:col>15</xdr:col>
      <xdr:colOff>101600</xdr:colOff>
      <xdr:row>56</xdr:row>
      <xdr:rowOff>130618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63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147145</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40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80838</xdr:rowOff>
    </xdr:from>
    <xdr:to>
      <xdr:col>10</xdr:col>
      <xdr:colOff>165100</xdr:colOff>
      <xdr:row>57</xdr:row>
      <xdr:rowOff>10988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68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27515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457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87240</xdr:rowOff>
    </xdr:from>
    <xdr:to>
      <xdr:col>6</xdr:col>
      <xdr:colOff>38100</xdr:colOff>
      <xdr:row>57</xdr:row>
      <xdr:rowOff>17390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68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33917</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463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41979</xdr:rowOff>
    </xdr:from>
    <xdr:to>
      <xdr:col>24</xdr:col>
      <xdr:colOff>63500</xdr:colOff>
      <xdr:row>78</xdr:row>
      <xdr:rowOff>67819</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415079"/>
          <a:ext cx="838200" cy="2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65926</xdr:rowOff>
    </xdr:from>
    <xdr:to>
      <xdr:col>19</xdr:col>
      <xdr:colOff>177800</xdr:colOff>
      <xdr:row>78</xdr:row>
      <xdr:rowOff>67819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439026"/>
          <a:ext cx="889000" cy="1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60637</xdr:rowOff>
    </xdr:from>
    <xdr:to>
      <xdr:col>15</xdr:col>
      <xdr:colOff>50800</xdr:colOff>
      <xdr:row>78</xdr:row>
      <xdr:rowOff>65926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019300" y="13433737"/>
          <a:ext cx="889000" cy="5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46120</xdr:rowOff>
    </xdr:from>
    <xdr:to>
      <xdr:col>10</xdr:col>
      <xdr:colOff>114300</xdr:colOff>
      <xdr:row>78</xdr:row>
      <xdr:rowOff>60637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419220"/>
          <a:ext cx="889000" cy="1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112895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162629</xdr:rowOff>
    </xdr:from>
    <xdr:to>
      <xdr:col>24</xdr:col>
      <xdr:colOff>114300</xdr:colOff>
      <xdr:row>78</xdr:row>
      <xdr:rowOff>92779</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36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108206</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0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17019</xdr:rowOff>
    </xdr:from>
    <xdr:to>
      <xdr:col>20</xdr:col>
      <xdr:colOff>38100</xdr:colOff>
      <xdr:row>78</xdr:row>
      <xdr:rowOff>118619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390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109746</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348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15126</xdr:rowOff>
    </xdr:from>
    <xdr:to>
      <xdr:col>15</xdr:col>
      <xdr:colOff>101600</xdr:colOff>
      <xdr:row>78</xdr:row>
      <xdr:rowOff>116726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8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107853</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48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9837</xdr:rowOff>
    </xdr:from>
    <xdr:to>
      <xdr:col>10</xdr:col>
      <xdr:colOff>165100</xdr:colOff>
      <xdr:row>78</xdr:row>
      <xdr:rowOff>111437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382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102564</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52111" y="1347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166770</xdr:rowOff>
    </xdr:from>
    <xdr:to>
      <xdr:col>6</xdr:col>
      <xdr:colOff>38100</xdr:colOff>
      <xdr:row>78</xdr:row>
      <xdr:rowOff>96920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36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88047</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46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108404</xdr:rowOff>
    </xdr:from>
    <xdr:to>
      <xdr:col>24</xdr:col>
      <xdr:colOff>63500</xdr:colOff>
      <xdr:row>93</xdr:row>
      <xdr:rowOff>124720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053254"/>
          <a:ext cx="838200" cy="1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132562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248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81628</xdr:rowOff>
    </xdr:from>
    <xdr:to>
      <xdr:col>19</xdr:col>
      <xdr:colOff>177800</xdr:colOff>
      <xdr:row>93</xdr:row>
      <xdr:rowOff>124720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026478"/>
          <a:ext cx="889000" cy="4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124271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81628</xdr:rowOff>
    </xdr:from>
    <xdr:to>
      <xdr:col>15</xdr:col>
      <xdr:colOff>50800</xdr:colOff>
      <xdr:row>94</xdr:row>
      <xdr:rowOff>52124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026478"/>
          <a:ext cx="889000" cy="14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64705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52124</xdr:rowOff>
    </xdr:from>
    <xdr:to>
      <xdr:col>10</xdr:col>
      <xdr:colOff>114300</xdr:colOff>
      <xdr:row>94</xdr:row>
      <xdr:rowOff>105097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168424"/>
          <a:ext cx="889000" cy="52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20784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50661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50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57604</xdr:rowOff>
    </xdr:from>
    <xdr:to>
      <xdr:col>24</xdr:col>
      <xdr:colOff>114300</xdr:colOff>
      <xdr:row>93</xdr:row>
      <xdr:rowOff>159204</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00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80481</xdr:rowOff>
    </xdr:from>
    <xdr:ext cx="599010"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5853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73920</xdr:rowOff>
    </xdr:from>
    <xdr:to>
      <xdr:col>20</xdr:col>
      <xdr:colOff>38100</xdr:colOff>
      <xdr:row>94</xdr:row>
      <xdr:rowOff>4070</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20597</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497795" y="1579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30828</xdr:rowOff>
    </xdr:from>
    <xdr:to>
      <xdr:col>15</xdr:col>
      <xdr:colOff>101600</xdr:colOff>
      <xdr:row>93</xdr:row>
      <xdr:rowOff>132428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597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148955</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08795" y="15750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1324</xdr:rowOff>
    </xdr:from>
    <xdr:to>
      <xdr:col>10</xdr:col>
      <xdr:colOff>165100</xdr:colOff>
      <xdr:row>94</xdr:row>
      <xdr:rowOff>102924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11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119451</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19795" y="15892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54297</xdr:rowOff>
    </xdr:from>
    <xdr:to>
      <xdr:col>6</xdr:col>
      <xdr:colOff>38100</xdr:colOff>
      <xdr:row>94</xdr:row>
      <xdr:rowOff>155897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17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974</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30795" y="15945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151573</xdr:rowOff>
    </xdr:from>
    <xdr:to>
      <xdr:col>55</xdr:col>
      <xdr:colOff>0</xdr:colOff>
      <xdr:row>37</xdr:row>
      <xdr:rowOff>66362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9639300" y="6323773"/>
          <a:ext cx="838200" cy="8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17373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361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66362</xdr:rowOff>
    </xdr:from>
    <xdr:to>
      <xdr:col>50</xdr:col>
      <xdr:colOff>114300</xdr:colOff>
      <xdr:row>37</xdr:row>
      <xdr:rowOff>94990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410012"/>
          <a:ext cx="889000" cy="28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141291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48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162892</xdr:rowOff>
    </xdr:from>
    <xdr:to>
      <xdr:col>45</xdr:col>
      <xdr:colOff>177800</xdr:colOff>
      <xdr:row>37</xdr:row>
      <xdr:rowOff>94990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335092"/>
          <a:ext cx="889000" cy="103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155792</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499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162892</xdr:rowOff>
    </xdr:from>
    <xdr:to>
      <xdr:col>41</xdr:col>
      <xdr:colOff>50800</xdr:colOff>
      <xdr:row>37</xdr:row>
      <xdr:rowOff>92080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335092"/>
          <a:ext cx="889000" cy="100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54541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398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5358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520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100773</xdr:rowOff>
    </xdr:from>
    <xdr:to>
      <xdr:col>55</xdr:col>
      <xdr:colOff>50800</xdr:colOff>
      <xdr:row>37</xdr:row>
      <xdr:rowOff>30923</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27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123650</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124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15562</xdr:rowOff>
    </xdr:from>
    <xdr:to>
      <xdr:col>50</xdr:col>
      <xdr:colOff>165100</xdr:colOff>
      <xdr:row>37</xdr:row>
      <xdr:rowOff>117162</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35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133689</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134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44190</xdr:rowOff>
    </xdr:from>
    <xdr:to>
      <xdr:col>46</xdr:col>
      <xdr:colOff>38100</xdr:colOff>
      <xdr:row>37</xdr:row>
      <xdr:rowOff>145790</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162317</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163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112092</xdr:rowOff>
    </xdr:from>
    <xdr:to>
      <xdr:col>41</xdr:col>
      <xdr:colOff>101600</xdr:colOff>
      <xdr:row>37</xdr:row>
      <xdr:rowOff>42242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28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58769</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059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41280</xdr:rowOff>
    </xdr:from>
    <xdr:to>
      <xdr:col>36</xdr:col>
      <xdr:colOff>165100</xdr:colOff>
      <xdr:row>37</xdr:row>
      <xdr:rowOff>142880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384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159407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16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71282</xdr:rowOff>
    </xdr:from>
    <xdr:to>
      <xdr:col>55</xdr:col>
      <xdr:colOff>0</xdr:colOff>
      <xdr:row>58</xdr:row>
      <xdr:rowOff>88957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9639300" y="10015382"/>
          <a:ext cx="838200" cy="17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41219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813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59010</xdr:rowOff>
    </xdr:from>
    <xdr:to>
      <xdr:col>50</xdr:col>
      <xdr:colOff>114300</xdr:colOff>
      <xdr:row>58</xdr:row>
      <xdr:rowOff>71282</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8750300" y="10003110"/>
          <a:ext cx="889000" cy="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59010</xdr:rowOff>
    </xdr:from>
    <xdr:to>
      <xdr:col>45</xdr:col>
      <xdr:colOff>177800</xdr:colOff>
      <xdr:row>58</xdr:row>
      <xdr:rowOff>61209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7861300" y="10003110"/>
          <a:ext cx="889000" cy="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61209</xdr:rowOff>
    </xdr:from>
    <xdr:to>
      <xdr:col>41</xdr:col>
      <xdr:colOff>50800</xdr:colOff>
      <xdr:row>58</xdr:row>
      <xdr:rowOff>62595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10005309"/>
          <a:ext cx="889000" cy="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109175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5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38157</xdr:rowOff>
    </xdr:from>
    <xdr:to>
      <xdr:col>55</xdr:col>
      <xdr:colOff>50800</xdr:colOff>
      <xdr:row>58</xdr:row>
      <xdr:rowOff>139757</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82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168219</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940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20482</xdr:rowOff>
    </xdr:from>
    <xdr:to>
      <xdr:col>50</xdr:col>
      <xdr:colOff>165100</xdr:colOff>
      <xdr:row>58</xdr:row>
      <xdr:rowOff>122082</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6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138609</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9739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8210</xdr:rowOff>
    </xdr:from>
    <xdr:to>
      <xdr:col>46</xdr:col>
      <xdr:colOff>38100</xdr:colOff>
      <xdr:row>58</xdr:row>
      <xdr:rowOff>109810</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52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100937</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10045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10409</xdr:rowOff>
    </xdr:from>
    <xdr:to>
      <xdr:col>41</xdr:col>
      <xdr:colOff>101600</xdr:colOff>
      <xdr:row>58</xdr:row>
      <xdr:rowOff>112009</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128536</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972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11795</xdr:rowOff>
    </xdr:from>
    <xdr:to>
      <xdr:col>36</xdr:col>
      <xdr:colOff>165100</xdr:colOff>
      <xdr:row>58</xdr:row>
      <xdr:rowOff>113395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55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129922</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731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47504</xdr:rowOff>
    </xdr:from>
    <xdr:to>
      <xdr:col>55</xdr:col>
      <xdr:colOff>0</xdr:colOff>
      <xdr:row>78</xdr:row>
      <xdr:rowOff>114598</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420604"/>
          <a:ext cx="838200" cy="67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74076</xdr:rowOff>
    </xdr:from>
    <xdr:to>
      <xdr:col>50</xdr:col>
      <xdr:colOff>114300</xdr:colOff>
      <xdr:row>78</xdr:row>
      <xdr:rowOff>114598</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275726"/>
          <a:ext cx="889000" cy="21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74076</xdr:rowOff>
    </xdr:from>
    <xdr:to>
      <xdr:col>45</xdr:col>
      <xdr:colOff>177800</xdr:colOff>
      <xdr:row>77</xdr:row>
      <xdr:rowOff>87536</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7861300" y="13275726"/>
          <a:ext cx="889000" cy="1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87536</xdr:rowOff>
    </xdr:from>
    <xdr:to>
      <xdr:col>41</xdr:col>
      <xdr:colOff>50800</xdr:colOff>
      <xdr:row>77</xdr:row>
      <xdr:rowOff>130476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6972300" y="13289186"/>
          <a:ext cx="889000" cy="4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69744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44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168154</xdr:rowOff>
    </xdr:from>
    <xdr:to>
      <xdr:col>55</xdr:col>
      <xdr:colOff>50800</xdr:colOff>
      <xdr:row>78</xdr:row>
      <xdr:rowOff>98304</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6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131516</xdr:rowOff>
    </xdr:from>
    <xdr:ext cx="599010"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33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63798</xdr:rowOff>
    </xdr:from>
    <xdr:to>
      <xdr:col>50</xdr:col>
      <xdr:colOff>165100</xdr:colOff>
      <xdr:row>78</xdr:row>
      <xdr:rowOff>165398</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43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156525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52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23276</xdr:rowOff>
    </xdr:from>
    <xdr:to>
      <xdr:col>46</xdr:col>
      <xdr:colOff>38100</xdr:colOff>
      <xdr:row>77</xdr:row>
      <xdr:rowOff>124876</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22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141403</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3000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36736</xdr:rowOff>
    </xdr:from>
    <xdr:to>
      <xdr:col>41</xdr:col>
      <xdr:colOff>101600</xdr:colOff>
      <xdr:row>77</xdr:row>
      <xdr:rowOff>138336</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23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154863</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3013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79676</xdr:rowOff>
    </xdr:from>
    <xdr:to>
      <xdr:col>36</xdr:col>
      <xdr:colOff>165100</xdr:colOff>
      <xdr:row>78</xdr:row>
      <xdr:rowOff>9826</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28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26353</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056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77558</xdr:rowOff>
    </xdr:from>
    <xdr:to>
      <xdr:col>55</xdr:col>
      <xdr:colOff>0</xdr:colOff>
      <xdr:row>98</xdr:row>
      <xdr:rowOff>113512</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879658"/>
          <a:ext cx="838200" cy="35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77558</xdr:rowOff>
    </xdr:from>
    <xdr:to>
      <xdr:col>50</xdr:col>
      <xdr:colOff>114300</xdr:colOff>
      <xdr:row>98</xdr:row>
      <xdr:rowOff>118751</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879658"/>
          <a:ext cx="889000" cy="4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117159</xdr:rowOff>
    </xdr:from>
    <xdr:to>
      <xdr:col>45</xdr:col>
      <xdr:colOff>177800</xdr:colOff>
      <xdr:row>98</xdr:row>
      <xdr:rowOff>118751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7861300" y="16919259"/>
          <a:ext cx="8890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107869</xdr:rowOff>
    </xdr:from>
    <xdr:to>
      <xdr:col>41</xdr:col>
      <xdr:colOff>50800</xdr:colOff>
      <xdr:row>98</xdr:row>
      <xdr:rowOff>117159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972300" y="16909969"/>
          <a:ext cx="889000" cy="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162696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62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168146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62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62712</xdr:rowOff>
    </xdr:from>
    <xdr:to>
      <xdr:col>55</xdr:col>
      <xdr:colOff>50800</xdr:colOff>
      <xdr:row>98</xdr:row>
      <xdr:rowOff>164312</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6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28296</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830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26758</xdr:rowOff>
    </xdr:from>
    <xdr:to>
      <xdr:col>50</xdr:col>
      <xdr:colOff>165100</xdr:colOff>
      <xdr:row>98</xdr:row>
      <xdr:rowOff>128358</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2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144885</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604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67951</xdr:rowOff>
    </xdr:from>
    <xdr:to>
      <xdr:col>46</xdr:col>
      <xdr:colOff>38100</xdr:colOff>
      <xdr:row>98</xdr:row>
      <xdr:rowOff>169551</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7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160678</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6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66359</xdr:rowOff>
    </xdr:from>
    <xdr:to>
      <xdr:col>41</xdr:col>
      <xdr:colOff>101600</xdr:colOff>
      <xdr:row>98</xdr:row>
      <xdr:rowOff>167959</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6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159086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961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57069</xdr:rowOff>
    </xdr:from>
    <xdr:to>
      <xdr:col>36</xdr:col>
      <xdr:colOff>165100</xdr:colOff>
      <xdr:row>98</xdr:row>
      <xdr:rowOff>158669</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5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149796</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95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49213</xdr:rowOff>
    </xdr:from>
    <xdr:to>
      <xdr:col>85</xdr:col>
      <xdr:colOff>127000</xdr:colOff>
      <xdr:row>38</xdr:row>
      <xdr:rowOff>146909</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5481300" y="6564313"/>
          <a:ext cx="838200" cy="9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68527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583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77757</xdr:rowOff>
    </xdr:from>
    <xdr:to>
      <xdr:col>81</xdr:col>
      <xdr:colOff>50800</xdr:colOff>
      <xdr:row>38</xdr:row>
      <xdr:rowOff>146909</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592857"/>
          <a:ext cx="889000" cy="69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45204</xdr:rowOff>
    </xdr:from>
    <xdr:to>
      <xdr:col>76</xdr:col>
      <xdr:colOff>114300</xdr:colOff>
      <xdr:row>38</xdr:row>
      <xdr:rowOff>77757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388854"/>
          <a:ext cx="889000" cy="20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5452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45204</xdr:rowOff>
    </xdr:from>
    <xdr:to>
      <xdr:col>71</xdr:col>
      <xdr:colOff>177800</xdr:colOff>
      <xdr:row>38</xdr:row>
      <xdr:rowOff>167033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2814300" y="6388854"/>
          <a:ext cx="889000" cy="293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159354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44157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38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169863</xdr:rowOff>
    </xdr:from>
    <xdr:to>
      <xdr:col>85</xdr:col>
      <xdr:colOff>177800</xdr:colOff>
      <xdr:row>38</xdr:row>
      <xdr:rowOff>100013</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51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21290</xdr:rowOff>
    </xdr:from>
    <xdr:ext cx="534377"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36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96109</xdr:rowOff>
    </xdr:from>
    <xdr:to>
      <xdr:col>81</xdr:col>
      <xdr:colOff>101600</xdr:colOff>
      <xdr:row>39</xdr:row>
      <xdr:rowOff>26259</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1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17386</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14111" y="670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26957</xdr:rowOff>
    </xdr:from>
    <xdr:to>
      <xdr:col>76</xdr:col>
      <xdr:colOff>165100</xdr:colOff>
      <xdr:row>38</xdr:row>
      <xdr:rowOff>128557</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54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145084</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31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165854</xdr:rowOff>
    </xdr:from>
    <xdr:to>
      <xdr:col>72</xdr:col>
      <xdr:colOff>38100</xdr:colOff>
      <xdr:row>37</xdr:row>
      <xdr:rowOff>96004</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33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112531</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11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116233</xdr:rowOff>
    </xdr:from>
    <xdr:to>
      <xdr:col>67</xdr:col>
      <xdr:colOff>101600</xdr:colOff>
      <xdr:row>39</xdr:row>
      <xdr:rowOff>46383</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3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37510</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724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121298</xdr:rowOff>
    </xdr:from>
    <xdr:to>
      <xdr:col>85</xdr:col>
      <xdr:colOff>127000</xdr:colOff>
      <xdr:row>78</xdr:row>
      <xdr:rowOff>123551</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5481300" y="13494398"/>
          <a:ext cx="8382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121298</xdr:rowOff>
    </xdr:from>
    <xdr:to>
      <xdr:col>81</xdr:col>
      <xdr:colOff>50800</xdr:colOff>
      <xdr:row>78</xdr:row>
      <xdr:rowOff>122056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494398"/>
          <a:ext cx="889000" cy="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122056</xdr:rowOff>
    </xdr:from>
    <xdr:to>
      <xdr:col>76</xdr:col>
      <xdr:colOff>114300</xdr:colOff>
      <xdr:row>78</xdr:row>
      <xdr:rowOff>126479</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495156"/>
          <a:ext cx="8890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126479</xdr:rowOff>
    </xdr:from>
    <xdr:to>
      <xdr:col>71</xdr:col>
      <xdr:colOff>177800</xdr:colOff>
      <xdr:row>78</xdr:row>
      <xdr:rowOff>129840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499579"/>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72751</xdr:rowOff>
    </xdr:from>
    <xdr:to>
      <xdr:col>85</xdr:col>
      <xdr:colOff>177800</xdr:colOff>
      <xdr:row>79</xdr:row>
      <xdr:rowOff>2901</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445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159128</xdr:rowOff>
    </xdr:from>
    <xdr:ext cx="534377"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36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70498</xdr:rowOff>
    </xdr:from>
    <xdr:to>
      <xdr:col>81</xdr:col>
      <xdr:colOff>101600</xdr:colOff>
      <xdr:row>79</xdr:row>
      <xdr:rowOff>648</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44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163225</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53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71256</xdr:rowOff>
    </xdr:from>
    <xdr:to>
      <xdr:col>76</xdr:col>
      <xdr:colOff>165100</xdr:colOff>
      <xdr:row>79</xdr:row>
      <xdr:rowOff>1406</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44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163983</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537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75679</xdr:rowOff>
    </xdr:from>
    <xdr:to>
      <xdr:col>72</xdr:col>
      <xdr:colOff>38100</xdr:colOff>
      <xdr:row>79</xdr:row>
      <xdr:rowOff>5829</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44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168406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54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79040</xdr:rowOff>
    </xdr:from>
    <xdr:to>
      <xdr:col>67</xdr:col>
      <xdr:colOff>101600</xdr:colOff>
      <xdr:row>79</xdr:row>
      <xdr:rowOff>9190</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45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317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54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155989</xdr:rowOff>
    </xdr:from>
    <xdr:to>
      <xdr:col>85</xdr:col>
      <xdr:colOff>127000</xdr:colOff>
      <xdr:row>98</xdr:row>
      <xdr:rowOff>30376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786639"/>
          <a:ext cx="838200" cy="4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5078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807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155989</xdr:rowOff>
    </xdr:from>
    <xdr:to>
      <xdr:col>81</xdr:col>
      <xdr:colOff>50800</xdr:colOff>
      <xdr:row>99</xdr:row>
      <xdr:rowOff>9404</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4592300" y="16786639"/>
          <a:ext cx="889000" cy="19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59980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86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9404</xdr:rowOff>
    </xdr:from>
    <xdr:to>
      <xdr:col>76</xdr:col>
      <xdr:colOff>114300</xdr:colOff>
      <xdr:row>99</xdr:row>
      <xdr:rowOff>14367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982954"/>
          <a:ext cx="889000" cy="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138320</xdr:rowOff>
    </xdr:from>
    <xdr:to>
      <xdr:col>71</xdr:col>
      <xdr:colOff>177800</xdr:colOff>
      <xdr:row>99</xdr:row>
      <xdr:rowOff>14367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814300" y="16940420"/>
          <a:ext cx="889000" cy="4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15722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64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3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151026</xdr:rowOff>
    </xdr:from>
    <xdr:to>
      <xdr:col>85</xdr:col>
      <xdr:colOff>177800</xdr:colOff>
      <xdr:row>98</xdr:row>
      <xdr:rowOff>81176</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78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2453</xdr:rowOff>
    </xdr:from>
    <xdr:ext cx="599010"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633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105189</xdr:rowOff>
    </xdr:from>
    <xdr:to>
      <xdr:col>81</xdr:col>
      <xdr:colOff>101600</xdr:colOff>
      <xdr:row>98</xdr:row>
      <xdr:rowOff>35339</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73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51866</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511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130054</xdr:rowOff>
    </xdr:from>
    <xdr:to>
      <xdr:col>76</xdr:col>
      <xdr:colOff>165100</xdr:colOff>
      <xdr:row>99</xdr:row>
      <xdr:rowOff>60204</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93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51331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702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135017</xdr:rowOff>
    </xdr:from>
    <xdr:to>
      <xdr:col>72</xdr:col>
      <xdr:colOff>38100</xdr:colOff>
      <xdr:row>99</xdr:row>
      <xdr:rowOff>65167</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93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56294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702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87520</xdr:rowOff>
    </xdr:from>
    <xdr:to>
      <xdr:col>67</xdr:col>
      <xdr:colOff>101600</xdr:colOff>
      <xdr:row>99</xdr:row>
      <xdr:rowOff>17670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88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8797</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982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95672</xdr:rowOff>
    </xdr:from>
    <xdr:to>
      <xdr:col>107</xdr:col>
      <xdr:colOff>50800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39772"/>
          <a:ext cx="889000" cy="4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95672</xdr:rowOff>
    </xdr:from>
    <xdr:to>
      <xdr:col>102</xdr:col>
      <xdr:colOff>114300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8656300" y="10039772"/>
          <a:ext cx="889000" cy="4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151351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1009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44872</xdr:rowOff>
    </xdr:from>
    <xdr:to>
      <xdr:col>102</xdr:col>
      <xdr:colOff>165100</xdr:colOff>
      <xdr:row>58</xdr:row>
      <xdr:rowOff>146472</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998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162999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6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73857</xdr:rowOff>
    </xdr:from>
    <xdr:to>
      <xdr:col>116</xdr:col>
      <xdr:colOff>63500</xdr:colOff>
      <xdr:row>77</xdr:row>
      <xdr:rowOff>38805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1323300" y="12932607"/>
          <a:ext cx="838200" cy="30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156184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014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77651</xdr:rowOff>
    </xdr:from>
    <xdr:to>
      <xdr:col>111</xdr:col>
      <xdr:colOff>177800</xdr:colOff>
      <xdr:row>75</xdr:row>
      <xdr:rowOff>73857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0434300" y="12764951"/>
          <a:ext cx="889000" cy="16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161472</xdr:rowOff>
    </xdr:from>
    <xdr:to>
      <xdr:col>107</xdr:col>
      <xdr:colOff>50800</xdr:colOff>
      <xdr:row>74</xdr:row>
      <xdr:rowOff>77651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2677322"/>
          <a:ext cx="889000" cy="87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53748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161472</xdr:rowOff>
    </xdr:from>
    <xdr:to>
      <xdr:col>102</xdr:col>
      <xdr:colOff>114300</xdr:colOff>
      <xdr:row>75</xdr:row>
      <xdr:rowOff>5486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2677322"/>
          <a:ext cx="889000" cy="186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81190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159455</xdr:rowOff>
    </xdr:from>
    <xdr:to>
      <xdr:col>116</xdr:col>
      <xdr:colOff>114300</xdr:colOff>
      <xdr:row>77</xdr:row>
      <xdr:rowOff>89605</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18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137882</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316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23057</xdr:rowOff>
    </xdr:from>
    <xdr:to>
      <xdr:col>112</xdr:col>
      <xdr:colOff>38100</xdr:colOff>
      <xdr:row>75</xdr:row>
      <xdr:rowOff>124657</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288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141184</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2657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26851</xdr:rowOff>
    </xdr:from>
    <xdr:to>
      <xdr:col>107</xdr:col>
      <xdr:colOff>101600</xdr:colOff>
      <xdr:row>74</xdr:row>
      <xdr:rowOff>128451</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271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144978</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2489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110672</xdr:rowOff>
    </xdr:from>
    <xdr:to>
      <xdr:col>102</xdr:col>
      <xdr:colOff>165100</xdr:colOff>
      <xdr:row>74</xdr:row>
      <xdr:rowOff>40822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262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57349</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240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126136</xdr:rowOff>
    </xdr:from>
    <xdr:to>
      <xdr:col>98</xdr:col>
      <xdr:colOff>38100</xdr:colOff>
      <xdr:row>75</xdr:row>
      <xdr:rowOff>56286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281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72813</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56795" y="12588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般的に類似団体内平均値と比較して高水準にあるものの、公債費については類似団体内平均値を大きく下回った状況で推移している。また、全体的に大きな変動もなく平年並みの水準を維持している。人口減少による影響も考えられるが、経常経費である人件費、物件費、扶助費、補助費等が類似団体内平均値を上回っているため、経常的経費の抑制及び特別会計の事業内容の精査を図りつつ、引き続き健全な財政運営を進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東京都檜原村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1,986
1,975
105.41
3,838,253
3,698,612
130,584
1,597,332
689,328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119761</xdr:rowOff>
    </xdr:from>
    <xdr:to>
      <xdr:col>24</xdr:col>
      <xdr:colOff>63500</xdr:colOff>
      <xdr:row>36</xdr:row>
      <xdr:rowOff>128321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291961"/>
          <a:ext cx="838200" cy="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105207</xdr:rowOff>
    </xdr:from>
    <xdr:to>
      <xdr:col>19</xdr:col>
      <xdr:colOff>177800</xdr:colOff>
      <xdr:row>36</xdr:row>
      <xdr:rowOff>119761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77407"/>
          <a:ext cx="889000" cy="14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105207</xdr:rowOff>
    </xdr:from>
    <xdr:to>
      <xdr:col>15</xdr:col>
      <xdr:colOff>50800</xdr:colOff>
      <xdr:row>36</xdr:row>
      <xdr:rowOff>105753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277407"/>
          <a:ext cx="889000" cy="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105753</xdr:rowOff>
    </xdr:from>
    <xdr:to>
      <xdr:col>10</xdr:col>
      <xdr:colOff>114300</xdr:colOff>
      <xdr:row>36</xdr:row>
      <xdr:rowOff>139484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77953"/>
          <a:ext cx="889000" cy="3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77521</xdr:rowOff>
    </xdr:from>
    <xdr:to>
      <xdr:col>24</xdr:col>
      <xdr:colOff>114300</xdr:colOff>
      <xdr:row>37</xdr:row>
      <xdr:rowOff>7671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4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100398</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0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68961</xdr:rowOff>
    </xdr:from>
    <xdr:to>
      <xdr:col>20</xdr:col>
      <xdr:colOff>38100</xdr:colOff>
      <xdr:row>36</xdr:row>
      <xdr:rowOff>170561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4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15638</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0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54407</xdr:rowOff>
    </xdr:from>
    <xdr:to>
      <xdr:col>15</xdr:col>
      <xdr:colOff>101600</xdr:colOff>
      <xdr:row>36</xdr:row>
      <xdr:rowOff>156007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2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1084</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00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54953</xdr:rowOff>
    </xdr:from>
    <xdr:to>
      <xdr:col>10</xdr:col>
      <xdr:colOff>165100</xdr:colOff>
      <xdr:row>36</xdr:row>
      <xdr:rowOff>156553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2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1630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00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88684</xdr:rowOff>
    </xdr:from>
    <xdr:to>
      <xdr:col>6</xdr:col>
      <xdr:colOff>38100</xdr:colOff>
      <xdr:row>37</xdr:row>
      <xdr:rowOff>18834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6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35361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03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159189</xdr:rowOff>
    </xdr:from>
    <xdr:to>
      <xdr:col>24</xdr:col>
      <xdr:colOff>63500</xdr:colOff>
      <xdr:row>58</xdr:row>
      <xdr:rowOff>31052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931839"/>
          <a:ext cx="838200" cy="43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159189</xdr:rowOff>
    </xdr:from>
    <xdr:to>
      <xdr:col>19</xdr:col>
      <xdr:colOff>177800</xdr:colOff>
      <xdr:row>58</xdr:row>
      <xdr:rowOff>59891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31839"/>
          <a:ext cx="889000" cy="72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31817</xdr:rowOff>
    </xdr:from>
    <xdr:to>
      <xdr:col>15</xdr:col>
      <xdr:colOff>50800</xdr:colOff>
      <xdr:row>58</xdr:row>
      <xdr:rowOff>59891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75917"/>
          <a:ext cx="889000" cy="2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31817</xdr:rowOff>
    </xdr:from>
    <xdr:to>
      <xdr:col>10</xdr:col>
      <xdr:colOff>114300</xdr:colOff>
      <xdr:row>58</xdr:row>
      <xdr:rowOff>53375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75917"/>
          <a:ext cx="889000" cy="21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76155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0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105877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4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151702</xdr:rowOff>
    </xdr:from>
    <xdr:to>
      <xdr:col>24</xdr:col>
      <xdr:colOff>114300</xdr:colOff>
      <xdr:row>58</xdr:row>
      <xdr:rowOff>81852</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2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111079</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712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108389</xdr:rowOff>
    </xdr:from>
    <xdr:to>
      <xdr:col>20</xdr:col>
      <xdr:colOff>38100</xdr:colOff>
      <xdr:row>58</xdr:row>
      <xdr:rowOff>38539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55066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56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9091</xdr:rowOff>
    </xdr:from>
    <xdr:to>
      <xdr:col>15</xdr:col>
      <xdr:colOff>101600</xdr:colOff>
      <xdr:row>58</xdr:row>
      <xdr:rowOff>110691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5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101818</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4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152467</xdr:rowOff>
    </xdr:from>
    <xdr:to>
      <xdr:col>10</xdr:col>
      <xdr:colOff>165100</xdr:colOff>
      <xdr:row>58</xdr:row>
      <xdr:rowOff>82617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2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99144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700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2575</xdr:rowOff>
    </xdr:from>
    <xdr:to>
      <xdr:col>6</xdr:col>
      <xdr:colOff>38100</xdr:colOff>
      <xdr:row>58</xdr:row>
      <xdr:rowOff>104175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120702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721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114871</xdr:rowOff>
    </xdr:from>
    <xdr:to>
      <xdr:col>24</xdr:col>
      <xdr:colOff>63500</xdr:colOff>
      <xdr:row>75</xdr:row>
      <xdr:rowOff>59892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802171"/>
          <a:ext cx="838200" cy="11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123595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82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41556</xdr:rowOff>
    </xdr:from>
    <xdr:to>
      <xdr:col>19</xdr:col>
      <xdr:colOff>177800</xdr:colOff>
      <xdr:row>75</xdr:row>
      <xdr:rowOff>59892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2900306"/>
          <a:ext cx="889000" cy="18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6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41556</xdr:rowOff>
    </xdr:from>
    <xdr:to>
      <xdr:col>15</xdr:col>
      <xdr:colOff>50800</xdr:colOff>
      <xdr:row>75</xdr:row>
      <xdr:rowOff>169556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900306"/>
          <a:ext cx="889000" cy="128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141344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76322</xdr:rowOff>
    </xdr:from>
    <xdr:to>
      <xdr:col>10</xdr:col>
      <xdr:colOff>114300</xdr:colOff>
      <xdr:row>75</xdr:row>
      <xdr:rowOff>169556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2935072"/>
          <a:ext cx="889000" cy="93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64071</xdr:rowOff>
    </xdr:from>
    <xdr:to>
      <xdr:col>24</xdr:col>
      <xdr:colOff>114300</xdr:colOff>
      <xdr:row>74</xdr:row>
      <xdr:rowOff>165671</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75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86948</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602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9092</xdr:rowOff>
    </xdr:from>
    <xdr:to>
      <xdr:col>20</xdr:col>
      <xdr:colOff>38100</xdr:colOff>
      <xdr:row>75</xdr:row>
      <xdr:rowOff>110692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86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127219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643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162206</xdr:rowOff>
    </xdr:from>
    <xdr:to>
      <xdr:col>15</xdr:col>
      <xdr:colOff>101600</xdr:colOff>
      <xdr:row>75</xdr:row>
      <xdr:rowOff>92356</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84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108883</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62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118756</xdr:rowOff>
    </xdr:from>
    <xdr:to>
      <xdr:col>10</xdr:col>
      <xdr:colOff>165100</xdr:colOff>
      <xdr:row>76</xdr:row>
      <xdr:rowOff>48906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97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65433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75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25522</xdr:rowOff>
    </xdr:from>
    <xdr:to>
      <xdr:col>6</xdr:col>
      <xdr:colOff>38100</xdr:colOff>
      <xdr:row>75</xdr:row>
      <xdr:rowOff>127122</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884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143649</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659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111900</xdr:rowOff>
    </xdr:from>
    <xdr:to>
      <xdr:col>24</xdr:col>
      <xdr:colOff>63500</xdr:colOff>
      <xdr:row>96</xdr:row>
      <xdr:rowOff>137981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571100"/>
          <a:ext cx="838200" cy="2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53106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12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109031</xdr:rowOff>
    </xdr:from>
    <xdr:to>
      <xdr:col>19</xdr:col>
      <xdr:colOff>177800</xdr:colOff>
      <xdr:row>96</xdr:row>
      <xdr:rowOff>137981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568231"/>
          <a:ext cx="889000" cy="2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10600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64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109031</xdr:rowOff>
    </xdr:from>
    <xdr:to>
      <xdr:col>15</xdr:col>
      <xdr:colOff>50800</xdr:colOff>
      <xdr:row>96</xdr:row>
      <xdr:rowOff>146590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568231"/>
          <a:ext cx="889000" cy="3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21012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65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146590</xdr:rowOff>
    </xdr:from>
    <xdr:to>
      <xdr:col>10</xdr:col>
      <xdr:colOff>114300</xdr:colOff>
      <xdr:row>97</xdr:row>
      <xdr:rowOff>43407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605790"/>
          <a:ext cx="889000" cy="6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44195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67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67629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355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61100</xdr:rowOff>
    </xdr:from>
    <xdr:to>
      <xdr:col>24</xdr:col>
      <xdr:colOff>114300</xdr:colOff>
      <xdr:row>96</xdr:row>
      <xdr:rowOff>162700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5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83977</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371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87181</xdr:rowOff>
    </xdr:from>
    <xdr:to>
      <xdr:col>20</xdr:col>
      <xdr:colOff>38100</xdr:colOff>
      <xdr:row>97</xdr:row>
      <xdr:rowOff>17331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4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33858</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6321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58231</xdr:rowOff>
    </xdr:from>
    <xdr:to>
      <xdr:col>15</xdr:col>
      <xdr:colOff>101600</xdr:colOff>
      <xdr:row>96</xdr:row>
      <xdr:rowOff>159831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51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4908</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292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95790</xdr:rowOff>
    </xdr:from>
    <xdr:to>
      <xdr:col>10</xdr:col>
      <xdr:colOff>165100</xdr:colOff>
      <xdr:row>97</xdr:row>
      <xdr:rowOff>25940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55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42467</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6330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164057</xdr:rowOff>
    </xdr:from>
    <xdr:to>
      <xdr:col>6</xdr:col>
      <xdr:colOff>38100</xdr:colOff>
      <xdr:row>97</xdr:row>
      <xdr:rowOff>94207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62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85334</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6715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10351</xdr:rowOff>
    </xdr:from>
    <xdr:to>
      <xdr:col>55</xdr:col>
      <xdr:colOff>0</xdr:colOff>
      <xdr:row>35</xdr:row>
      <xdr:rowOff>38392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011101"/>
          <a:ext cx="838200" cy="2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96912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612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10351</xdr:rowOff>
    </xdr:from>
    <xdr:to>
      <xdr:col>50</xdr:col>
      <xdr:colOff>114300</xdr:colOff>
      <xdr:row>35</xdr:row>
      <xdr:rowOff>54642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011101"/>
          <a:ext cx="889000" cy="4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41191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54642</xdr:rowOff>
    </xdr:from>
    <xdr:to>
      <xdr:col>45</xdr:col>
      <xdr:colOff>177800</xdr:colOff>
      <xdr:row>35</xdr:row>
      <xdr:rowOff>136099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055392"/>
          <a:ext cx="889000" cy="8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38505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85408</xdr:rowOff>
    </xdr:from>
    <xdr:to>
      <xdr:col>41</xdr:col>
      <xdr:colOff>50800</xdr:colOff>
      <xdr:row>35</xdr:row>
      <xdr:rowOff>136099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086158"/>
          <a:ext cx="889000" cy="5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25702</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20255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706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159042</xdr:rowOff>
    </xdr:from>
    <xdr:to>
      <xdr:col>55</xdr:col>
      <xdr:colOff>50800</xdr:colOff>
      <xdr:row>35</xdr:row>
      <xdr:rowOff>89192</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5988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10469</xdr:rowOff>
    </xdr:from>
    <xdr:ext cx="534377"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83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131001</xdr:rowOff>
    </xdr:from>
    <xdr:to>
      <xdr:col>50</xdr:col>
      <xdr:colOff>165100</xdr:colOff>
      <xdr:row>35</xdr:row>
      <xdr:rowOff>61151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596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77678</xdr:rowOff>
    </xdr:from>
    <xdr:ext cx="534377"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372111" y="573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3842</xdr:rowOff>
    </xdr:from>
    <xdr:to>
      <xdr:col>46</xdr:col>
      <xdr:colOff>38100</xdr:colOff>
      <xdr:row>35</xdr:row>
      <xdr:rowOff>105442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00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121969</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483111" y="577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85299</xdr:rowOff>
    </xdr:from>
    <xdr:to>
      <xdr:col>41</xdr:col>
      <xdr:colOff>101600</xdr:colOff>
      <xdr:row>36</xdr:row>
      <xdr:rowOff>15449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086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31976</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594111" y="586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34608</xdr:rowOff>
    </xdr:from>
    <xdr:to>
      <xdr:col>36</xdr:col>
      <xdr:colOff>165100</xdr:colOff>
      <xdr:row>35</xdr:row>
      <xdr:rowOff>136208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03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33</xdr:row>
      <xdr:rowOff>152735</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05111" y="5810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13847</xdr:rowOff>
    </xdr:from>
    <xdr:to>
      <xdr:col>55</xdr:col>
      <xdr:colOff>0</xdr:colOff>
      <xdr:row>58</xdr:row>
      <xdr:rowOff>40566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57947"/>
          <a:ext cx="838200" cy="26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133705</xdr:rowOff>
    </xdr:from>
    <xdr:to>
      <xdr:col>50</xdr:col>
      <xdr:colOff>114300</xdr:colOff>
      <xdr:row>58</xdr:row>
      <xdr:rowOff>13847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9734905"/>
          <a:ext cx="889000" cy="22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23144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1013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133705</xdr:rowOff>
    </xdr:from>
    <xdr:to>
      <xdr:col>45</xdr:col>
      <xdr:colOff>177800</xdr:colOff>
      <xdr:row>57</xdr:row>
      <xdr:rowOff>66709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734905"/>
          <a:ext cx="889000" cy="104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66709</xdr:rowOff>
    </xdr:from>
    <xdr:to>
      <xdr:col>41</xdr:col>
      <xdr:colOff>50800</xdr:colOff>
      <xdr:row>57</xdr:row>
      <xdr:rowOff>154283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9839359"/>
          <a:ext cx="889000" cy="8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14816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10130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161216</xdr:rowOff>
    </xdr:from>
    <xdr:to>
      <xdr:col>55</xdr:col>
      <xdr:colOff>50800</xdr:colOff>
      <xdr:row>58</xdr:row>
      <xdr:rowOff>91366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3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12643</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785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134497</xdr:rowOff>
    </xdr:from>
    <xdr:to>
      <xdr:col>50</xdr:col>
      <xdr:colOff>165100</xdr:colOff>
      <xdr:row>58</xdr:row>
      <xdr:rowOff>64647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0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81174</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682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82905</xdr:rowOff>
    </xdr:from>
    <xdr:to>
      <xdr:col>46</xdr:col>
      <xdr:colOff>38100</xdr:colOff>
      <xdr:row>57</xdr:row>
      <xdr:rowOff>13055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68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29582</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459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15909</xdr:rowOff>
    </xdr:from>
    <xdr:to>
      <xdr:col>41</xdr:col>
      <xdr:colOff>101600</xdr:colOff>
      <xdr:row>57</xdr:row>
      <xdr:rowOff>117509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78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134036</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56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103483</xdr:rowOff>
    </xdr:from>
    <xdr:to>
      <xdr:col>36</xdr:col>
      <xdr:colOff>165100</xdr:colOff>
      <xdr:row>58</xdr:row>
      <xdr:rowOff>33633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7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50160</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651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66921</xdr:rowOff>
    </xdr:from>
    <xdr:to>
      <xdr:col>55</xdr:col>
      <xdr:colOff>0</xdr:colOff>
      <xdr:row>78</xdr:row>
      <xdr:rowOff>99417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40021"/>
          <a:ext cx="838200" cy="3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231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84837</xdr:rowOff>
    </xdr:from>
    <xdr:to>
      <xdr:col>50</xdr:col>
      <xdr:colOff>114300</xdr:colOff>
      <xdr:row>78</xdr:row>
      <xdr:rowOff>99417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57937"/>
          <a:ext cx="889000" cy="1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124106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15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30124</xdr:rowOff>
    </xdr:from>
    <xdr:to>
      <xdr:col>45</xdr:col>
      <xdr:colOff>177800</xdr:colOff>
      <xdr:row>78</xdr:row>
      <xdr:rowOff>84837</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403224"/>
          <a:ext cx="889000" cy="54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124782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15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30124</xdr:rowOff>
    </xdr:from>
    <xdr:to>
      <xdr:col>41</xdr:col>
      <xdr:colOff>50800</xdr:colOff>
      <xdr:row>78</xdr:row>
      <xdr:rowOff>102470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03224"/>
          <a:ext cx="889000" cy="7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86417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45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133165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1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16121</xdr:rowOff>
    </xdr:from>
    <xdr:to>
      <xdr:col>55</xdr:col>
      <xdr:colOff>50800</xdr:colOff>
      <xdr:row>78</xdr:row>
      <xdr:rowOff>117721</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8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156979</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5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48617</xdr:rowOff>
    </xdr:from>
    <xdr:to>
      <xdr:col>50</xdr:col>
      <xdr:colOff>165100</xdr:colOff>
      <xdr:row>78</xdr:row>
      <xdr:rowOff>150217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21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141344</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51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34037</xdr:rowOff>
    </xdr:from>
    <xdr:to>
      <xdr:col>46</xdr:col>
      <xdr:colOff>38100</xdr:colOff>
      <xdr:row>78</xdr:row>
      <xdr:rowOff>135637</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07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126764</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49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150774</xdr:rowOff>
    </xdr:from>
    <xdr:to>
      <xdr:col>41</xdr:col>
      <xdr:colOff>101600</xdr:colOff>
      <xdr:row>78</xdr:row>
      <xdr:rowOff>80924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5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97451</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61795" y="13127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51670</xdr:rowOff>
    </xdr:from>
    <xdr:to>
      <xdr:col>36</xdr:col>
      <xdr:colOff>165100</xdr:colOff>
      <xdr:row>78</xdr:row>
      <xdr:rowOff>153270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2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144397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51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72848</xdr:rowOff>
    </xdr:from>
    <xdr:to>
      <xdr:col>55</xdr:col>
      <xdr:colOff>0</xdr:colOff>
      <xdr:row>98</xdr:row>
      <xdr:rowOff>87539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874948"/>
          <a:ext cx="838200" cy="1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17840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819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70247</xdr:rowOff>
    </xdr:from>
    <xdr:to>
      <xdr:col>50</xdr:col>
      <xdr:colOff>114300</xdr:colOff>
      <xdr:row>98</xdr:row>
      <xdr:rowOff>87539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872347"/>
          <a:ext cx="889000" cy="1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60278</xdr:rowOff>
    </xdr:from>
    <xdr:to>
      <xdr:col>45</xdr:col>
      <xdr:colOff>177800</xdr:colOff>
      <xdr:row>98</xdr:row>
      <xdr:rowOff>70247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862378"/>
          <a:ext cx="889000" cy="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113526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91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31610</xdr:rowOff>
    </xdr:from>
    <xdr:to>
      <xdr:col>41</xdr:col>
      <xdr:colOff>50800</xdr:colOff>
      <xdr:row>98</xdr:row>
      <xdr:rowOff>60278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33710"/>
          <a:ext cx="889000" cy="28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133721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93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130612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93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22048</xdr:rowOff>
    </xdr:from>
    <xdr:to>
      <xdr:col>55</xdr:col>
      <xdr:colOff>50800</xdr:colOff>
      <xdr:row>98</xdr:row>
      <xdr:rowOff>123648</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82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152875</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12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36739</xdr:rowOff>
    </xdr:from>
    <xdr:to>
      <xdr:col>50</xdr:col>
      <xdr:colOff>165100</xdr:colOff>
      <xdr:row>98</xdr:row>
      <xdr:rowOff>138339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83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129466</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931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19447</xdr:rowOff>
    </xdr:from>
    <xdr:to>
      <xdr:col>46</xdr:col>
      <xdr:colOff>38100</xdr:colOff>
      <xdr:row>98</xdr:row>
      <xdr:rowOff>121047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2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137574</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596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9478</xdr:rowOff>
    </xdr:from>
    <xdr:to>
      <xdr:col>41</xdr:col>
      <xdr:colOff>101600</xdr:colOff>
      <xdr:row>98</xdr:row>
      <xdr:rowOff>111078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1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127605</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58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152260</xdr:rowOff>
    </xdr:from>
    <xdr:to>
      <xdr:col>36</xdr:col>
      <xdr:colOff>165100</xdr:colOff>
      <xdr:row>98</xdr:row>
      <xdr:rowOff>82410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8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98937</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558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124132</xdr:rowOff>
    </xdr:from>
    <xdr:to>
      <xdr:col>85</xdr:col>
      <xdr:colOff>127000</xdr:colOff>
      <xdr:row>37</xdr:row>
      <xdr:rowOff>8776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124882"/>
          <a:ext cx="838200" cy="2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108562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280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8776</xdr:rowOff>
    </xdr:from>
    <xdr:to>
      <xdr:col>81</xdr:col>
      <xdr:colOff>50800</xdr:colOff>
      <xdr:row>37</xdr:row>
      <xdr:rowOff>32317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352426"/>
          <a:ext cx="889000" cy="2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75442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41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32317</xdr:rowOff>
    </xdr:from>
    <xdr:to>
      <xdr:col>76</xdr:col>
      <xdr:colOff>114300</xdr:colOff>
      <xdr:row>37</xdr:row>
      <xdr:rowOff>96481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375967"/>
          <a:ext cx="889000" cy="64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168430</xdr:rowOff>
    </xdr:from>
    <xdr:to>
      <xdr:col>71</xdr:col>
      <xdr:colOff>177800</xdr:colOff>
      <xdr:row>37</xdr:row>
      <xdr:rowOff>96481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169180"/>
          <a:ext cx="889000" cy="270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4393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34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73332</xdr:rowOff>
    </xdr:from>
    <xdr:to>
      <xdr:col>85</xdr:col>
      <xdr:colOff>177800</xdr:colOff>
      <xdr:row>36</xdr:row>
      <xdr:rowOff>3482</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07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96209</xdr:rowOff>
    </xdr:from>
    <xdr:ext cx="599010"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925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129426</xdr:rowOff>
    </xdr:from>
    <xdr:to>
      <xdr:col>81</xdr:col>
      <xdr:colOff>101600</xdr:colOff>
      <xdr:row>37</xdr:row>
      <xdr:rowOff>59576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0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76103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07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152967</xdr:rowOff>
    </xdr:from>
    <xdr:to>
      <xdr:col>76</xdr:col>
      <xdr:colOff>165100</xdr:colOff>
      <xdr:row>37</xdr:row>
      <xdr:rowOff>83117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25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74244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1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45681</xdr:rowOff>
    </xdr:from>
    <xdr:to>
      <xdr:col>72</xdr:col>
      <xdr:colOff>38100</xdr:colOff>
      <xdr:row>37</xdr:row>
      <xdr:rowOff>147281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8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138408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8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117630</xdr:rowOff>
    </xdr:from>
    <xdr:to>
      <xdr:col>67</xdr:col>
      <xdr:colOff>101600</xdr:colOff>
      <xdr:row>36</xdr:row>
      <xdr:rowOff>47780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11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34</xdr:row>
      <xdr:rowOff>64307</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14795" y="589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131646</xdr:rowOff>
    </xdr:from>
    <xdr:to>
      <xdr:col>85</xdr:col>
      <xdr:colOff>127000</xdr:colOff>
      <xdr:row>58</xdr:row>
      <xdr:rowOff>136222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10075746"/>
          <a:ext cx="838200" cy="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62841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35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117142</xdr:rowOff>
    </xdr:from>
    <xdr:to>
      <xdr:col>81</xdr:col>
      <xdr:colOff>50800</xdr:colOff>
      <xdr:row>58</xdr:row>
      <xdr:rowOff>136222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4592300" y="10061242"/>
          <a:ext cx="889000" cy="1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117142</xdr:rowOff>
    </xdr:from>
    <xdr:to>
      <xdr:col>76</xdr:col>
      <xdr:colOff>114300</xdr:colOff>
      <xdr:row>58</xdr:row>
      <xdr:rowOff>124516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10061242"/>
          <a:ext cx="889000" cy="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4636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7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124516</xdr:rowOff>
    </xdr:from>
    <xdr:to>
      <xdr:col>71</xdr:col>
      <xdr:colOff>177800</xdr:colOff>
      <xdr:row>58</xdr:row>
      <xdr:rowOff>143042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068616"/>
          <a:ext cx="889000" cy="18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905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77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80846</xdr:rowOff>
    </xdr:from>
    <xdr:to>
      <xdr:col>85</xdr:col>
      <xdr:colOff>177800</xdr:colOff>
      <xdr:row>59</xdr:row>
      <xdr:rowOff>10996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1002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18391</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962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85422</xdr:rowOff>
    </xdr:from>
    <xdr:to>
      <xdr:col>81</xdr:col>
      <xdr:colOff>101600</xdr:colOff>
      <xdr:row>59</xdr:row>
      <xdr:rowOff>15572</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2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59</xdr:row>
      <xdr:rowOff>6699</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10122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66342</xdr:rowOff>
    </xdr:from>
    <xdr:to>
      <xdr:col>76</xdr:col>
      <xdr:colOff>165100</xdr:colOff>
      <xdr:row>58</xdr:row>
      <xdr:rowOff>167942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1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159069</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10103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73716</xdr:rowOff>
    </xdr:from>
    <xdr:to>
      <xdr:col>72</xdr:col>
      <xdr:colOff>38100</xdr:colOff>
      <xdr:row>59</xdr:row>
      <xdr:rowOff>3866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1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166443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10110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92242</xdr:rowOff>
    </xdr:from>
    <xdr:to>
      <xdr:col>67</xdr:col>
      <xdr:colOff>101600</xdr:colOff>
      <xdr:row>59</xdr:row>
      <xdr:rowOff>22392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36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13519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1012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49213</xdr:rowOff>
    </xdr:from>
    <xdr:to>
      <xdr:col>85</xdr:col>
      <xdr:colOff>127000</xdr:colOff>
      <xdr:row>78</xdr:row>
      <xdr:rowOff>146909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5481300" y="13422313"/>
          <a:ext cx="838200" cy="9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68527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441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77756</xdr:rowOff>
    </xdr:from>
    <xdr:to>
      <xdr:col>81</xdr:col>
      <xdr:colOff>50800</xdr:colOff>
      <xdr:row>78</xdr:row>
      <xdr:rowOff>146909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450856"/>
          <a:ext cx="889000" cy="69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45205</xdr:rowOff>
    </xdr:from>
    <xdr:to>
      <xdr:col>76</xdr:col>
      <xdr:colOff>114300</xdr:colOff>
      <xdr:row>78</xdr:row>
      <xdr:rowOff>77756</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246855"/>
          <a:ext cx="889000" cy="20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5370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45205</xdr:rowOff>
    </xdr:from>
    <xdr:to>
      <xdr:col>71</xdr:col>
      <xdr:colOff>177800</xdr:colOff>
      <xdr:row>78</xdr:row>
      <xdr:rowOff>167033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814300" y="13246855"/>
          <a:ext cx="889000" cy="293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159266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44158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24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169863</xdr:rowOff>
    </xdr:from>
    <xdr:to>
      <xdr:col>85</xdr:col>
      <xdr:colOff>177800</xdr:colOff>
      <xdr:row>78</xdr:row>
      <xdr:rowOff>100013</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37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21290</xdr:rowOff>
    </xdr:from>
    <xdr:ext cx="534377"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222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96109</xdr:rowOff>
    </xdr:from>
    <xdr:to>
      <xdr:col>81</xdr:col>
      <xdr:colOff>101600</xdr:colOff>
      <xdr:row>79</xdr:row>
      <xdr:rowOff>26259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46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17386</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14111" y="13561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26956</xdr:rowOff>
    </xdr:from>
    <xdr:to>
      <xdr:col>76</xdr:col>
      <xdr:colOff>165100</xdr:colOff>
      <xdr:row>78</xdr:row>
      <xdr:rowOff>128556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40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145083</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25111" y="13175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165855</xdr:rowOff>
    </xdr:from>
    <xdr:to>
      <xdr:col>72</xdr:col>
      <xdr:colOff>38100</xdr:colOff>
      <xdr:row>77</xdr:row>
      <xdr:rowOff>96005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1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112532</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2971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116233</xdr:rowOff>
    </xdr:from>
    <xdr:to>
      <xdr:col>67</xdr:col>
      <xdr:colOff>101600</xdr:colOff>
      <xdr:row>79</xdr:row>
      <xdr:rowOff>46383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48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37510</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58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121298</xdr:rowOff>
    </xdr:from>
    <xdr:to>
      <xdr:col>85</xdr:col>
      <xdr:colOff>127000</xdr:colOff>
      <xdr:row>98</xdr:row>
      <xdr:rowOff>123551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923398"/>
          <a:ext cx="838200" cy="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121298</xdr:rowOff>
    </xdr:from>
    <xdr:to>
      <xdr:col>81</xdr:col>
      <xdr:colOff>50800</xdr:colOff>
      <xdr:row>98</xdr:row>
      <xdr:rowOff>122056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923398"/>
          <a:ext cx="889000" cy="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122056</xdr:rowOff>
    </xdr:from>
    <xdr:to>
      <xdr:col>76</xdr:col>
      <xdr:colOff>114300</xdr:colOff>
      <xdr:row>98</xdr:row>
      <xdr:rowOff>126479</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924156"/>
          <a:ext cx="8890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126479</xdr:rowOff>
    </xdr:from>
    <xdr:to>
      <xdr:col>71</xdr:col>
      <xdr:colOff>177800</xdr:colOff>
      <xdr:row>98</xdr:row>
      <xdr:rowOff>129840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928579"/>
          <a:ext cx="889000" cy="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72751</xdr:rowOff>
    </xdr:from>
    <xdr:to>
      <xdr:col>85</xdr:col>
      <xdr:colOff>177800</xdr:colOff>
      <xdr:row>99</xdr:row>
      <xdr:rowOff>2901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87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159128</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78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70498</xdr:rowOff>
    </xdr:from>
    <xdr:to>
      <xdr:col>81</xdr:col>
      <xdr:colOff>101600</xdr:colOff>
      <xdr:row>99</xdr:row>
      <xdr:rowOff>648</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8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163225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96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71256</xdr:rowOff>
    </xdr:from>
    <xdr:to>
      <xdr:col>76</xdr:col>
      <xdr:colOff>165100</xdr:colOff>
      <xdr:row>99</xdr:row>
      <xdr:rowOff>1406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87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163983</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96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75679</xdr:rowOff>
    </xdr:from>
    <xdr:to>
      <xdr:col>72</xdr:col>
      <xdr:colOff>38100</xdr:colOff>
      <xdr:row>99</xdr:row>
      <xdr:rowOff>5829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87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168406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9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79040</xdr:rowOff>
    </xdr:from>
    <xdr:to>
      <xdr:col>67</xdr:col>
      <xdr:colOff>101600</xdr:colOff>
      <xdr:row>99</xdr:row>
      <xdr:rowOff>9190</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8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317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97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般的に類似団体内平均値と比較して高水準にあるものの、公債費については類似団体内平均値を大きく下回った数値を維持している。民生費・農林水産業費については、地域特性から例年高い水準で推移しており、令和５年度については、消防費において防災行政無線の機器更新や消防機具庫の建設関連経費により臨時的に平均値を上回っている状況。</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今後も必要な公共施設等の整備を行いつつ、特に高い水準にある項目の歳出については内容精査を行い歳出削減に努め、引き続き健全な財政運営を図っていく。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これまでの人件費の抑制、事務事業の見直し、普通建設事業費等の削減により財政調整基金については、高い水準を保持しており、本年度についても積立も行っている。また、実質単年度収支を見ると財政調整基金からの繰入金がなかったことにより収支率としてはプラスになっている。今後も各種事業内容の精査を図り、適正な財政規模を維持し健全な財政運営を進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東京都檜原村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健全な財政運営や歳出削減等により全ての会計において黒字となっている。今後も効率的な事業運営を行う。特に特別会計への繰出金については、特別会計全般をとおして長期的な事業計画と財政運営の見通しに注意を払い、更に健全な財政運営に努めていくこととす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3838253</v>
      </c>
      <c r="BO4" s="462"/>
      <c r="BP4" s="462"/>
      <c r="BQ4" s="462"/>
      <c r="BR4" s="462"/>
      <c r="BS4" s="462"/>
      <c r="BT4" s="462"/>
      <c r="BU4" s="463"/>
      <c r="BV4" s="461">
        <v>4010476</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8.1999999999999993</v>
      </c>
      <c r="CU4" s="602"/>
      <c r="CV4" s="602"/>
      <c r="CW4" s="602"/>
      <c r="CX4" s="602"/>
      <c r="CY4" s="602"/>
      <c r="CZ4" s="602"/>
      <c r="DA4" s="603"/>
      <c r="DB4" s="601">
        <v>9.1</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3698612</v>
      </c>
      <c r="BO5" s="433"/>
      <c r="BP5" s="433"/>
      <c r="BQ5" s="433"/>
      <c r="BR5" s="433"/>
      <c r="BS5" s="433"/>
      <c r="BT5" s="433"/>
      <c r="BU5" s="434"/>
      <c r="BV5" s="432">
        <v>3864832</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75.900000000000006</v>
      </c>
      <c r="CU5" s="430"/>
      <c r="CV5" s="430"/>
      <c r="CW5" s="430"/>
      <c r="CX5" s="430"/>
      <c r="CY5" s="430"/>
      <c r="CZ5" s="430"/>
      <c r="DA5" s="431"/>
      <c r="DB5" s="429">
        <v>73.2</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139641</v>
      </c>
      <c r="BO6" s="433"/>
      <c r="BP6" s="433"/>
      <c r="BQ6" s="433"/>
      <c r="BR6" s="433"/>
      <c r="BS6" s="433"/>
      <c r="BT6" s="433"/>
      <c r="BU6" s="434"/>
      <c r="BV6" s="432">
        <v>145644</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76.2</v>
      </c>
      <c r="CU6" s="576"/>
      <c r="CV6" s="576"/>
      <c r="CW6" s="576"/>
      <c r="CX6" s="576"/>
      <c r="CY6" s="576"/>
      <c r="CZ6" s="576"/>
      <c r="DA6" s="577"/>
      <c r="DB6" s="575">
        <v>73.8</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9057</v>
      </c>
      <c r="BO7" s="433"/>
      <c r="BP7" s="433"/>
      <c r="BQ7" s="433"/>
      <c r="BR7" s="433"/>
      <c r="BS7" s="433"/>
      <c r="BT7" s="433"/>
      <c r="BU7" s="434"/>
      <c r="BV7" s="432">
        <v>0</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1597332</v>
      </c>
      <c r="CU7" s="433"/>
      <c r="CV7" s="433"/>
      <c r="CW7" s="433"/>
      <c r="CX7" s="433"/>
      <c r="CY7" s="433"/>
      <c r="CZ7" s="433"/>
      <c r="DA7" s="434"/>
      <c r="DB7" s="432">
        <v>1593263</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130584</v>
      </c>
      <c r="BO8" s="433"/>
      <c r="BP8" s="433"/>
      <c r="BQ8" s="433"/>
      <c r="BR8" s="433"/>
      <c r="BS8" s="433"/>
      <c r="BT8" s="433"/>
      <c r="BU8" s="434"/>
      <c r="BV8" s="432">
        <v>145644</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0.17</v>
      </c>
      <c r="CU8" s="536"/>
      <c r="CV8" s="536"/>
      <c r="CW8" s="536"/>
      <c r="CX8" s="536"/>
      <c r="CY8" s="536"/>
      <c r="CZ8" s="536"/>
      <c r="DA8" s="537"/>
      <c r="DB8" s="535">
        <v>0.17</v>
      </c>
      <c r="DC8" s="536"/>
      <c r="DD8" s="536"/>
      <c r="DE8" s="536"/>
      <c r="DF8" s="536"/>
      <c r="DG8" s="536"/>
      <c r="DH8" s="536"/>
      <c r="DI8" s="537"/>
    </row>
    <row r="9" spans="1:119" ht="18.75" customHeight="1" thickBot="1" x14ac:dyDescent="0.25">
      <c r="A9" s="175"/>
      <c r="B9" s="564" t="s">
        <v>106</v>
      </c>
      <c r="C9" s="565"/>
      <c r="D9" s="565"/>
      <c r="E9" s="565"/>
      <c r="F9" s="565"/>
      <c r="G9" s="565"/>
      <c r="H9" s="565"/>
      <c r="I9" s="565"/>
      <c r="J9" s="565"/>
      <c r="K9" s="483"/>
      <c r="L9" s="566" t="s">
        <v>107</v>
      </c>
      <c r="M9" s="567"/>
      <c r="N9" s="567"/>
      <c r="O9" s="567"/>
      <c r="P9" s="567"/>
      <c r="Q9" s="568"/>
      <c r="R9" s="569">
        <v>2003</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-15060</v>
      </c>
      <c r="BO9" s="433"/>
      <c r="BP9" s="433"/>
      <c r="BQ9" s="433"/>
      <c r="BR9" s="433"/>
      <c r="BS9" s="433"/>
      <c r="BT9" s="433"/>
      <c r="BU9" s="434"/>
      <c r="BV9" s="432">
        <v>-1198</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4.5999999999999996</v>
      </c>
      <c r="CU9" s="430"/>
      <c r="CV9" s="430"/>
      <c r="CW9" s="430"/>
      <c r="CX9" s="430"/>
      <c r="CY9" s="430"/>
      <c r="CZ9" s="430"/>
      <c r="DA9" s="431"/>
      <c r="DB9" s="429">
        <v>4.5999999999999996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112</v>
      </c>
      <c r="M10" s="389"/>
      <c r="N10" s="389"/>
      <c r="O10" s="389"/>
      <c r="P10" s="389"/>
      <c r="Q10" s="390"/>
      <c r="R10" s="385">
        <v>2209</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89844</v>
      </c>
      <c r="BO10" s="433"/>
      <c r="BP10" s="433"/>
      <c r="BQ10" s="433"/>
      <c r="BR10" s="433"/>
      <c r="BS10" s="433"/>
      <c r="BT10" s="433"/>
      <c r="BU10" s="434"/>
      <c r="BV10" s="432">
        <v>170552</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114</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1986</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1975</v>
      </c>
      <c r="S13" s="520"/>
      <c r="T13" s="520"/>
      <c r="U13" s="520"/>
      <c r="V13" s="521"/>
      <c r="W13" s="522" t="s">
        <v>131</v>
      </c>
      <c r="X13" s="418"/>
      <c r="Y13" s="418"/>
      <c r="Z13" s="418"/>
      <c r="AA13" s="418"/>
      <c r="AB13" s="419"/>
      <c r="AC13" s="385">
        <v>35</v>
      </c>
      <c r="AD13" s="386"/>
      <c r="AE13" s="386"/>
      <c r="AF13" s="386"/>
      <c r="AG13" s="387"/>
      <c r="AH13" s="385">
        <v>42</v>
      </c>
      <c r="AI13" s="386"/>
      <c r="AJ13" s="386"/>
      <c r="AK13" s="386"/>
      <c r="AL13" s="445"/>
      <c r="AM13" s="489" t="s">
        <v>132</v>
      </c>
      <c r="AN13" s="389"/>
      <c r="AO13" s="389"/>
      <c r="AP13" s="389"/>
      <c r="AQ13" s="389"/>
      <c r="AR13" s="389"/>
      <c r="AS13" s="389"/>
      <c r="AT13" s="390"/>
      <c r="AU13" s="490" t="s">
        <v>114</v>
      </c>
      <c r="AV13" s="491"/>
      <c r="AW13" s="491"/>
      <c r="AX13" s="491"/>
      <c r="AY13" s="446" t="s">
        <v>133</v>
      </c>
      <c r="AZ13" s="447"/>
      <c r="BA13" s="447"/>
      <c r="BB13" s="447"/>
      <c r="BC13" s="447"/>
      <c r="BD13" s="447"/>
      <c r="BE13" s="447"/>
      <c r="BF13" s="447"/>
      <c r="BG13" s="447"/>
      <c r="BH13" s="447"/>
      <c r="BI13" s="447"/>
      <c r="BJ13" s="447"/>
      <c r="BK13" s="447"/>
      <c r="BL13" s="447"/>
      <c r="BM13" s="448"/>
      <c r="BN13" s="432">
        <v>74784</v>
      </c>
      <c r="BO13" s="433"/>
      <c r="BP13" s="433"/>
      <c r="BQ13" s="433"/>
      <c r="BR13" s="433"/>
      <c r="BS13" s="433"/>
      <c r="BT13" s="433"/>
      <c r="BU13" s="434"/>
      <c r="BV13" s="432">
        <v>169354</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-3.2</v>
      </c>
      <c r="CU13" s="430"/>
      <c r="CV13" s="430"/>
      <c r="CW13" s="430"/>
      <c r="CX13" s="430"/>
      <c r="CY13" s="430"/>
      <c r="CZ13" s="430"/>
      <c r="DA13" s="431"/>
      <c r="DB13" s="429">
        <v>-1</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2038</v>
      </c>
      <c r="S14" s="520"/>
      <c r="T14" s="520"/>
      <c r="U14" s="520"/>
      <c r="V14" s="521"/>
      <c r="W14" s="523"/>
      <c r="X14" s="421"/>
      <c r="Y14" s="421"/>
      <c r="Z14" s="421"/>
      <c r="AA14" s="421"/>
      <c r="AB14" s="422"/>
      <c r="AC14" s="512">
        <v>4</v>
      </c>
      <c r="AD14" s="513"/>
      <c r="AE14" s="513"/>
      <c r="AF14" s="513"/>
      <c r="AG14" s="514"/>
      <c r="AH14" s="512">
        <v>4.3</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2028</v>
      </c>
      <c r="S15" s="520"/>
      <c r="T15" s="520"/>
      <c r="U15" s="520"/>
      <c r="V15" s="521"/>
      <c r="W15" s="522" t="s">
        <v>137</v>
      </c>
      <c r="X15" s="418"/>
      <c r="Y15" s="418"/>
      <c r="Z15" s="418"/>
      <c r="AA15" s="418"/>
      <c r="AB15" s="419"/>
      <c r="AC15" s="385">
        <v>179</v>
      </c>
      <c r="AD15" s="386"/>
      <c r="AE15" s="386"/>
      <c r="AF15" s="386"/>
      <c r="AG15" s="387"/>
      <c r="AH15" s="385">
        <v>199</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260491</v>
      </c>
      <c r="BO15" s="462"/>
      <c r="BP15" s="462"/>
      <c r="BQ15" s="462"/>
      <c r="BR15" s="462"/>
      <c r="BS15" s="462"/>
      <c r="BT15" s="462"/>
      <c r="BU15" s="463"/>
      <c r="BV15" s="461">
        <v>254052</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20.399999999999999</v>
      </c>
      <c r="AD16" s="513"/>
      <c r="AE16" s="513"/>
      <c r="AF16" s="513"/>
      <c r="AG16" s="514"/>
      <c r="AH16" s="512">
        <v>20.6</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1536111</v>
      </c>
      <c r="BO16" s="433"/>
      <c r="BP16" s="433"/>
      <c r="BQ16" s="433"/>
      <c r="BR16" s="433"/>
      <c r="BS16" s="433"/>
      <c r="BT16" s="433"/>
      <c r="BU16" s="434"/>
      <c r="BV16" s="432">
        <v>1525135</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141</v>
      </c>
      <c r="S17" s="510"/>
      <c r="T17" s="510"/>
      <c r="U17" s="510"/>
      <c r="V17" s="511"/>
      <c r="W17" s="522" t="s">
        <v>144</v>
      </c>
      <c r="X17" s="418"/>
      <c r="Y17" s="418"/>
      <c r="Z17" s="418"/>
      <c r="AA17" s="418"/>
      <c r="AB17" s="419"/>
      <c r="AC17" s="385">
        <v>664</v>
      </c>
      <c r="AD17" s="386"/>
      <c r="AE17" s="386"/>
      <c r="AF17" s="386"/>
      <c r="AG17" s="387"/>
      <c r="AH17" s="385">
        <v>727</v>
      </c>
      <c r="AI17" s="386"/>
      <c r="AJ17" s="386"/>
      <c r="AK17" s="386"/>
      <c r="AL17" s="445"/>
      <c r="AM17" s="489"/>
      <c r="AN17" s="389"/>
      <c r="AO17" s="389"/>
      <c r="AP17" s="389"/>
      <c r="AQ17" s="389"/>
      <c r="AR17" s="389"/>
      <c r="AS17" s="389"/>
      <c r="AT17" s="390"/>
      <c r="AU17" s="490"/>
      <c r="AV17" s="491"/>
      <c r="AW17" s="491"/>
      <c r="AX17" s="491"/>
      <c r="AY17" s="446" t="s">
        <v>145</v>
      </c>
      <c r="AZ17" s="447"/>
      <c r="BA17" s="447"/>
      <c r="BB17" s="447"/>
      <c r="BC17" s="447"/>
      <c r="BD17" s="447"/>
      <c r="BE17" s="447"/>
      <c r="BF17" s="447"/>
      <c r="BG17" s="447"/>
      <c r="BH17" s="447"/>
      <c r="BI17" s="447"/>
      <c r="BJ17" s="447"/>
      <c r="BK17" s="447"/>
      <c r="BL17" s="447"/>
      <c r="BM17" s="448"/>
      <c r="BN17" s="432">
        <v>315659</v>
      </c>
      <c r="BO17" s="433"/>
      <c r="BP17" s="433"/>
      <c r="BQ17" s="433"/>
      <c r="BR17" s="433"/>
      <c r="BS17" s="433"/>
      <c r="BT17" s="433"/>
      <c r="BU17" s="434"/>
      <c r="BV17" s="432">
        <v>309273</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146</v>
      </c>
      <c r="C18" s="483"/>
      <c r="D18" s="483"/>
      <c r="E18" s="484"/>
      <c r="F18" s="484"/>
      <c r="G18" s="484"/>
      <c r="H18" s="484"/>
      <c r="I18" s="484"/>
      <c r="J18" s="484"/>
      <c r="K18" s="484"/>
      <c r="L18" s="485">
        <v>105.41</v>
      </c>
      <c r="M18" s="485"/>
      <c r="N18" s="485"/>
      <c r="O18" s="485"/>
      <c r="P18" s="485"/>
      <c r="Q18" s="485"/>
      <c r="R18" s="486"/>
      <c r="S18" s="486"/>
      <c r="T18" s="486"/>
      <c r="U18" s="486"/>
      <c r="V18" s="487"/>
      <c r="W18" s="503"/>
      <c r="X18" s="504"/>
      <c r="Y18" s="504"/>
      <c r="Z18" s="504"/>
      <c r="AA18" s="504"/>
      <c r="AB18" s="528"/>
      <c r="AC18" s="402">
        <v>75.599999999999994</v>
      </c>
      <c r="AD18" s="403"/>
      <c r="AE18" s="403"/>
      <c r="AF18" s="403"/>
      <c r="AG18" s="488"/>
      <c r="AH18" s="402">
        <v>75.099999999999994</v>
      </c>
      <c r="AI18" s="403"/>
      <c r="AJ18" s="403"/>
      <c r="AK18" s="403"/>
      <c r="AL18" s="404"/>
      <c r="AM18" s="489"/>
      <c r="AN18" s="389"/>
      <c r="AO18" s="389"/>
      <c r="AP18" s="389"/>
      <c r="AQ18" s="389"/>
      <c r="AR18" s="389"/>
      <c r="AS18" s="389"/>
      <c r="AT18" s="390"/>
      <c r="AU18" s="490"/>
      <c r="AV18" s="491"/>
      <c r="AW18" s="491"/>
      <c r="AX18" s="491"/>
      <c r="AY18" s="446" t="s">
        <v>147</v>
      </c>
      <c r="AZ18" s="447"/>
      <c r="BA18" s="447"/>
      <c r="BB18" s="447"/>
      <c r="BC18" s="447"/>
      <c r="BD18" s="447"/>
      <c r="BE18" s="447"/>
      <c r="BF18" s="447"/>
      <c r="BG18" s="447"/>
      <c r="BH18" s="447"/>
      <c r="BI18" s="447"/>
      <c r="BJ18" s="447"/>
      <c r="BK18" s="447"/>
      <c r="BL18" s="447"/>
      <c r="BM18" s="448"/>
      <c r="BN18" s="432">
        <v>1216785</v>
      </c>
      <c r="BO18" s="433"/>
      <c r="BP18" s="433"/>
      <c r="BQ18" s="433"/>
      <c r="BR18" s="433"/>
      <c r="BS18" s="433"/>
      <c r="BT18" s="433"/>
      <c r="BU18" s="434"/>
      <c r="BV18" s="432">
        <v>1175187</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148</v>
      </c>
      <c r="C19" s="483"/>
      <c r="D19" s="483"/>
      <c r="E19" s="484"/>
      <c r="F19" s="484"/>
      <c r="G19" s="484"/>
      <c r="H19" s="484"/>
      <c r="I19" s="484"/>
      <c r="J19" s="484"/>
      <c r="K19" s="484"/>
      <c r="L19" s="492">
        <v>19</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149</v>
      </c>
      <c r="AZ19" s="447"/>
      <c r="BA19" s="447"/>
      <c r="BB19" s="447"/>
      <c r="BC19" s="447"/>
      <c r="BD19" s="447"/>
      <c r="BE19" s="447"/>
      <c r="BF19" s="447"/>
      <c r="BG19" s="447"/>
      <c r="BH19" s="447"/>
      <c r="BI19" s="447"/>
      <c r="BJ19" s="447"/>
      <c r="BK19" s="447"/>
      <c r="BL19" s="447"/>
      <c r="BM19" s="448"/>
      <c r="BN19" s="432">
        <v>2094440</v>
      </c>
      <c r="BO19" s="433"/>
      <c r="BP19" s="433"/>
      <c r="BQ19" s="433"/>
      <c r="BR19" s="433"/>
      <c r="BS19" s="433"/>
      <c r="BT19" s="433"/>
      <c r="BU19" s="434"/>
      <c r="BV19" s="432">
        <v>2201057</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150</v>
      </c>
      <c r="C20" s="483"/>
      <c r="D20" s="483"/>
      <c r="E20" s="484"/>
      <c r="F20" s="484"/>
      <c r="G20" s="484"/>
      <c r="H20" s="484"/>
      <c r="I20" s="484"/>
      <c r="J20" s="484"/>
      <c r="K20" s="484"/>
      <c r="L20" s="492">
        <v>835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151</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152</v>
      </c>
      <c r="C22" s="409"/>
      <c r="D22" s="410"/>
      <c r="E22" s="417" t="s">
        <v>1</v>
      </c>
      <c r="F22" s="418"/>
      <c r="G22" s="418"/>
      <c r="H22" s="418"/>
      <c r="I22" s="418"/>
      <c r="J22" s="418"/>
      <c r="K22" s="419"/>
      <c r="L22" s="417" t="s">
        <v>153</v>
      </c>
      <c r="M22" s="418"/>
      <c r="N22" s="418"/>
      <c r="O22" s="418"/>
      <c r="P22" s="419"/>
      <c r="Q22" s="423" t="s">
        <v>154</v>
      </c>
      <c r="R22" s="424"/>
      <c r="S22" s="424"/>
      <c r="T22" s="424"/>
      <c r="U22" s="424"/>
      <c r="V22" s="425"/>
      <c r="W22" s="474" t="s">
        <v>155</v>
      </c>
      <c r="X22" s="409"/>
      <c r="Y22" s="410"/>
      <c r="Z22" s="417" t="s">
        <v>1</v>
      </c>
      <c r="AA22" s="418"/>
      <c r="AB22" s="418"/>
      <c r="AC22" s="418"/>
      <c r="AD22" s="418"/>
      <c r="AE22" s="418"/>
      <c r="AF22" s="418"/>
      <c r="AG22" s="419"/>
      <c r="AH22" s="435" t="s">
        <v>156</v>
      </c>
      <c r="AI22" s="418"/>
      <c r="AJ22" s="418"/>
      <c r="AK22" s="418"/>
      <c r="AL22" s="419"/>
      <c r="AM22" s="435" t="s">
        <v>157</v>
      </c>
      <c r="AN22" s="436"/>
      <c r="AO22" s="436"/>
      <c r="AP22" s="436"/>
      <c r="AQ22" s="436"/>
      <c r="AR22" s="437"/>
      <c r="AS22" s="423" t="s">
        <v>154</v>
      </c>
      <c r="AT22" s="424"/>
      <c r="AU22" s="424"/>
      <c r="AV22" s="424"/>
      <c r="AW22" s="424"/>
      <c r="AX22" s="441"/>
      <c r="AY22" s="458" t="s">
        <v>158</v>
      </c>
      <c r="AZ22" s="459"/>
      <c r="BA22" s="459"/>
      <c r="BB22" s="459"/>
      <c r="BC22" s="459"/>
      <c r="BD22" s="459"/>
      <c r="BE22" s="459"/>
      <c r="BF22" s="459"/>
      <c r="BG22" s="459"/>
      <c r="BH22" s="459"/>
      <c r="BI22" s="459"/>
      <c r="BJ22" s="459"/>
      <c r="BK22" s="459"/>
      <c r="BL22" s="459"/>
      <c r="BM22" s="460"/>
      <c r="BN22" s="461">
        <v>689328</v>
      </c>
      <c r="BO22" s="462"/>
      <c r="BP22" s="462"/>
      <c r="BQ22" s="462"/>
      <c r="BR22" s="462"/>
      <c r="BS22" s="462"/>
      <c r="BT22" s="462"/>
      <c r="BU22" s="463"/>
      <c r="BV22" s="461">
        <v>778462</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159</v>
      </c>
      <c r="AZ23" s="447"/>
      <c r="BA23" s="447"/>
      <c r="BB23" s="447"/>
      <c r="BC23" s="447"/>
      <c r="BD23" s="447"/>
      <c r="BE23" s="447"/>
      <c r="BF23" s="447"/>
      <c r="BG23" s="447"/>
      <c r="BH23" s="447"/>
      <c r="BI23" s="447"/>
      <c r="BJ23" s="447"/>
      <c r="BK23" s="447"/>
      <c r="BL23" s="447"/>
      <c r="BM23" s="448"/>
      <c r="BN23" s="432">
        <v>688335</v>
      </c>
      <c r="BO23" s="433"/>
      <c r="BP23" s="433"/>
      <c r="BQ23" s="433"/>
      <c r="BR23" s="433"/>
      <c r="BS23" s="433"/>
      <c r="BT23" s="433"/>
      <c r="BU23" s="434"/>
      <c r="BV23" s="432">
        <v>771117</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160</v>
      </c>
      <c r="F24" s="389"/>
      <c r="G24" s="389"/>
      <c r="H24" s="389"/>
      <c r="I24" s="389"/>
      <c r="J24" s="389"/>
      <c r="K24" s="390"/>
      <c r="L24" s="385">
        <v>1</v>
      </c>
      <c r="M24" s="386"/>
      <c r="N24" s="386"/>
      <c r="O24" s="386"/>
      <c r="P24" s="387"/>
      <c r="Q24" s="385">
        <v>6770</v>
      </c>
      <c r="R24" s="386"/>
      <c r="S24" s="386"/>
      <c r="T24" s="386"/>
      <c r="U24" s="386"/>
      <c r="V24" s="387"/>
      <c r="W24" s="475"/>
      <c r="X24" s="412"/>
      <c r="Y24" s="413"/>
      <c r="Z24" s="388" t="s">
        <v>161</v>
      </c>
      <c r="AA24" s="389"/>
      <c r="AB24" s="389"/>
      <c r="AC24" s="389"/>
      <c r="AD24" s="389"/>
      <c r="AE24" s="389"/>
      <c r="AF24" s="389"/>
      <c r="AG24" s="390"/>
      <c r="AH24" s="385">
        <v>48</v>
      </c>
      <c r="AI24" s="386"/>
      <c r="AJ24" s="386"/>
      <c r="AK24" s="386"/>
      <c r="AL24" s="387"/>
      <c r="AM24" s="385">
        <v>147696</v>
      </c>
      <c r="AN24" s="386"/>
      <c r="AO24" s="386"/>
      <c r="AP24" s="386"/>
      <c r="AQ24" s="386"/>
      <c r="AR24" s="387"/>
      <c r="AS24" s="385">
        <v>3077</v>
      </c>
      <c r="AT24" s="386"/>
      <c r="AU24" s="386"/>
      <c r="AV24" s="386"/>
      <c r="AW24" s="386"/>
      <c r="AX24" s="445"/>
      <c r="AY24" s="405" t="s">
        <v>162</v>
      </c>
      <c r="AZ24" s="406"/>
      <c r="BA24" s="406"/>
      <c r="BB24" s="406"/>
      <c r="BC24" s="406"/>
      <c r="BD24" s="406"/>
      <c r="BE24" s="406"/>
      <c r="BF24" s="406"/>
      <c r="BG24" s="406"/>
      <c r="BH24" s="406"/>
      <c r="BI24" s="406"/>
      <c r="BJ24" s="406"/>
      <c r="BK24" s="406"/>
      <c r="BL24" s="406"/>
      <c r="BM24" s="407"/>
      <c r="BN24" s="432">
        <v>2280</v>
      </c>
      <c r="BO24" s="433"/>
      <c r="BP24" s="433"/>
      <c r="BQ24" s="433"/>
      <c r="BR24" s="433"/>
      <c r="BS24" s="433"/>
      <c r="BT24" s="433"/>
      <c r="BU24" s="434"/>
      <c r="BV24" s="432">
        <v>3103</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163</v>
      </c>
      <c r="F25" s="389"/>
      <c r="G25" s="389"/>
      <c r="H25" s="389"/>
      <c r="I25" s="389"/>
      <c r="J25" s="389"/>
      <c r="K25" s="390"/>
      <c r="L25" s="385">
        <v>1</v>
      </c>
      <c r="M25" s="386"/>
      <c r="N25" s="386"/>
      <c r="O25" s="386"/>
      <c r="P25" s="387"/>
      <c r="Q25" s="385">
        <v>5950</v>
      </c>
      <c r="R25" s="386"/>
      <c r="S25" s="386"/>
      <c r="T25" s="386"/>
      <c r="U25" s="386"/>
      <c r="V25" s="387"/>
      <c r="W25" s="475"/>
      <c r="X25" s="412"/>
      <c r="Y25" s="413"/>
      <c r="Z25" s="388" t="s">
        <v>164</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165</v>
      </c>
      <c r="AZ25" s="459"/>
      <c r="BA25" s="459"/>
      <c r="BB25" s="459"/>
      <c r="BC25" s="459"/>
      <c r="BD25" s="459"/>
      <c r="BE25" s="459"/>
      <c r="BF25" s="459"/>
      <c r="BG25" s="459"/>
      <c r="BH25" s="459"/>
      <c r="BI25" s="459"/>
      <c r="BJ25" s="459"/>
      <c r="BK25" s="459"/>
      <c r="BL25" s="459"/>
      <c r="BM25" s="460"/>
      <c r="BN25" s="461">
        <v>53260</v>
      </c>
      <c r="BO25" s="462"/>
      <c r="BP25" s="462"/>
      <c r="BQ25" s="462"/>
      <c r="BR25" s="462"/>
      <c r="BS25" s="462"/>
      <c r="BT25" s="462"/>
      <c r="BU25" s="463"/>
      <c r="BV25" s="461">
        <v>78851</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166</v>
      </c>
      <c r="F26" s="389"/>
      <c r="G26" s="389"/>
      <c r="H26" s="389"/>
      <c r="I26" s="389"/>
      <c r="J26" s="389"/>
      <c r="K26" s="390"/>
      <c r="L26" s="385">
        <v>1</v>
      </c>
      <c r="M26" s="386"/>
      <c r="N26" s="386"/>
      <c r="O26" s="386"/>
      <c r="P26" s="387"/>
      <c r="Q26" s="385">
        <v>5680</v>
      </c>
      <c r="R26" s="386"/>
      <c r="S26" s="386"/>
      <c r="T26" s="386"/>
      <c r="U26" s="386"/>
      <c r="V26" s="387"/>
      <c r="W26" s="475"/>
      <c r="X26" s="412"/>
      <c r="Y26" s="413"/>
      <c r="Z26" s="388" t="s">
        <v>167</v>
      </c>
      <c r="AA26" s="443"/>
      <c r="AB26" s="443"/>
      <c r="AC26" s="443"/>
      <c r="AD26" s="443"/>
      <c r="AE26" s="443"/>
      <c r="AF26" s="443"/>
      <c r="AG26" s="444"/>
      <c r="AH26" s="385">
        <v>2</v>
      </c>
      <c r="AI26" s="386"/>
      <c r="AJ26" s="386"/>
      <c r="AK26" s="386"/>
      <c r="AL26" s="387"/>
      <c r="AM26" s="385" t="s">
        <v>168</v>
      </c>
      <c r="AN26" s="386"/>
      <c r="AO26" s="386"/>
      <c r="AP26" s="386"/>
      <c r="AQ26" s="386"/>
      <c r="AR26" s="387"/>
      <c r="AS26" s="385" t="s">
        <v>168</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3250</v>
      </c>
      <c r="R27" s="386"/>
      <c r="S27" s="386"/>
      <c r="T27" s="386"/>
      <c r="U27" s="386"/>
      <c r="V27" s="387"/>
      <c r="W27" s="475"/>
      <c r="X27" s="412"/>
      <c r="Y27" s="413"/>
      <c r="Z27" s="388" t="s">
        <v>171</v>
      </c>
      <c r="AA27" s="389"/>
      <c r="AB27" s="389"/>
      <c r="AC27" s="389"/>
      <c r="AD27" s="389"/>
      <c r="AE27" s="389"/>
      <c r="AF27" s="389"/>
      <c r="AG27" s="390"/>
      <c r="AH27" s="385" t="s">
        <v>122</v>
      </c>
      <c r="AI27" s="386"/>
      <c r="AJ27" s="386"/>
      <c r="AK27" s="386"/>
      <c r="AL27" s="387"/>
      <c r="AM27" s="385" t="s">
        <v>122</v>
      </c>
      <c r="AN27" s="386"/>
      <c r="AO27" s="386"/>
      <c r="AP27" s="386"/>
      <c r="AQ27" s="386"/>
      <c r="AR27" s="387"/>
      <c r="AS27" s="385" t="s">
        <v>122</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200785</v>
      </c>
      <c r="BO27" s="467"/>
      <c r="BP27" s="467"/>
      <c r="BQ27" s="467"/>
      <c r="BR27" s="467"/>
      <c r="BS27" s="467"/>
      <c r="BT27" s="467"/>
      <c r="BU27" s="468"/>
      <c r="BV27" s="466">
        <v>200770</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2790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2662473</v>
      </c>
      <c r="BO28" s="462"/>
      <c r="BP28" s="462"/>
      <c r="BQ28" s="462"/>
      <c r="BR28" s="462"/>
      <c r="BS28" s="462"/>
      <c r="BT28" s="462"/>
      <c r="BU28" s="463"/>
      <c r="BV28" s="461">
        <v>2572630</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7</v>
      </c>
      <c r="M29" s="386"/>
      <c r="N29" s="386"/>
      <c r="O29" s="386"/>
      <c r="P29" s="387"/>
      <c r="Q29" s="385">
        <v>2610</v>
      </c>
      <c r="R29" s="386"/>
      <c r="S29" s="386"/>
      <c r="T29" s="386"/>
      <c r="U29" s="386"/>
      <c r="V29" s="387"/>
      <c r="W29" s="476"/>
      <c r="X29" s="477"/>
      <c r="Y29" s="478"/>
      <c r="Z29" s="388" t="s">
        <v>177</v>
      </c>
      <c r="AA29" s="389"/>
      <c r="AB29" s="389"/>
      <c r="AC29" s="389"/>
      <c r="AD29" s="389"/>
      <c r="AE29" s="389"/>
      <c r="AF29" s="389"/>
      <c r="AG29" s="390"/>
      <c r="AH29" s="385">
        <v>48</v>
      </c>
      <c r="AI29" s="386"/>
      <c r="AJ29" s="386"/>
      <c r="AK29" s="386"/>
      <c r="AL29" s="387"/>
      <c r="AM29" s="385">
        <v>147696</v>
      </c>
      <c r="AN29" s="386"/>
      <c r="AO29" s="386"/>
      <c r="AP29" s="386"/>
      <c r="AQ29" s="386"/>
      <c r="AR29" s="387"/>
      <c r="AS29" s="385">
        <v>3077</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74689</v>
      </c>
      <c r="BO29" s="433"/>
      <c r="BP29" s="433"/>
      <c r="BQ29" s="433"/>
      <c r="BR29" s="433"/>
      <c r="BS29" s="433"/>
      <c r="BT29" s="433"/>
      <c r="BU29" s="434"/>
      <c r="BV29" s="432">
        <v>74675</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99.9</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2975090</v>
      </c>
      <c r="BO30" s="467"/>
      <c r="BP30" s="467"/>
      <c r="BQ30" s="467"/>
      <c r="BR30" s="467"/>
      <c r="BS30" s="467"/>
      <c r="BT30" s="467"/>
      <c r="BU30" s="468"/>
      <c r="BV30" s="466">
        <v>2794993</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7</v>
      </c>
      <c r="AN34" s="380"/>
      <c r="AO34" s="381" t="str">
        <f>IF('各会計、関係団体の財政状況及び健全化判断比率'!B32="","",'各会計、関係団体の財政状況及び健全化判断比率'!B32)</f>
        <v>簡易水道事業会計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9</v>
      </c>
      <c r="BX34" s="380"/>
      <c r="BY34" s="381" t="str">
        <f>IF('各会計、関係団体の財政状況及び健全化判断比率'!B68="","",'各会計、関係団体の財政状況及び健全化判断比率'!B68)</f>
        <v>西秋川衛生組合</v>
      </c>
      <c r="BZ34" s="381"/>
      <c r="CA34" s="381"/>
      <c r="CB34" s="381"/>
      <c r="CC34" s="381"/>
      <c r="CD34" s="381"/>
      <c r="CE34" s="381"/>
      <c r="CF34" s="381"/>
      <c r="CG34" s="381"/>
      <c r="CH34" s="381"/>
      <c r="CI34" s="381"/>
      <c r="CJ34" s="381"/>
      <c r="CK34" s="381"/>
      <c r="CL34" s="381"/>
      <c r="CM34" s="381"/>
      <c r="CN34" s="175"/>
      <c r="CO34" s="380">
        <f>IF(CQ34="","",MAX(C34:D43,U34:V43,AM34:AN43,BE34:BF43,BW34:BX43)+1)</f>
        <v>18</v>
      </c>
      <c r="CP34" s="380"/>
      <c r="CQ34" s="381" t="str">
        <f>IF('各会計、関係団体の財政状況及び健全化判断比率'!BS7="","",'各会計、関係団体の財政状況及び健全化判断比率'!BS7)</f>
        <v>株式会社めるか檜原</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東京都都民の森管理運営事業特別会計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f t="shared" ref="AM35:AM43" si="0">IF(AO35="","",AM34+1)</f>
        <v>8</v>
      </c>
      <c r="AN35" s="380"/>
      <c r="AO35" s="381" t="str">
        <f>IF('各会計、関係団体の財政状況及び健全化判断比率'!B33="","",'各会計、関係団体の財政状況及び健全化判断比率'!B33)</f>
        <v>下水道事業会計</v>
      </c>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10</v>
      </c>
      <c r="BX35" s="380"/>
      <c r="BY35" s="381" t="str">
        <f>IF('各会計、関係団体の財政状況及び健全化判断比率'!B69="","",'各会計、関係団体の財政状況及び健全化判断比率'!B69)</f>
        <v>秋川流域斎場組合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介護サービス事業特別会計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11</v>
      </c>
      <c r="BX36" s="380"/>
      <c r="BY36" s="381" t="str">
        <f>IF('各会計、関係団体の財政状況及び健全化判断比率'!B70="","",'各会計、関係団体の財政状況及び健全化判断比率'!B70)</f>
        <v>阿伎留病院企業団</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6</v>
      </c>
      <c r="V37" s="380"/>
      <c r="W37" s="381" t="str">
        <f>IF('各会計、関係団体の財政状況及び健全化判断比率'!B31="","",'各会計、関係団体の財政状況及び健全化判断比率'!B31)</f>
        <v>後期高齢者医療特別会計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12</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13</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14</v>
      </c>
      <c r="BX39" s="380"/>
      <c r="BY39" s="381" t="str">
        <f>IF('各会計、関係団体の財政状況及び健全化判断比率'!B73="","",'各会計、関係団体の財政状況及び健全化判断比率'!B73)</f>
        <v>東京都市町村職員退職手当組合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15</v>
      </c>
      <c r="BX40" s="380"/>
      <c r="BY40" s="381" t="str">
        <f>IF('各会計、関係団体の財政状況及び健全化判断比率'!B74="","",'各会計、関係団体の財政状況及び健全化判断比率'!B74)</f>
        <v>東京都市町村議会議員公務災害補償等組合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16</v>
      </c>
      <c r="BX41" s="380"/>
      <c r="BY41" s="381" t="str">
        <f>IF('各会計、関係団体の財政状況及び健全化判断比率'!B75="","",'各会計、関係団体の財政状況及び健全化判断比率'!B75)</f>
        <v>東京市町村総合事務組合（一般会計）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17</v>
      </c>
      <c r="BX42" s="380"/>
      <c r="BY42" s="381" t="str">
        <f>IF('各会計、関係団体の財政状況及び健全化判断比率'!B76="","",'各会計、関係団体の財政状況及び健全化判断比率'!B76)</f>
        <v>東京市町村総合事務組合（交通災害共済事業特別会計）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AY3/Pxz6/VFMsUJ4lKnlvZ/NrKUs/iL1Fqhj9KUKym/goW3aaQLXG31Sb+XwFT0/T7a70CMqHMWn22NjpElJvg==" saltValue="E+6x9mEfk5veOmd3MmjBb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71" t="s">
        <v>533</v>
      </c>
      <c r="D34" s="1171"/>
      <c r="E34" s="1172"/>
      <c r="F34" s="32">
        <v>7.18</v>
      </c>
      <c r="G34" s="33">
        <v>8.52</v>
      </c>
      <c r="H34" s="33">
        <v>8.5399999999999991</v>
      </c>
      <c r="I34" s="33">
        <v>8.65</v>
      </c>
      <c r="J34" s="34">
        <v>7.5</v>
      </c>
      <c r="K34" s="22"/>
      <c r="L34" s="22"/>
      <c r="M34" s="22"/>
      <c r="N34" s="22"/>
      <c r="O34" s="22"/>
      <c r="P34" s="22"/>
    </row>
    <row r="35" spans="1:16" ht="39" customHeight="1" x14ac:dyDescent="0.2">
      <c r="A35" s="22"/>
      <c r="B35" s="35"/>
      <c r="C35" s="1167" t="s">
        <v>534</v>
      </c>
      <c r="D35" s="1167"/>
      <c r="E35" s="1168"/>
      <c r="F35" s="36" t="s">
        <v>488</v>
      </c>
      <c r="G35" s="37" t="s">
        <v>488</v>
      </c>
      <c r="H35" s="37" t="s">
        <v>488</v>
      </c>
      <c r="I35" s="37" t="s">
        <v>488</v>
      </c>
      <c r="J35" s="38">
        <v>6.4</v>
      </c>
      <c r="K35" s="22"/>
      <c r="L35" s="22"/>
      <c r="M35" s="22"/>
      <c r="N35" s="22"/>
      <c r="O35" s="22"/>
      <c r="P35" s="22"/>
    </row>
    <row r="36" spans="1:16" ht="39" customHeight="1" x14ac:dyDescent="0.2">
      <c r="A36" s="22"/>
      <c r="B36" s="35"/>
      <c r="C36" s="1167" t="s">
        <v>535</v>
      </c>
      <c r="D36" s="1167"/>
      <c r="E36" s="1168"/>
      <c r="F36" s="36">
        <v>0.69</v>
      </c>
      <c r="G36" s="37">
        <v>2.5099999999999998</v>
      </c>
      <c r="H36" s="37">
        <v>1.61</v>
      </c>
      <c r="I36" s="37">
        <v>1.67</v>
      </c>
      <c r="J36" s="38">
        <v>1.47</v>
      </c>
      <c r="K36" s="22"/>
      <c r="L36" s="22"/>
      <c r="M36" s="22"/>
      <c r="N36" s="22"/>
      <c r="O36" s="22"/>
      <c r="P36" s="22"/>
    </row>
    <row r="37" spans="1:16" ht="39" customHeight="1" x14ac:dyDescent="0.2">
      <c r="A37" s="22"/>
      <c r="B37" s="35"/>
      <c r="C37" s="1167" t="s">
        <v>536</v>
      </c>
      <c r="D37" s="1167"/>
      <c r="E37" s="1168"/>
      <c r="F37" s="36">
        <v>0.68</v>
      </c>
      <c r="G37" s="37">
        <v>1.1299999999999999</v>
      </c>
      <c r="H37" s="37">
        <v>2.5499999999999998</v>
      </c>
      <c r="I37" s="37">
        <v>1.49</v>
      </c>
      <c r="J37" s="38">
        <v>1.4</v>
      </c>
      <c r="K37" s="22"/>
      <c r="L37" s="22"/>
      <c r="M37" s="22"/>
      <c r="N37" s="22"/>
      <c r="O37" s="22"/>
      <c r="P37" s="22"/>
    </row>
    <row r="38" spans="1:16" ht="39" customHeight="1" x14ac:dyDescent="0.2">
      <c r="A38" s="22"/>
      <c r="B38" s="35"/>
      <c r="C38" s="1167" t="s">
        <v>537</v>
      </c>
      <c r="D38" s="1167"/>
      <c r="E38" s="1168"/>
      <c r="F38" s="36" t="s">
        <v>488</v>
      </c>
      <c r="G38" s="37" t="s">
        <v>488</v>
      </c>
      <c r="H38" s="37" t="s">
        <v>488</v>
      </c>
      <c r="I38" s="37" t="s">
        <v>488</v>
      </c>
      <c r="J38" s="38">
        <v>0.79</v>
      </c>
      <c r="K38" s="22"/>
      <c r="L38" s="22"/>
      <c r="M38" s="22"/>
      <c r="N38" s="22"/>
      <c r="O38" s="22"/>
      <c r="P38" s="22"/>
    </row>
    <row r="39" spans="1:16" ht="39" customHeight="1" x14ac:dyDescent="0.2">
      <c r="A39" s="22"/>
      <c r="B39" s="35"/>
      <c r="C39" s="1167" t="s">
        <v>538</v>
      </c>
      <c r="D39" s="1167"/>
      <c r="E39" s="1168"/>
      <c r="F39" s="36">
        <v>0.62</v>
      </c>
      <c r="G39" s="37">
        <v>0.52</v>
      </c>
      <c r="H39" s="37">
        <v>0.46</v>
      </c>
      <c r="I39" s="37">
        <v>0.48</v>
      </c>
      <c r="J39" s="38">
        <v>0.67</v>
      </c>
      <c r="K39" s="22"/>
      <c r="L39" s="22"/>
      <c r="M39" s="22"/>
      <c r="N39" s="22"/>
      <c r="O39" s="22"/>
      <c r="P39" s="22"/>
    </row>
    <row r="40" spans="1:16" ht="39" customHeight="1" x14ac:dyDescent="0.2">
      <c r="A40" s="22"/>
      <c r="B40" s="35"/>
      <c r="C40" s="1167" t="s">
        <v>539</v>
      </c>
      <c r="D40" s="1167"/>
      <c r="E40" s="1168"/>
      <c r="F40" s="36">
        <v>7.0000000000000007E-2</v>
      </c>
      <c r="G40" s="37">
        <v>0.04</v>
      </c>
      <c r="H40" s="37">
        <v>0.15</v>
      </c>
      <c r="I40" s="37">
        <v>0.12</v>
      </c>
      <c r="J40" s="38">
        <v>0.11</v>
      </c>
      <c r="K40" s="22"/>
      <c r="L40" s="22"/>
      <c r="M40" s="22"/>
      <c r="N40" s="22"/>
      <c r="O40" s="22"/>
      <c r="P40" s="22"/>
    </row>
    <row r="41" spans="1:16" ht="39" customHeight="1" x14ac:dyDescent="0.2">
      <c r="A41" s="22"/>
      <c r="B41" s="35"/>
      <c r="C41" s="1167" t="s">
        <v>540</v>
      </c>
      <c r="D41" s="1167"/>
      <c r="E41" s="1168"/>
      <c r="F41" s="36">
        <v>0.11</v>
      </c>
      <c r="G41" s="37">
        <v>0.06</v>
      </c>
      <c r="H41" s="37">
        <v>0.13</v>
      </c>
      <c r="I41" s="37">
        <v>0.17</v>
      </c>
      <c r="J41" s="38">
        <v>0.04</v>
      </c>
      <c r="K41" s="22"/>
      <c r="L41" s="22"/>
      <c r="M41" s="22"/>
      <c r="N41" s="22"/>
      <c r="O41" s="22"/>
      <c r="P41" s="22"/>
    </row>
    <row r="42" spans="1:16" ht="39" customHeight="1" x14ac:dyDescent="0.2">
      <c r="A42" s="22"/>
      <c r="B42" s="39"/>
      <c r="C42" s="1167" t="s">
        <v>541</v>
      </c>
      <c r="D42" s="1167"/>
      <c r="E42" s="1168"/>
      <c r="F42" s="36" t="s">
        <v>488</v>
      </c>
      <c r="G42" s="37" t="s">
        <v>488</v>
      </c>
      <c r="H42" s="37" t="s">
        <v>488</v>
      </c>
      <c r="I42" s="37" t="s">
        <v>488</v>
      </c>
      <c r="J42" s="38" t="s">
        <v>488</v>
      </c>
      <c r="K42" s="22"/>
      <c r="L42" s="22"/>
      <c r="M42" s="22"/>
      <c r="N42" s="22"/>
      <c r="O42" s="22"/>
      <c r="P42" s="22"/>
    </row>
    <row r="43" spans="1:16" ht="39" customHeight="1" thickBot="1" x14ac:dyDescent="0.25">
      <c r="A43" s="22"/>
      <c r="B43" s="40"/>
      <c r="C43" s="1169" t="s">
        <v>542</v>
      </c>
      <c r="D43" s="1169"/>
      <c r="E43" s="1170"/>
      <c r="F43" s="41">
        <v>0.46</v>
      </c>
      <c r="G43" s="42">
        <v>0.46</v>
      </c>
      <c r="H43" s="42">
        <v>1.42</v>
      </c>
      <c r="I43" s="42">
        <v>7.66</v>
      </c>
      <c r="J43" s="43" t="s">
        <v>488</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Hz8/LlKwWK4gSoVNQYbCN1GcwGAfEioE32RYKalGDNsHmW2Saa7GxyityUeM2fe14cFQsKlGTrFyparAbd/dw==" saltValue="SMwCb5qyQt7GjX752lwt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2">
      <c r="A45" s="46"/>
      <c r="B45" s="1196" t="s">
        <v>9</v>
      </c>
      <c r="C45" s="1197"/>
      <c r="D45" s="56"/>
      <c r="E45" s="1202" t="s">
        <v>10</v>
      </c>
      <c r="F45" s="1202"/>
      <c r="G45" s="1202"/>
      <c r="H45" s="1202"/>
      <c r="I45" s="1202"/>
      <c r="J45" s="1203"/>
      <c r="K45" s="57">
        <v>97</v>
      </c>
      <c r="L45" s="58">
        <v>99</v>
      </c>
      <c r="M45" s="58">
        <v>102</v>
      </c>
      <c r="N45" s="58">
        <v>101</v>
      </c>
      <c r="O45" s="59">
        <v>96</v>
      </c>
      <c r="P45" s="46"/>
      <c r="Q45" s="46"/>
      <c r="R45" s="46"/>
      <c r="S45" s="46"/>
      <c r="T45" s="46"/>
      <c r="U45" s="46"/>
    </row>
    <row r="46" spans="1:21" ht="30.75" customHeight="1" x14ac:dyDescent="0.2">
      <c r="A46" s="46"/>
      <c r="B46" s="1198"/>
      <c r="C46" s="1199"/>
      <c r="D46" s="60"/>
      <c r="E46" s="1175" t="s">
        <v>11</v>
      </c>
      <c r="F46" s="1175"/>
      <c r="G46" s="1175"/>
      <c r="H46" s="1175"/>
      <c r="I46" s="1175"/>
      <c r="J46" s="1176"/>
      <c r="K46" s="61" t="s">
        <v>488</v>
      </c>
      <c r="L46" s="62" t="s">
        <v>488</v>
      </c>
      <c r="M46" s="62" t="s">
        <v>488</v>
      </c>
      <c r="N46" s="62" t="s">
        <v>488</v>
      </c>
      <c r="O46" s="63" t="s">
        <v>488</v>
      </c>
      <c r="P46" s="46"/>
      <c r="Q46" s="46"/>
      <c r="R46" s="46"/>
      <c r="S46" s="46"/>
      <c r="T46" s="46"/>
      <c r="U46" s="46"/>
    </row>
    <row r="47" spans="1:21" ht="30.75" customHeight="1" x14ac:dyDescent="0.2">
      <c r="A47" s="46"/>
      <c r="B47" s="1198"/>
      <c r="C47" s="1199"/>
      <c r="D47" s="60"/>
      <c r="E47" s="1175" t="s">
        <v>12</v>
      </c>
      <c r="F47" s="1175"/>
      <c r="G47" s="1175"/>
      <c r="H47" s="1175"/>
      <c r="I47" s="1175"/>
      <c r="J47" s="1176"/>
      <c r="K47" s="61" t="s">
        <v>488</v>
      </c>
      <c r="L47" s="62" t="s">
        <v>488</v>
      </c>
      <c r="M47" s="62" t="s">
        <v>488</v>
      </c>
      <c r="N47" s="62" t="s">
        <v>488</v>
      </c>
      <c r="O47" s="63" t="s">
        <v>488</v>
      </c>
      <c r="P47" s="46"/>
      <c r="Q47" s="46"/>
      <c r="R47" s="46"/>
      <c r="S47" s="46"/>
      <c r="T47" s="46"/>
      <c r="U47" s="46"/>
    </row>
    <row r="48" spans="1:21" ht="30.75" customHeight="1" x14ac:dyDescent="0.2">
      <c r="A48" s="46"/>
      <c r="B48" s="1198"/>
      <c r="C48" s="1199"/>
      <c r="D48" s="60"/>
      <c r="E48" s="1175" t="s">
        <v>13</v>
      </c>
      <c r="F48" s="1175"/>
      <c r="G48" s="1175"/>
      <c r="H48" s="1175"/>
      <c r="I48" s="1175"/>
      <c r="J48" s="1176"/>
      <c r="K48" s="61">
        <v>152</v>
      </c>
      <c r="L48" s="62">
        <v>127</v>
      </c>
      <c r="M48" s="62">
        <v>58</v>
      </c>
      <c r="N48" s="62">
        <v>1</v>
      </c>
      <c r="O48" s="63">
        <v>5</v>
      </c>
      <c r="P48" s="46"/>
      <c r="Q48" s="46"/>
      <c r="R48" s="46"/>
      <c r="S48" s="46"/>
      <c r="T48" s="46"/>
      <c r="U48" s="46"/>
    </row>
    <row r="49" spans="1:21" ht="30.75" customHeight="1" x14ac:dyDescent="0.2">
      <c r="A49" s="46"/>
      <c r="B49" s="1198"/>
      <c r="C49" s="1199"/>
      <c r="D49" s="60"/>
      <c r="E49" s="1175" t="s">
        <v>14</v>
      </c>
      <c r="F49" s="1175"/>
      <c r="G49" s="1175"/>
      <c r="H49" s="1175"/>
      <c r="I49" s="1175"/>
      <c r="J49" s="1176"/>
      <c r="K49" s="61">
        <v>28</v>
      </c>
      <c r="L49" s="62">
        <v>27</v>
      </c>
      <c r="M49" s="62">
        <v>31</v>
      </c>
      <c r="N49" s="62">
        <v>26</v>
      </c>
      <c r="O49" s="63">
        <v>29</v>
      </c>
      <c r="P49" s="46"/>
      <c r="Q49" s="46"/>
      <c r="R49" s="46"/>
      <c r="S49" s="46"/>
      <c r="T49" s="46"/>
      <c r="U49" s="46"/>
    </row>
    <row r="50" spans="1:21" ht="30.75" customHeight="1" x14ac:dyDescent="0.2">
      <c r="A50" s="46"/>
      <c r="B50" s="1198"/>
      <c r="C50" s="1199"/>
      <c r="D50" s="60"/>
      <c r="E50" s="1175" t="s">
        <v>15</v>
      </c>
      <c r="F50" s="1175"/>
      <c r="G50" s="1175"/>
      <c r="H50" s="1175"/>
      <c r="I50" s="1175"/>
      <c r="J50" s="1176"/>
      <c r="K50" s="61" t="s">
        <v>488</v>
      </c>
      <c r="L50" s="62" t="s">
        <v>488</v>
      </c>
      <c r="M50" s="62" t="s">
        <v>488</v>
      </c>
      <c r="N50" s="62" t="s">
        <v>488</v>
      </c>
      <c r="O50" s="63" t="s">
        <v>488</v>
      </c>
      <c r="P50" s="46"/>
      <c r="Q50" s="46"/>
      <c r="R50" s="46"/>
      <c r="S50" s="46"/>
      <c r="T50" s="46"/>
      <c r="U50" s="46"/>
    </row>
    <row r="51" spans="1:21" ht="30.75" customHeight="1" x14ac:dyDescent="0.2">
      <c r="A51" s="46"/>
      <c r="B51" s="1200"/>
      <c r="C51" s="1201"/>
      <c r="D51" s="64"/>
      <c r="E51" s="1175" t="s">
        <v>16</v>
      </c>
      <c r="F51" s="1175"/>
      <c r="G51" s="1175"/>
      <c r="H51" s="1175"/>
      <c r="I51" s="1175"/>
      <c r="J51" s="1176"/>
      <c r="K51" s="61" t="s">
        <v>488</v>
      </c>
      <c r="L51" s="62" t="s">
        <v>488</v>
      </c>
      <c r="M51" s="62" t="s">
        <v>488</v>
      </c>
      <c r="N51" s="62" t="s">
        <v>488</v>
      </c>
      <c r="O51" s="63" t="s">
        <v>488</v>
      </c>
      <c r="P51" s="46"/>
      <c r="Q51" s="46"/>
      <c r="R51" s="46"/>
      <c r="S51" s="46"/>
      <c r="T51" s="46"/>
      <c r="U51" s="46"/>
    </row>
    <row r="52" spans="1:21" ht="30.75" customHeight="1" x14ac:dyDescent="0.2">
      <c r="A52" s="46"/>
      <c r="B52" s="1173" t="s">
        <v>17</v>
      </c>
      <c r="C52" s="1174"/>
      <c r="D52" s="64"/>
      <c r="E52" s="1175" t="s">
        <v>18</v>
      </c>
      <c r="F52" s="1175"/>
      <c r="G52" s="1175"/>
      <c r="H52" s="1175"/>
      <c r="I52" s="1175"/>
      <c r="J52" s="1176"/>
      <c r="K52" s="61">
        <v>224</v>
      </c>
      <c r="L52" s="62">
        <v>217</v>
      </c>
      <c r="M52" s="62">
        <v>209</v>
      </c>
      <c r="N52" s="62">
        <v>195</v>
      </c>
      <c r="O52" s="63">
        <v>183</v>
      </c>
      <c r="P52" s="46"/>
      <c r="Q52" s="46"/>
      <c r="R52" s="46"/>
      <c r="S52" s="46"/>
      <c r="T52" s="46"/>
      <c r="U52" s="46"/>
    </row>
    <row r="53" spans="1:21" ht="30.75" customHeight="1" thickBot="1" x14ac:dyDescent="0.25">
      <c r="A53" s="46"/>
      <c r="B53" s="1177" t="s">
        <v>19</v>
      </c>
      <c r="C53" s="1178"/>
      <c r="D53" s="65"/>
      <c r="E53" s="1179" t="s">
        <v>20</v>
      </c>
      <c r="F53" s="1179"/>
      <c r="G53" s="1179"/>
      <c r="H53" s="1179"/>
      <c r="I53" s="1179"/>
      <c r="J53" s="1180"/>
      <c r="K53" s="66">
        <v>53</v>
      </c>
      <c r="L53" s="67">
        <v>36</v>
      </c>
      <c r="M53" s="67">
        <v>-18</v>
      </c>
      <c r="N53" s="67">
        <v>-67</v>
      </c>
      <c r="O53" s="68">
        <v>-53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2">
      <c r="B58" s="1181" t="s">
        <v>24</v>
      </c>
      <c r="C58" s="1182"/>
      <c r="D58" s="1187" t="s">
        <v>25</v>
      </c>
      <c r="E58" s="1188"/>
      <c r="F58" s="1188"/>
      <c r="G58" s="1188"/>
      <c r="H58" s="1188"/>
      <c r="I58" s="1188"/>
      <c r="J58" s="1189"/>
      <c r="K58" s="81"/>
      <c r="L58" s="82"/>
      <c r="M58" s="82"/>
      <c r="N58" s="82"/>
      <c r="O58" s="83"/>
    </row>
    <row r="59" spans="1:21" ht="31.5" customHeight="1" x14ac:dyDescent="0.2">
      <c r="B59" s="1183"/>
      <c r="C59" s="1184"/>
      <c r="D59" s="1190" t="s">
        <v>26</v>
      </c>
      <c r="E59" s="1191"/>
      <c r="F59" s="1191"/>
      <c r="G59" s="1191"/>
      <c r="H59" s="1191"/>
      <c r="I59" s="1191"/>
      <c r="J59" s="1192"/>
      <c r="K59" s="84"/>
      <c r="L59" s="85"/>
      <c r="M59" s="85"/>
      <c r="N59" s="85"/>
      <c r="O59" s="86"/>
    </row>
    <row r="60" spans="1:21" ht="31.5" customHeight="1" thickBot="1" x14ac:dyDescent="0.25">
      <c r="B60" s="1185"/>
      <c r="C60" s="1186"/>
      <c r="D60" s="1193" t="s">
        <v>27</v>
      </c>
      <c r="E60" s="1194"/>
      <c r="F60" s="1194"/>
      <c r="G60" s="1194"/>
      <c r="H60" s="1194"/>
      <c r="I60" s="1194"/>
      <c r="J60" s="1195"/>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V5hF0LnuaHb4iYsZYZ+pLpdqJXdnKRDlbK+FNeLJRRQAqyLcBYbXJtQ7hFz4UQRbCeQl6Gs8HcdCynRgXsuWw==" saltValue="0fV2v41GU2VygS/+kal8N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526</v>
      </c>
      <c r="J40" s="101" t="s">
        <v>527</v>
      </c>
      <c r="K40" s="101" t="s">
        <v>528</v>
      </c>
      <c r="L40" s="101" t="s">
        <v>529</v>
      </c>
      <c r="M40" s="102" t="s">
        <v>530</v>
      </c>
    </row>
    <row r="41" spans="2:13" ht="27.75" customHeight="1" x14ac:dyDescent="0.2">
      <c r="B41" s="1216" t="s">
        <v>30</v>
      </c>
      <c r="C41" s="1217"/>
      <c r="D41" s="103"/>
      <c r="E41" s="1218" t="s">
        <v>31</v>
      </c>
      <c r="F41" s="1218"/>
      <c r="G41" s="1218"/>
      <c r="H41" s="1219"/>
      <c r="I41" s="342">
        <v>983</v>
      </c>
      <c r="J41" s="343">
        <v>929</v>
      </c>
      <c r="K41" s="343">
        <v>865</v>
      </c>
      <c r="L41" s="343">
        <v>778</v>
      </c>
      <c r="M41" s="344">
        <v>689</v>
      </c>
    </row>
    <row r="42" spans="2:13" ht="27.75" customHeight="1" x14ac:dyDescent="0.2">
      <c r="B42" s="1206"/>
      <c r="C42" s="1207"/>
      <c r="D42" s="104"/>
      <c r="E42" s="1210" t="s">
        <v>32</v>
      </c>
      <c r="F42" s="1210"/>
      <c r="G42" s="1210"/>
      <c r="H42" s="1211"/>
      <c r="I42" s="345" t="s">
        <v>488</v>
      </c>
      <c r="J42" s="346" t="s">
        <v>488</v>
      </c>
      <c r="K42" s="346" t="s">
        <v>488</v>
      </c>
      <c r="L42" s="346" t="s">
        <v>488</v>
      </c>
      <c r="M42" s="347" t="s">
        <v>488</v>
      </c>
    </row>
    <row r="43" spans="2:13" ht="27.75" customHeight="1" x14ac:dyDescent="0.2">
      <c r="B43" s="1206"/>
      <c r="C43" s="1207"/>
      <c r="D43" s="104"/>
      <c r="E43" s="1210" t="s">
        <v>33</v>
      </c>
      <c r="F43" s="1210"/>
      <c r="G43" s="1210"/>
      <c r="H43" s="1211"/>
      <c r="I43" s="345">
        <v>1577</v>
      </c>
      <c r="J43" s="346">
        <v>1506</v>
      </c>
      <c r="K43" s="346">
        <v>1124</v>
      </c>
      <c r="L43" s="346">
        <v>636</v>
      </c>
      <c r="M43" s="347">
        <v>196</v>
      </c>
    </row>
    <row r="44" spans="2:13" ht="27.75" customHeight="1" x14ac:dyDescent="0.2">
      <c r="B44" s="1206"/>
      <c r="C44" s="1207"/>
      <c r="D44" s="104"/>
      <c r="E44" s="1210" t="s">
        <v>34</v>
      </c>
      <c r="F44" s="1210"/>
      <c r="G44" s="1210"/>
      <c r="H44" s="1211"/>
      <c r="I44" s="345">
        <v>492</v>
      </c>
      <c r="J44" s="346">
        <v>469</v>
      </c>
      <c r="K44" s="346">
        <v>448</v>
      </c>
      <c r="L44" s="346">
        <v>414</v>
      </c>
      <c r="M44" s="347">
        <v>369</v>
      </c>
    </row>
    <row r="45" spans="2:13" ht="27.75" customHeight="1" x14ac:dyDescent="0.2">
      <c r="B45" s="1206"/>
      <c r="C45" s="1207"/>
      <c r="D45" s="104"/>
      <c r="E45" s="1210" t="s">
        <v>35</v>
      </c>
      <c r="F45" s="1210"/>
      <c r="G45" s="1210"/>
      <c r="H45" s="1211"/>
      <c r="I45" s="345">
        <v>550</v>
      </c>
      <c r="J45" s="346">
        <v>547</v>
      </c>
      <c r="K45" s="346">
        <v>540</v>
      </c>
      <c r="L45" s="346">
        <v>491</v>
      </c>
      <c r="M45" s="347">
        <v>466</v>
      </c>
    </row>
    <row r="46" spans="2:13" ht="27.75" customHeight="1" x14ac:dyDescent="0.2">
      <c r="B46" s="1206"/>
      <c r="C46" s="1207"/>
      <c r="D46" s="105"/>
      <c r="E46" s="1210" t="s">
        <v>36</v>
      </c>
      <c r="F46" s="1210"/>
      <c r="G46" s="1210"/>
      <c r="H46" s="1211"/>
      <c r="I46" s="345" t="s">
        <v>488</v>
      </c>
      <c r="J46" s="346" t="s">
        <v>488</v>
      </c>
      <c r="K46" s="346" t="s">
        <v>488</v>
      </c>
      <c r="L46" s="346" t="s">
        <v>488</v>
      </c>
      <c r="M46" s="347" t="s">
        <v>488</v>
      </c>
    </row>
    <row r="47" spans="2:13" ht="27.75" customHeight="1" x14ac:dyDescent="0.2">
      <c r="B47" s="1206"/>
      <c r="C47" s="1207"/>
      <c r="D47" s="106"/>
      <c r="E47" s="1220" t="s">
        <v>37</v>
      </c>
      <c r="F47" s="1221"/>
      <c r="G47" s="1221"/>
      <c r="H47" s="1222"/>
      <c r="I47" s="345" t="s">
        <v>488</v>
      </c>
      <c r="J47" s="346" t="s">
        <v>488</v>
      </c>
      <c r="K47" s="346" t="s">
        <v>488</v>
      </c>
      <c r="L47" s="346" t="s">
        <v>488</v>
      </c>
      <c r="M47" s="347" t="s">
        <v>488</v>
      </c>
    </row>
    <row r="48" spans="2:13" ht="27.75" customHeight="1" x14ac:dyDescent="0.2">
      <c r="B48" s="1206"/>
      <c r="C48" s="1207"/>
      <c r="D48" s="104"/>
      <c r="E48" s="1210" t="s">
        <v>38</v>
      </c>
      <c r="F48" s="1210"/>
      <c r="G48" s="1210"/>
      <c r="H48" s="1211"/>
      <c r="I48" s="345" t="s">
        <v>488</v>
      </c>
      <c r="J48" s="346" t="s">
        <v>488</v>
      </c>
      <c r="K48" s="346" t="s">
        <v>488</v>
      </c>
      <c r="L48" s="346" t="s">
        <v>488</v>
      </c>
      <c r="M48" s="347" t="s">
        <v>488</v>
      </c>
    </row>
    <row r="49" spans="2:13" ht="27.75" customHeight="1" x14ac:dyDescent="0.2">
      <c r="B49" s="1208"/>
      <c r="C49" s="1209"/>
      <c r="D49" s="104"/>
      <c r="E49" s="1210" t="s">
        <v>39</v>
      </c>
      <c r="F49" s="1210"/>
      <c r="G49" s="1210"/>
      <c r="H49" s="1211"/>
      <c r="I49" s="345" t="s">
        <v>488</v>
      </c>
      <c r="J49" s="346" t="s">
        <v>488</v>
      </c>
      <c r="K49" s="346" t="s">
        <v>488</v>
      </c>
      <c r="L49" s="346" t="s">
        <v>488</v>
      </c>
      <c r="M49" s="347" t="s">
        <v>488</v>
      </c>
    </row>
    <row r="50" spans="2:13" ht="27.75" customHeight="1" x14ac:dyDescent="0.2">
      <c r="B50" s="1204" t="s">
        <v>40</v>
      </c>
      <c r="C50" s="1205"/>
      <c r="D50" s="107"/>
      <c r="E50" s="1210" t="s">
        <v>41</v>
      </c>
      <c r="F50" s="1210"/>
      <c r="G50" s="1210"/>
      <c r="H50" s="1211"/>
      <c r="I50" s="345">
        <v>5327</v>
      </c>
      <c r="J50" s="346">
        <v>5310</v>
      </c>
      <c r="K50" s="346">
        <v>5403</v>
      </c>
      <c r="L50" s="346">
        <v>5786</v>
      </c>
      <c r="M50" s="347">
        <v>6015</v>
      </c>
    </row>
    <row r="51" spans="2:13" ht="27.75" customHeight="1" x14ac:dyDescent="0.2">
      <c r="B51" s="1206"/>
      <c r="C51" s="1207"/>
      <c r="D51" s="104"/>
      <c r="E51" s="1210" t="s">
        <v>42</v>
      </c>
      <c r="F51" s="1210"/>
      <c r="G51" s="1210"/>
      <c r="H51" s="1211"/>
      <c r="I51" s="345" t="s">
        <v>488</v>
      </c>
      <c r="J51" s="346" t="s">
        <v>488</v>
      </c>
      <c r="K51" s="346" t="s">
        <v>488</v>
      </c>
      <c r="L51" s="346" t="s">
        <v>488</v>
      </c>
      <c r="M51" s="347" t="s">
        <v>488</v>
      </c>
    </row>
    <row r="52" spans="2:13" ht="27.75" customHeight="1" x14ac:dyDescent="0.2">
      <c r="B52" s="1208"/>
      <c r="C52" s="1209"/>
      <c r="D52" s="104"/>
      <c r="E52" s="1210" t="s">
        <v>43</v>
      </c>
      <c r="F52" s="1210"/>
      <c r="G52" s="1210"/>
      <c r="H52" s="1211"/>
      <c r="I52" s="345">
        <v>2025</v>
      </c>
      <c r="J52" s="346">
        <v>1879</v>
      </c>
      <c r="K52" s="346">
        <v>1739</v>
      </c>
      <c r="L52" s="346">
        <v>1573</v>
      </c>
      <c r="M52" s="347">
        <v>1410</v>
      </c>
    </row>
    <row r="53" spans="2:13" ht="27.75" customHeight="1" thickBot="1" x14ac:dyDescent="0.25">
      <c r="B53" s="1212" t="s">
        <v>19</v>
      </c>
      <c r="C53" s="1213"/>
      <c r="D53" s="108"/>
      <c r="E53" s="1214" t="s">
        <v>44</v>
      </c>
      <c r="F53" s="1214"/>
      <c r="G53" s="1214"/>
      <c r="H53" s="1215"/>
      <c r="I53" s="348">
        <v>-3750</v>
      </c>
      <c r="J53" s="349">
        <v>-3739</v>
      </c>
      <c r="K53" s="349">
        <v>-4165</v>
      </c>
      <c r="L53" s="349">
        <v>-5039</v>
      </c>
      <c r="M53" s="350">
        <v>-5705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BANgl2wlyNRufBkGWjYM7t5fM2/Jnhpfcs6NQj7b2TY4ZU879k533zyzBKBBl+kh7jHWD3mLlYcJMtSNi/SWfQ==" saltValue="iFOSR3COH01T9Z/wIYWKF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528</v>
      </c>
      <c r="G54" s="117" t="s">
        <v>529</v>
      </c>
      <c r="H54" s="118" t="s">
        <v>530</v>
      </c>
    </row>
    <row r="55" spans="2:8" ht="52.5" customHeight="1" x14ac:dyDescent="0.2">
      <c r="B55" s="119"/>
      <c r="C55" s="1231" t="s">
        <v>46</v>
      </c>
      <c r="D55" s="1231"/>
      <c r="E55" s="1232"/>
      <c r="F55" s="120">
        <v>2402</v>
      </c>
      <c r="G55" s="120">
        <v>2573</v>
      </c>
      <c r="H55" s="121">
        <v>2662</v>
      </c>
    </row>
    <row r="56" spans="2:8" ht="52.5" customHeight="1" x14ac:dyDescent="0.2">
      <c r="B56" s="122"/>
      <c r="C56" s="1233" t="s">
        <v>47</v>
      </c>
      <c r="D56" s="1233"/>
      <c r="E56" s="1234"/>
      <c r="F56" s="123">
        <v>75</v>
      </c>
      <c r="G56" s="123">
        <v>75</v>
      </c>
      <c r="H56" s="124">
        <v>75</v>
      </c>
    </row>
    <row r="57" spans="2:8" ht="53.25" customHeight="1" x14ac:dyDescent="0.2">
      <c r="B57" s="122"/>
      <c r="C57" s="1235" t="s">
        <v>48</v>
      </c>
      <c r="D57" s="1235"/>
      <c r="E57" s="1236"/>
      <c r="F57" s="125">
        <v>2608</v>
      </c>
      <c r="G57" s="125">
        <v>2795</v>
      </c>
      <c r="H57" s="126">
        <v>2975</v>
      </c>
    </row>
    <row r="58" spans="2:8" ht="45.75" customHeight="1" x14ac:dyDescent="0.2">
      <c r="B58" s="127"/>
      <c r="C58" s="1223" t="s">
        <v>560</v>
      </c>
      <c r="D58" s="1224"/>
      <c r="E58" s="1225"/>
      <c r="F58" s="128">
        <v>1492</v>
      </c>
      <c r="G58" s="128">
        <v>1692</v>
      </c>
      <c r="H58" s="129">
        <v>1892</v>
      </c>
    </row>
    <row r="59" spans="2:8" ht="45.75" customHeight="1" x14ac:dyDescent="0.2">
      <c r="B59" s="127"/>
      <c r="C59" s="1223" t="s">
        <v>561</v>
      </c>
      <c r="D59" s="1224"/>
      <c r="E59" s="1225"/>
      <c r="F59" s="128">
        <v>577</v>
      </c>
      <c r="G59" s="128">
        <v>572</v>
      </c>
      <c r="H59" s="129">
        <v>566</v>
      </c>
    </row>
    <row r="60" spans="2:8" ht="45.75" customHeight="1" x14ac:dyDescent="0.2">
      <c r="B60" s="127"/>
      <c r="C60" s="1223" t="s">
        <v>562</v>
      </c>
      <c r="D60" s="1224"/>
      <c r="E60" s="1225"/>
      <c r="F60" s="128">
        <v>181</v>
      </c>
      <c r="G60" s="128">
        <v>181</v>
      </c>
      <c r="H60" s="129">
        <v>181</v>
      </c>
    </row>
    <row r="61" spans="2:8" ht="45.75" customHeight="1" x14ac:dyDescent="0.2">
      <c r="B61" s="127"/>
      <c r="C61" s="1223" t="s">
        <v>563</v>
      </c>
      <c r="D61" s="1224"/>
      <c r="E61" s="1225"/>
      <c r="F61" s="128">
        <v>113</v>
      </c>
      <c r="G61" s="128">
        <v>113</v>
      </c>
      <c r="H61" s="129">
        <v>113</v>
      </c>
    </row>
    <row r="62" spans="2:8" ht="45.75" customHeight="1" thickBot="1" x14ac:dyDescent="0.25">
      <c r="B62" s="130"/>
      <c r="C62" s="1226" t="s">
        <v>564</v>
      </c>
      <c r="D62" s="1227"/>
      <c r="E62" s="1228"/>
      <c r="F62" s="131">
        <v>50</v>
      </c>
      <c r="G62" s="131">
        <v>50</v>
      </c>
      <c r="H62" s="132">
        <v>50</v>
      </c>
    </row>
    <row r="63" spans="2:8" ht="52.5" customHeight="1" thickBot="1" x14ac:dyDescent="0.25">
      <c r="B63" s="133"/>
      <c r="C63" s="1229" t="s">
        <v>49</v>
      </c>
      <c r="D63" s="1229"/>
      <c r="E63" s="1230"/>
      <c r="F63" s="134">
        <v>5084</v>
      </c>
      <c r="G63" s="134">
        <v>5442</v>
      </c>
      <c r="H63" s="135">
        <v>5712</v>
      </c>
    </row>
    <row r="64" spans="2:8" ht="13.2" x14ac:dyDescent="0.2"/>
  </sheetData>
  <sheetProtection algorithmName="SHA-512" hashValue="Y1pd9reDsrcrtQVParXufY8Kn3tICyHb4Ng8InTB0vMliNV2nKkDdrjjQYiW3D1YZGyLsz1aBoH9P0PT0X6M4g==" saltValue="hbwnHlFV8VFJiVE0daLd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1520-9010-42B7-BA07-B88A103BF460}">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0" t="s">
        <v>567</v>
      </c>
      <c r="AO43" s="1251"/>
      <c r="AP43" s="1251"/>
      <c r="AQ43" s="1251"/>
      <c r="AR43" s="1251"/>
      <c r="AS43" s="1251"/>
      <c r="AT43" s="1251"/>
      <c r="AU43" s="1251"/>
      <c r="AV43" s="1251"/>
      <c r="AW43" s="1251"/>
      <c r="AX43" s="1251"/>
      <c r="AY43" s="1251"/>
      <c r="AZ43" s="1251"/>
      <c r="BA43" s="1251"/>
      <c r="BB43" s="1251"/>
      <c r="BC43" s="1251"/>
      <c r="BD43" s="1251"/>
      <c r="BE43" s="1251"/>
      <c r="BF43" s="1251"/>
      <c r="BG43" s="1251"/>
      <c r="BH43" s="1251"/>
      <c r="BI43" s="1251"/>
      <c r="BJ43" s="1251"/>
      <c r="BK43" s="1251"/>
      <c r="BL43" s="1251"/>
      <c r="BM43" s="1251"/>
      <c r="BN43" s="1251"/>
      <c r="BO43" s="1251"/>
      <c r="BP43" s="1251"/>
      <c r="BQ43" s="1251"/>
      <c r="BR43" s="1251"/>
      <c r="BS43" s="1251"/>
      <c r="BT43" s="1251"/>
      <c r="BU43" s="1251"/>
      <c r="BV43" s="1251"/>
      <c r="BW43" s="1251"/>
      <c r="BX43" s="1251"/>
      <c r="BY43" s="1251"/>
      <c r="BZ43" s="1251"/>
      <c r="CA43" s="1251"/>
      <c r="CB43" s="1251"/>
      <c r="CC43" s="1251"/>
      <c r="CD43" s="1251"/>
      <c r="CE43" s="1251"/>
      <c r="CF43" s="1251"/>
      <c r="CG43" s="1251"/>
      <c r="CH43" s="1251"/>
      <c r="CI43" s="1251"/>
      <c r="CJ43" s="1251"/>
      <c r="CK43" s="1251"/>
      <c r="CL43" s="1251"/>
      <c r="CM43" s="1251"/>
      <c r="CN43" s="1251"/>
      <c r="CO43" s="1251"/>
      <c r="CP43" s="1251"/>
      <c r="CQ43" s="1251"/>
      <c r="CR43" s="1251"/>
      <c r="CS43" s="1251"/>
      <c r="CT43" s="1251"/>
      <c r="CU43" s="1251"/>
      <c r="CV43" s="1251"/>
      <c r="CW43" s="1251"/>
      <c r="CX43" s="1251"/>
      <c r="CY43" s="1251"/>
      <c r="CZ43" s="1251"/>
      <c r="DA43" s="1251"/>
      <c r="DB43" s="1251"/>
      <c r="DC43" s="1252"/>
    </row>
    <row r="44" spans="2:109" ht="13.2" x14ac:dyDescent="0.2">
      <c r="B44" s="259"/>
      <c r="AN44" s="1253"/>
      <c r="AO44" s="1254"/>
      <c r="AP44" s="1254"/>
      <c r="AQ44" s="1254"/>
      <c r="AR44" s="1254"/>
      <c r="AS44" s="1254"/>
      <c r="AT44" s="1254"/>
      <c r="AU44" s="1254"/>
      <c r="AV44" s="1254"/>
      <c r="AW44" s="1254"/>
      <c r="AX44" s="1254"/>
      <c r="AY44" s="1254"/>
      <c r="AZ44" s="1254"/>
      <c r="BA44" s="1254"/>
      <c r="BB44" s="1254"/>
      <c r="BC44" s="1254"/>
      <c r="BD44" s="1254"/>
      <c r="BE44" s="1254"/>
      <c r="BF44" s="1254"/>
      <c r="BG44" s="1254"/>
      <c r="BH44" s="1254"/>
      <c r="BI44" s="1254"/>
      <c r="BJ44" s="1254"/>
      <c r="BK44" s="1254"/>
      <c r="BL44" s="1254"/>
      <c r="BM44" s="1254"/>
      <c r="BN44" s="1254"/>
      <c r="BO44" s="1254"/>
      <c r="BP44" s="1254"/>
      <c r="BQ44" s="1254"/>
      <c r="BR44" s="1254"/>
      <c r="BS44" s="1254"/>
      <c r="BT44" s="1254"/>
      <c r="BU44" s="1254"/>
      <c r="BV44" s="1254"/>
      <c r="BW44" s="1254"/>
      <c r="BX44" s="1254"/>
      <c r="BY44" s="1254"/>
      <c r="BZ44" s="1254"/>
      <c r="CA44" s="1254"/>
      <c r="CB44" s="1254"/>
      <c r="CC44" s="1254"/>
      <c r="CD44" s="1254"/>
      <c r="CE44" s="1254"/>
      <c r="CF44" s="1254"/>
      <c r="CG44" s="1254"/>
      <c r="CH44" s="1254"/>
      <c r="CI44" s="1254"/>
      <c r="CJ44" s="1254"/>
      <c r="CK44" s="1254"/>
      <c r="CL44" s="1254"/>
      <c r="CM44" s="1254"/>
      <c r="CN44" s="1254"/>
      <c r="CO44" s="1254"/>
      <c r="CP44" s="1254"/>
      <c r="CQ44" s="1254"/>
      <c r="CR44" s="1254"/>
      <c r="CS44" s="1254"/>
      <c r="CT44" s="1254"/>
      <c r="CU44" s="1254"/>
      <c r="CV44" s="1254"/>
      <c r="CW44" s="1254"/>
      <c r="CX44" s="1254"/>
      <c r="CY44" s="1254"/>
      <c r="CZ44" s="1254"/>
      <c r="DA44" s="1254"/>
      <c r="DB44" s="1254"/>
      <c r="DC44" s="1255"/>
    </row>
    <row r="45" spans="2:109" ht="13.2" x14ac:dyDescent="0.2">
      <c r="B45" s="259"/>
      <c r="AN45" s="1253"/>
      <c r="AO45" s="1254"/>
      <c r="AP45" s="1254"/>
      <c r="AQ45" s="1254"/>
      <c r="AR45" s="1254"/>
      <c r="AS45" s="1254"/>
      <c r="AT45" s="1254"/>
      <c r="AU45" s="1254"/>
      <c r="AV45" s="1254"/>
      <c r="AW45" s="1254"/>
      <c r="AX45" s="1254"/>
      <c r="AY45" s="1254"/>
      <c r="AZ45" s="1254"/>
      <c r="BA45" s="1254"/>
      <c r="BB45" s="1254"/>
      <c r="BC45" s="1254"/>
      <c r="BD45" s="1254"/>
      <c r="BE45" s="1254"/>
      <c r="BF45" s="1254"/>
      <c r="BG45" s="1254"/>
      <c r="BH45" s="1254"/>
      <c r="BI45" s="1254"/>
      <c r="BJ45" s="1254"/>
      <c r="BK45" s="1254"/>
      <c r="BL45" s="1254"/>
      <c r="BM45" s="1254"/>
      <c r="BN45" s="1254"/>
      <c r="BO45" s="1254"/>
      <c r="BP45" s="1254"/>
      <c r="BQ45" s="1254"/>
      <c r="BR45" s="1254"/>
      <c r="BS45" s="1254"/>
      <c r="BT45" s="1254"/>
      <c r="BU45" s="1254"/>
      <c r="BV45" s="1254"/>
      <c r="BW45" s="1254"/>
      <c r="BX45" s="1254"/>
      <c r="BY45" s="1254"/>
      <c r="BZ45" s="1254"/>
      <c r="CA45" s="1254"/>
      <c r="CB45" s="1254"/>
      <c r="CC45" s="1254"/>
      <c r="CD45" s="1254"/>
      <c r="CE45" s="1254"/>
      <c r="CF45" s="1254"/>
      <c r="CG45" s="1254"/>
      <c r="CH45" s="1254"/>
      <c r="CI45" s="1254"/>
      <c r="CJ45" s="1254"/>
      <c r="CK45" s="1254"/>
      <c r="CL45" s="1254"/>
      <c r="CM45" s="1254"/>
      <c r="CN45" s="1254"/>
      <c r="CO45" s="1254"/>
      <c r="CP45" s="1254"/>
      <c r="CQ45" s="1254"/>
      <c r="CR45" s="1254"/>
      <c r="CS45" s="1254"/>
      <c r="CT45" s="1254"/>
      <c r="CU45" s="1254"/>
      <c r="CV45" s="1254"/>
      <c r="CW45" s="1254"/>
      <c r="CX45" s="1254"/>
      <c r="CY45" s="1254"/>
      <c r="CZ45" s="1254"/>
      <c r="DA45" s="1254"/>
      <c r="DB45" s="1254"/>
      <c r="DC45" s="1255"/>
    </row>
    <row r="46" spans="2:109" ht="13.2" x14ac:dyDescent="0.2">
      <c r="B46" s="259"/>
      <c r="AN46" s="1253"/>
      <c r="AO46" s="1254"/>
      <c r="AP46" s="1254"/>
      <c r="AQ46" s="1254"/>
      <c r="AR46" s="1254"/>
      <c r="AS46" s="1254"/>
      <c r="AT46" s="1254"/>
      <c r="AU46" s="1254"/>
      <c r="AV46" s="1254"/>
      <c r="AW46" s="1254"/>
      <c r="AX46" s="1254"/>
      <c r="AY46" s="1254"/>
      <c r="AZ46" s="1254"/>
      <c r="BA46" s="1254"/>
      <c r="BB46" s="1254"/>
      <c r="BC46" s="1254"/>
      <c r="BD46" s="1254"/>
      <c r="BE46" s="1254"/>
      <c r="BF46" s="1254"/>
      <c r="BG46" s="1254"/>
      <c r="BH46" s="1254"/>
      <c r="BI46" s="1254"/>
      <c r="BJ46" s="1254"/>
      <c r="BK46" s="1254"/>
      <c r="BL46" s="1254"/>
      <c r="BM46" s="1254"/>
      <c r="BN46" s="1254"/>
      <c r="BO46" s="1254"/>
      <c r="BP46" s="1254"/>
      <c r="BQ46" s="1254"/>
      <c r="BR46" s="1254"/>
      <c r="BS46" s="1254"/>
      <c r="BT46" s="1254"/>
      <c r="BU46" s="1254"/>
      <c r="BV46" s="1254"/>
      <c r="BW46" s="1254"/>
      <c r="BX46" s="1254"/>
      <c r="BY46" s="1254"/>
      <c r="BZ46" s="1254"/>
      <c r="CA46" s="1254"/>
      <c r="CB46" s="1254"/>
      <c r="CC46" s="1254"/>
      <c r="CD46" s="1254"/>
      <c r="CE46" s="1254"/>
      <c r="CF46" s="1254"/>
      <c r="CG46" s="1254"/>
      <c r="CH46" s="1254"/>
      <c r="CI46" s="1254"/>
      <c r="CJ46" s="1254"/>
      <c r="CK46" s="1254"/>
      <c r="CL46" s="1254"/>
      <c r="CM46" s="1254"/>
      <c r="CN46" s="1254"/>
      <c r="CO46" s="1254"/>
      <c r="CP46" s="1254"/>
      <c r="CQ46" s="1254"/>
      <c r="CR46" s="1254"/>
      <c r="CS46" s="1254"/>
      <c r="CT46" s="1254"/>
      <c r="CU46" s="1254"/>
      <c r="CV46" s="1254"/>
      <c r="CW46" s="1254"/>
      <c r="CX46" s="1254"/>
      <c r="CY46" s="1254"/>
      <c r="CZ46" s="1254"/>
      <c r="DA46" s="1254"/>
      <c r="DB46" s="1254"/>
      <c r="DC46" s="1255"/>
    </row>
    <row r="47" spans="2:109" ht="13.2" x14ac:dyDescent="0.2">
      <c r="B47" s="259"/>
      <c r="AN47" s="1256"/>
      <c r="AO47" s="1257"/>
      <c r="AP47" s="1257"/>
      <c r="AQ47" s="1257"/>
      <c r="AR47" s="1257"/>
      <c r="AS47" s="1257"/>
      <c r="AT47" s="1257"/>
      <c r="AU47" s="1257"/>
      <c r="AV47" s="1257"/>
      <c r="AW47" s="1257"/>
      <c r="AX47" s="1257"/>
      <c r="AY47" s="1257"/>
      <c r="AZ47" s="1257"/>
      <c r="BA47" s="1257"/>
      <c r="BB47" s="1257"/>
      <c r="BC47" s="1257"/>
      <c r="BD47" s="1257"/>
      <c r="BE47" s="1257"/>
      <c r="BF47" s="1257"/>
      <c r="BG47" s="1257"/>
      <c r="BH47" s="1257"/>
      <c r="BI47" s="1257"/>
      <c r="BJ47" s="1257"/>
      <c r="BK47" s="1257"/>
      <c r="BL47" s="1257"/>
      <c r="BM47" s="1257"/>
      <c r="BN47" s="1257"/>
      <c r="BO47" s="1257"/>
      <c r="BP47" s="1257"/>
      <c r="BQ47" s="1257"/>
      <c r="BR47" s="1257"/>
      <c r="BS47" s="1257"/>
      <c r="BT47" s="1257"/>
      <c r="BU47" s="1257"/>
      <c r="BV47" s="1257"/>
      <c r="BW47" s="1257"/>
      <c r="BX47" s="1257"/>
      <c r="BY47" s="1257"/>
      <c r="BZ47" s="1257"/>
      <c r="CA47" s="1257"/>
      <c r="CB47" s="1257"/>
      <c r="CC47" s="1257"/>
      <c r="CD47" s="1257"/>
      <c r="CE47" s="1257"/>
      <c r="CF47" s="1257"/>
      <c r="CG47" s="1257"/>
      <c r="CH47" s="1257"/>
      <c r="CI47" s="1257"/>
      <c r="CJ47" s="1257"/>
      <c r="CK47" s="1257"/>
      <c r="CL47" s="1257"/>
      <c r="CM47" s="1257"/>
      <c r="CN47" s="1257"/>
      <c r="CO47" s="1257"/>
      <c r="CP47" s="1257"/>
      <c r="CQ47" s="1257"/>
      <c r="CR47" s="1257"/>
      <c r="CS47" s="1257"/>
      <c r="CT47" s="1257"/>
      <c r="CU47" s="1257"/>
      <c r="CV47" s="1257"/>
      <c r="CW47" s="1257"/>
      <c r="CX47" s="1257"/>
      <c r="CY47" s="1257"/>
      <c r="CZ47" s="1257"/>
      <c r="DA47" s="1257"/>
      <c r="DB47" s="1257"/>
      <c r="DC47" s="125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568</v>
      </c>
    </row>
    <row r="50" spans="1:109" ht="13.2" x14ac:dyDescent="0.2">
      <c r="B50" s="259"/>
      <c r="G50" s="1243"/>
      <c r="H50" s="1243"/>
      <c r="I50" s="1243"/>
      <c r="J50" s="1243"/>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42" t="s">
        <v>526</v>
      </c>
      <c r="BQ50" s="1242"/>
      <c r="BR50" s="1242"/>
      <c r="BS50" s="1242"/>
      <c r="BT50" s="1242"/>
      <c r="BU50" s="1242"/>
      <c r="BV50" s="1242"/>
      <c r="BW50" s="1242"/>
      <c r="BX50" s="1242" t="s">
        <v>527</v>
      </c>
      <c r="BY50" s="1242"/>
      <c r="BZ50" s="1242"/>
      <c r="CA50" s="1242"/>
      <c r="CB50" s="1242"/>
      <c r="CC50" s="1242"/>
      <c r="CD50" s="1242"/>
      <c r="CE50" s="1242"/>
      <c r="CF50" s="1242" t="s">
        <v>528</v>
      </c>
      <c r="CG50" s="1242"/>
      <c r="CH50" s="1242"/>
      <c r="CI50" s="1242"/>
      <c r="CJ50" s="1242"/>
      <c r="CK50" s="1242"/>
      <c r="CL50" s="1242"/>
      <c r="CM50" s="1242"/>
      <c r="CN50" s="1242" t="s">
        <v>529</v>
      </c>
      <c r="CO50" s="1242"/>
      <c r="CP50" s="1242"/>
      <c r="CQ50" s="1242"/>
      <c r="CR50" s="1242"/>
      <c r="CS50" s="1242"/>
      <c r="CT50" s="1242"/>
      <c r="CU50" s="1242"/>
      <c r="CV50" s="1242" t="s">
        <v>530</v>
      </c>
      <c r="CW50" s="1242"/>
      <c r="CX50" s="1242"/>
      <c r="CY50" s="1242"/>
      <c r="CZ50" s="1242"/>
      <c r="DA50" s="1242"/>
      <c r="DB50" s="1242"/>
      <c r="DC50" s="1242"/>
    </row>
    <row r="51" spans="1:109" ht="13.5" customHeight="1" x14ac:dyDescent="0.2">
      <c r="B51" s="259"/>
      <c r="G51" s="1245"/>
      <c r="H51" s="1245"/>
      <c r="I51" s="1259"/>
      <c r="J51" s="1259"/>
      <c r="K51" s="1244"/>
      <c r="L51" s="1244"/>
      <c r="M51" s="1244"/>
      <c r="N51" s="1244"/>
      <c r="AM51" s="359"/>
      <c r="AN51" s="1240" t="s">
        <v>569</v>
      </c>
      <c r="AO51" s="1240"/>
      <c r="AP51" s="1240"/>
      <c r="AQ51" s="1240"/>
      <c r="AR51" s="1240"/>
      <c r="AS51" s="1240"/>
      <c r="AT51" s="1240"/>
      <c r="AU51" s="1240"/>
      <c r="AV51" s="1240"/>
      <c r="AW51" s="1240"/>
      <c r="AX51" s="1240"/>
      <c r="AY51" s="1240"/>
      <c r="AZ51" s="1240"/>
      <c r="BA51" s="1240"/>
      <c r="BB51" s="1240" t="s">
        <v>570</v>
      </c>
      <c r="BC51" s="1240"/>
      <c r="BD51" s="1240"/>
      <c r="BE51" s="1240"/>
      <c r="BF51" s="1240"/>
      <c r="BG51" s="1240"/>
      <c r="BH51" s="1240"/>
      <c r="BI51" s="1240"/>
      <c r="BJ51" s="1240"/>
      <c r="BK51" s="1240"/>
      <c r="BL51" s="1240"/>
      <c r="BM51" s="1240"/>
      <c r="BN51" s="1240"/>
      <c r="BO51" s="1240"/>
      <c r="BP51" s="1249"/>
      <c r="BQ51" s="1237"/>
      <c r="BR51" s="1237"/>
      <c r="BS51" s="1237"/>
      <c r="BT51" s="1237"/>
      <c r="BU51" s="1237"/>
      <c r="BV51" s="1237"/>
      <c r="BW51" s="1237"/>
      <c r="BX51" s="1237"/>
      <c r="BY51" s="1237"/>
      <c r="BZ51" s="1237"/>
      <c r="CA51" s="1237"/>
      <c r="CB51" s="1237"/>
      <c r="CC51" s="1237"/>
      <c r="CD51" s="1237"/>
      <c r="CE51" s="1237"/>
      <c r="CF51" s="1237"/>
      <c r="CG51" s="1237"/>
      <c r="CH51" s="1237"/>
      <c r="CI51" s="1237"/>
      <c r="CJ51" s="1237"/>
      <c r="CK51" s="1237"/>
      <c r="CL51" s="1237"/>
      <c r="CM51" s="1237"/>
      <c r="CN51" s="1237"/>
      <c r="CO51" s="1237"/>
      <c r="CP51" s="1237"/>
      <c r="CQ51" s="1237"/>
      <c r="CR51" s="1237"/>
      <c r="CS51" s="1237"/>
      <c r="CT51" s="1237"/>
      <c r="CU51" s="1237"/>
      <c r="CV51" s="1237"/>
      <c r="CW51" s="1237"/>
      <c r="CX51" s="1237"/>
      <c r="CY51" s="1237"/>
      <c r="CZ51" s="1237"/>
      <c r="DA51" s="1237"/>
      <c r="DB51" s="1237"/>
      <c r="DC51" s="1237"/>
    </row>
    <row r="52" spans="1:109" ht="13.2" x14ac:dyDescent="0.2">
      <c r="B52" s="259"/>
      <c r="G52" s="1245"/>
      <c r="H52" s="1245"/>
      <c r="I52" s="1259"/>
      <c r="J52" s="1259"/>
      <c r="K52" s="1244"/>
      <c r="L52" s="1244"/>
      <c r="M52" s="1244"/>
      <c r="N52" s="1244"/>
      <c r="AM52" s="359"/>
      <c r="AN52" s="1240"/>
      <c r="AO52" s="1240"/>
      <c r="AP52" s="1240"/>
      <c r="AQ52" s="1240"/>
      <c r="AR52" s="1240"/>
      <c r="AS52" s="1240"/>
      <c r="AT52" s="1240"/>
      <c r="AU52" s="1240"/>
      <c r="AV52" s="1240"/>
      <c r="AW52" s="1240"/>
      <c r="AX52" s="1240"/>
      <c r="AY52" s="1240"/>
      <c r="AZ52" s="1240"/>
      <c r="BA52" s="1240"/>
      <c r="BB52" s="1240"/>
      <c r="BC52" s="1240"/>
      <c r="BD52" s="1240"/>
      <c r="BE52" s="1240"/>
      <c r="BF52" s="1240"/>
      <c r="BG52" s="1240"/>
      <c r="BH52" s="1240"/>
      <c r="BI52" s="1240"/>
      <c r="BJ52" s="1240"/>
      <c r="BK52" s="1240"/>
      <c r="BL52" s="1240"/>
      <c r="BM52" s="1240"/>
      <c r="BN52" s="1240"/>
      <c r="BO52" s="1240"/>
      <c r="BP52" s="1237"/>
      <c r="BQ52" s="1237"/>
      <c r="BR52" s="1237"/>
      <c r="BS52" s="1237"/>
      <c r="BT52" s="1237"/>
      <c r="BU52" s="1237"/>
      <c r="BV52" s="1237"/>
      <c r="BW52" s="1237"/>
      <c r="BX52" s="1237"/>
      <c r="BY52" s="1237"/>
      <c r="BZ52" s="1237"/>
      <c r="CA52" s="1237"/>
      <c r="CB52" s="1237"/>
      <c r="CC52" s="1237"/>
      <c r="CD52" s="1237"/>
      <c r="CE52" s="1237"/>
      <c r="CF52" s="1237"/>
      <c r="CG52" s="1237"/>
      <c r="CH52" s="1237"/>
      <c r="CI52" s="1237"/>
      <c r="CJ52" s="1237"/>
      <c r="CK52" s="1237"/>
      <c r="CL52" s="1237"/>
      <c r="CM52" s="1237"/>
      <c r="CN52" s="1237"/>
      <c r="CO52" s="1237"/>
      <c r="CP52" s="1237"/>
      <c r="CQ52" s="1237"/>
      <c r="CR52" s="1237"/>
      <c r="CS52" s="1237"/>
      <c r="CT52" s="1237"/>
      <c r="CU52" s="1237"/>
      <c r="CV52" s="1237"/>
      <c r="CW52" s="1237"/>
      <c r="CX52" s="1237"/>
      <c r="CY52" s="1237"/>
      <c r="CZ52" s="1237"/>
      <c r="DA52" s="1237"/>
      <c r="DB52" s="1237"/>
      <c r="DC52" s="1237"/>
    </row>
    <row r="53" spans="1:109" ht="13.2" x14ac:dyDescent="0.2">
      <c r="A53" s="358"/>
      <c r="B53" s="259"/>
      <c r="G53" s="1245"/>
      <c r="H53" s="1245"/>
      <c r="I53" s="1243"/>
      <c r="J53" s="1243"/>
      <c r="K53" s="1244"/>
      <c r="L53" s="1244"/>
      <c r="M53" s="1244"/>
      <c r="N53" s="1244"/>
      <c r="AM53" s="359"/>
      <c r="AN53" s="1240"/>
      <c r="AO53" s="1240"/>
      <c r="AP53" s="1240"/>
      <c r="AQ53" s="1240"/>
      <c r="AR53" s="1240"/>
      <c r="AS53" s="1240"/>
      <c r="AT53" s="1240"/>
      <c r="AU53" s="1240"/>
      <c r="AV53" s="1240"/>
      <c r="AW53" s="1240"/>
      <c r="AX53" s="1240"/>
      <c r="AY53" s="1240"/>
      <c r="AZ53" s="1240"/>
      <c r="BA53" s="1240"/>
      <c r="BB53" s="1240" t="s">
        <v>571</v>
      </c>
      <c r="BC53" s="1240"/>
      <c r="BD53" s="1240"/>
      <c r="BE53" s="1240"/>
      <c r="BF53" s="1240"/>
      <c r="BG53" s="1240"/>
      <c r="BH53" s="1240"/>
      <c r="BI53" s="1240"/>
      <c r="BJ53" s="1240"/>
      <c r="BK53" s="1240"/>
      <c r="BL53" s="1240"/>
      <c r="BM53" s="1240"/>
      <c r="BN53" s="1240"/>
      <c r="BO53" s="1240"/>
      <c r="BP53" s="1249"/>
      <c r="BQ53" s="1237"/>
      <c r="BR53" s="1237"/>
      <c r="BS53" s="1237"/>
      <c r="BT53" s="1237"/>
      <c r="BU53" s="1237"/>
      <c r="BV53" s="1237"/>
      <c r="BW53" s="1237"/>
      <c r="BX53" s="1237">
        <v>56.2</v>
      </c>
      <c r="BY53" s="1237"/>
      <c r="BZ53" s="1237"/>
      <c r="CA53" s="1237"/>
      <c r="CB53" s="1237"/>
      <c r="CC53" s="1237"/>
      <c r="CD53" s="1237"/>
      <c r="CE53" s="1237"/>
      <c r="CF53" s="1237">
        <v>54.7</v>
      </c>
      <c r="CG53" s="1237"/>
      <c r="CH53" s="1237"/>
      <c r="CI53" s="1237"/>
      <c r="CJ53" s="1237"/>
      <c r="CK53" s="1237"/>
      <c r="CL53" s="1237"/>
      <c r="CM53" s="1237"/>
      <c r="CN53" s="1237">
        <v>57.5</v>
      </c>
      <c r="CO53" s="1237"/>
      <c r="CP53" s="1237"/>
      <c r="CQ53" s="1237"/>
      <c r="CR53" s="1237"/>
      <c r="CS53" s="1237"/>
      <c r="CT53" s="1237"/>
      <c r="CU53" s="1237"/>
      <c r="CV53" s="1237">
        <v>54.6</v>
      </c>
      <c r="CW53" s="1237"/>
      <c r="CX53" s="1237"/>
      <c r="CY53" s="1237"/>
      <c r="CZ53" s="1237"/>
      <c r="DA53" s="1237"/>
      <c r="DB53" s="1237"/>
      <c r="DC53" s="1237"/>
    </row>
    <row r="54" spans="1:109" ht="13.2" x14ac:dyDescent="0.2">
      <c r="A54" s="358"/>
      <c r="B54" s="259"/>
      <c r="G54" s="1245"/>
      <c r="H54" s="1245"/>
      <c r="I54" s="1243"/>
      <c r="J54" s="1243"/>
      <c r="K54" s="1244"/>
      <c r="L54" s="1244"/>
      <c r="M54" s="1244"/>
      <c r="N54" s="1244"/>
      <c r="AM54" s="359"/>
      <c r="AN54" s="1240"/>
      <c r="AO54" s="1240"/>
      <c r="AP54" s="1240"/>
      <c r="AQ54" s="1240"/>
      <c r="AR54" s="1240"/>
      <c r="AS54" s="1240"/>
      <c r="AT54" s="1240"/>
      <c r="AU54" s="1240"/>
      <c r="AV54" s="1240"/>
      <c r="AW54" s="1240"/>
      <c r="AX54" s="1240"/>
      <c r="AY54" s="1240"/>
      <c r="AZ54" s="1240"/>
      <c r="BA54" s="1240"/>
      <c r="BB54" s="1240"/>
      <c r="BC54" s="1240"/>
      <c r="BD54" s="1240"/>
      <c r="BE54" s="1240"/>
      <c r="BF54" s="1240"/>
      <c r="BG54" s="1240"/>
      <c r="BH54" s="1240"/>
      <c r="BI54" s="1240"/>
      <c r="BJ54" s="1240"/>
      <c r="BK54" s="1240"/>
      <c r="BL54" s="1240"/>
      <c r="BM54" s="1240"/>
      <c r="BN54" s="1240"/>
      <c r="BO54" s="1240"/>
      <c r="BP54" s="1237"/>
      <c r="BQ54" s="1237"/>
      <c r="BR54" s="1237"/>
      <c r="BS54" s="1237"/>
      <c r="BT54" s="1237"/>
      <c r="BU54" s="1237"/>
      <c r="BV54" s="1237"/>
      <c r="BW54" s="1237"/>
      <c r="BX54" s="1237"/>
      <c r="BY54" s="1237"/>
      <c r="BZ54" s="1237"/>
      <c r="CA54" s="1237"/>
      <c r="CB54" s="1237"/>
      <c r="CC54" s="1237"/>
      <c r="CD54" s="1237"/>
      <c r="CE54" s="1237"/>
      <c r="CF54" s="1237"/>
      <c r="CG54" s="1237"/>
      <c r="CH54" s="1237"/>
      <c r="CI54" s="1237"/>
      <c r="CJ54" s="1237"/>
      <c r="CK54" s="1237"/>
      <c r="CL54" s="1237"/>
      <c r="CM54" s="1237"/>
      <c r="CN54" s="1237"/>
      <c r="CO54" s="1237"/>
      <c r="CP54" s="1237"/>
      <c r="CQ54" s="1237"/>
      <c r="CR54" s="1237"/>
      <c r="CS54" s="1237"/>
      <c r="CT54" s="1237"/>
      <c r="CU54" s="1237"/>
      <c r="CV54" s="1237"/>
      <c r="CW54" s="1237"/>
      <c r="CX54" s="1237"/>
      <c r="CY54" s="1237"/>
      <c r="CZ54" s="1237"/>
      <c r="DA54" s="1237"/>
      <c r="DB54" s="1237"/>
      <c r="DC54" s="1237"/>
    </row>
    <row r="55" spans="1:109" ht="13.2" x14ac:dyDescent="0.2">
      <c r="A55" s="358"/>
      <c r="B55" s="259"/>
      <c r="G55" s="1243"/>
      <c r="H55" s="1243"/>
      <c r="I55" s="1243"/>
      <c r="J55" s="1243"/>
      <c r="K55" s="1244"/>
      <c r="L55" s="1244"/>
      <c r="M55" s="1244"/>
      <c r="N55" s="1244"/>
      <c r="AN55" s="1242" t="s">
        <v>572</v>
      </c>
      <c r="AO55" s="1242"/>
      <c r="AP55" s="1242"/>
      <c r="AQ55" s="1242"/>
      <c r="AR55" s="1242"/>
      <c r="AS55" s="1242"/>
      <c r="AT55" s="1242"/>
      <c r="AU55" s="1242"/>
      <c r="AV55" s="1242"/>
      <c r="AW55" s="1242"/>
      <c r="AX55" s="1242"/>
      <c r="AY55" s="1242"/>
      <c r="AZ55" s="1242"/>
      <c r="BA55" s="1242"/>
      <c r="BB55" s="1240" t="s">
        <v>570</v>
      </c>
      <c r="BC55" s="1240"/>
      <c r="BD55" s="1240"/>
      <c r="BE55" s="1240"/>
      <c r="BF55" s="1240"/>
      <c r="BG55" s="1240"/>
      <c r="BH55" s="1240"/>
      <c r="BI55" s="1240"/>
      <c r="BJ55" s="1240"/>
      <c r="BK55" s="1240"/>
      <c r="BL55" s="1240"/>
      <c r="BM55" s="1240"/>
      <c r="BN55" s="1240"/>
      <c r="BO55" s="1240"/>
      <c r="BP55" s="1249"/>
      <c r="BQ55" s="1237"/>
      <c r="BR55" s="1237"/>
      <c r="BS55" s="1237"/>
      <c r="BT55" s="1237"/>
      <c r="BU55" s="1237"/>
      <c r="BV55" s="1237"/>
      <c r="BW55" s="1237"/>
      <c r="BX55" s="1237">
        <v>0</v>
      </c>
      <c r="BY55" s="1237"/>
      <c r="BZ55" s="1237"/>
      <c r="CA55" s="1237"/>
      <c r="CB55" s="1237"/>
      <c r="CC55" s="1237"/>
      <c r="CD55" s="1237"/>
      <c r="CE55" s="1237"/>
      <c r="CF55" s="1237">
        <v>0</v>
      </c>
      <c r="CG55" s="1237"/>
      <c r="CH55" s="1237"/>
      <c r="CI55" s="1237"/>
      <c r="CJ55" s="1237"/>
      <c r="CK55" s="1237"/>
      <c r="CL55" s="1237"/>
      <c r="CM55" s="1237"/>
      <c r="CN55" s="1237">
        <v>0</v>
      </c>
      <c r="CO55" s="1237"/>
      <c r="CP55" s="1237"/>
      <c r="CQ55" s="1237"/>
      <c r="CR55" s="1237"/>
      <c r="CS55" s="1237"/>
      <c r="CT55" s="1237"/>
      <c r="CU55" s="1237"/>
      <c r="CV55" s="1237">
        <v>0</v>
      </c>
      <c r="CW55" s="1237"/>
      <c r="CX55" s="1237"/>
      <c r="CY55" s="1237"/>
      <c r="CZ55" s="1237"/>
      <c r="DA55" s="1237"/>
      <c r="DB55" s="1237"/>
      <c r="DC55" s="1237"/>
    </row>
    <row r="56" spans="1:109" ht="13.2" x14ac:dyDescent="0.2">
      <c r="A56" s="358"/>
      <c r="B56" s="259"/>
      <c r="G56" s="1243"/>
      <c r="H56" s="1243"/>
      <c r="I56" s="1243"/>
      <c r="J56" s="1243"/>
      <c r="K56" s="1244"/>
      <c r="L56" s="1244"/>
      <c r="M56" s="1244"/>
      <c r="N56" s="1244"/>
      <c r="AN56" s="1242"/>
      <c r="AO56" s="1242"/>
      <c r="AP56" s="1242"/>
      <c r="AQ56" s="1242"/>
      <c r="AR56" s="1242"/>
      <c r="AS56" s="1242"/>
      <c r="AT56" s="1242"/>
      <c r="AU56" s="1242"/>
      <c r="AV56" s="1242"/>
      <c r="AW56" s="1242"/>
      <c r="AX56" s="1242"/>
      <c r="AY56" s="1242"/>
      <c r="AZ56" s="1242"/>
      <c r="BA56" s="1242"/>
      <c r="BB56" s="1240"/>
      <c r="BC56" s="1240"/>
      <c r="BD56" s="1240"/>
      <c r="BE56" s="1240"/>
      <c r="BF56" s="1240"/>
      <c r="BG56" s="1240"/>
      <c r="BH56" s="1240"/>
      <c r="BI56" s="1240"/>
      <c r="BJ56" s="1240"/>
      <c r="BK56" s="1240"/>
      <c r="BL56" s="1240"/>
      <c r="BM56" s="1240"/>
      <c r="BN56" s="1240"/>
      <c r="BO56" s="1240"/>
      <c r="BP56" s="1237"/>
      <c r="BQ56" s="1237"/>
      <c r="BR56" s="1237"/>
      <c r="BS56" s="1237"/>
      <c r="BT56" s="1237"/>
      <c r="BU56" s="1237"/>
      <c r="BV56" s="1237"/>
      <c r="BW56" s="1237"/>
      <c r="BX56" s="1237"/>
      <c r="BY56" s="1237"/>
      <c r="BZ56" s="1237"/>
      <c r="CA56" s="1237"/>
      <c r="CB56" s="1237"/>
      <c r="CC56" s="1237"/>
      <c r="CD56" s="1237"/>
      <c r="CE56" s="1237"/>
      <c r="CF56" s="1237"/>
      <c r="CG56" s="1237"/>
      <c r="CH56" s="1237"/>
      <c r="CI56" s="1237"/>
      <c r="CJ56" s="1237"/>
      <c r="CK56" s="1237"/>
      <c r="CL56" s="1237"/>
      <c r="CM56" s="1237"/>
      <c r="CN56" s="1237"/>
      <c r="CO56" s="1237"/>
      <c r="CP56" s="1237"/>
      <c r="CQ56" s="1237"/>
      <c r="CR56" s="1237"/>
      <c r="CS56" s="1237"/>
      <c r="CT56" s="1237"/>
      <c r="CU56" s="1237"/>
      <c r="CV56" s="1237"/>
      <c r="CW56" s="1237"/>
      <c r="CX56" s="1237"/>
      <c r="CY56" s="1237"/>
      <c r="CZ56" s="1237"/>
      <c r="DA56" s="1237"/>
      <c r="DB56" s="1237"/>
      <c r="DC56" s="1237"/>
    </row>
    <row r="57" spans="1:109" s="358" customFormat="1" ht="13.2" x14ac:dyDescent="0.2">
      <c r="B57" s="362"/>
      <c r="G57" s="1243"/>
      <c r="H57" s="1243"/>
      <c r="I57" s="1238"/>
      <c r="J57" s="1238"/>
      <c r="K57" s="1244"/>
      <c r="L57" s="1244"/>
      <c r="M57" s="1244"/>
      <c r="N57" s="1244"/>
      <c r="AM57" s="255"/>
      <c r="AN57" s="1242"/>
      <c r="AO57" s="1242"/>
      <c r="AP57" s="1242"/>
      <c r="AQ57" s="1242"/>
      <c r="AR57" s="1242"/>
      <c r="AS57" s="1242"/>
      <c r="AT57" s="1242"/>
      <c r="AU57" s="1242"/>
      <c r="AV57" s="1242"/>
      <c r="AW57" s="1242"/>
      <c r="AX57" s="1242"/>
      <c r="AY57" s="1242"/>
      <c r="AZ57" s="1242"/>
      <c r="BA57" s="1242"/>
      <c r="BB57" s="1240" t="s">
        <v>571</v>
      </c>
      <c r="BC57" s="1240"/>
      <c r="BD57" s="1240"/>
      <c r="BE57" s="1240"/>
      <c r="BF57" s="1240"/>
      <c r="BG57" s="1240"/>
      <c r="BH57" s="1240"/>
      <c r="BI57" s="1240"/>
      <c r="BJ57" s="1240"/>
      <c r="BK57" s="1240"/>
      <c r="BL57" s="1240"/>
      <c r="BM57" s="1240"/>
      <c r="BN57" s="1240"/>
      <c r="BO57" s="1240"/>
      <c r="BP57" s="1249"/>
      <c r="BQ57" s="1237"/>
      <c r="BR57" s="1237"/>
      <c r="BS57" s="1237"/>
      <c r="BT57" s="1237"/>
      <c r="BU57" s="1237"/>
      <c r="BV57" s="1237"/>
      <c r="BW57" s="1237"/>
      <c r="BX57" s="1237">
        <v>61.5</v>
      </c>
      <c r="BY57" s="1237"/>
      <c r="BZ57" s="1237"/>
      <c r="CA57" s="1237"/>
      <c r="CB57" s="1237"/>
      <c r="CC57" s="1237"/>
      <c r="CD57" s="1237"/>
      <c r="CE57" s="1237"/>
      <c r="CF57" s="1237">
        <v>60.8</v>
      </c>
      <c r="CG57" s="1237"/>
      <c r="CH57" s="1237"/>
      <c r="CI57" s="1237"/>
      <c r="CJ57" s="1237"/>
      <c r="CK57" s="1237"/>
      <c r="CL57" s="1237"/>
      <c r="CM57" s="1237"/>
      <c r="CN57" s="1237">
        <v>62.2</v>
      </c>
      <c r="CO57" s="1237"/>
      <c r="CP57" s="1237"/>
      <c r="CQ57" s="1237"/>
      <c r="CR57" s="1237"/>
      <c r="CS57" s="1237"/>
      <c r="CT57" s="1237"/>
      <c r="CU57" s="1237"/>
      <c r="CV57" s="1237">
        <v>62.5</v>
      </c>
      <c r="CW57" s="1237"/>
      <c r="CX57" s="1237"/>
      <c r="CY57" s="1237"/>
      <c r="CZ57" s="1237"/>
      <c r="DA57" s="1237"/>
      <c r="DB57" s="1237"/>
      <c r="DC57" s="1237"/>
      <c r="DD57" s="363"/>
      <c r="DE57" s="362"/>
    </row>
    <row r="58" spans="1:109" s="358" customFormat="1" ht="13.2" x14ac:dyDescent="0.2">
      <c r="A58" s="255"/>
      <c r="B58" s="362"/>
      <c r="G58" s="1243"/>
      <c r="H58" s="1243"/>
      <c r="I58" s="1238"/>
      <c r="J58" s="1238"/>
      <c r="K58" s="1244"/>
      <c r="L58" s="1244"/>
      <c r="M58" s="1244"/>
      <c r="N58" s="1244"/>
      <c r="AM58" s="255"/>
      <c r="AN58" s="1242"/>
      <c r="AO58" s="1242"/>
      <c r="AP58" s="1242"/>
      <c r="AQ58" s="1242"/>
      <c r="AR58" s="1242"/>
      <c r="AS58" s="1242"/>
      <c r="AT58" s="1242"/>
      <c r="AU58" s="1242"/>
      <c r="AV58" s="1242"/>
      <c r="AW58" s="1242"/>
      <c r="AX58" s="1242"/>
      <c r="AY58" s="1242"/>
      <c r="AZ58" s="1242"/>
      <c r="BA58" s="1242"/>
      <c r="BB58" s="1240"/>
      <c r="BC58" s="1240"/>
      <c r="BD58" s="1240"/>
      <c r="BE58" s="1240"/>
      <c r="BF58" s="1240"/>
      <c r="BG58" s="1240"/>
      <c r="BH58" s="1240"/>
      <c r="BI58" s="1240"/>
      <c r="BJ58" s="1240"/>
      <c r="BK58" s="1240"/>
      <c r="BL58" s="1240"/>
      <c r="BM58" s="1240"/>
      <c r="BN58" s="1240"/>
      <c r="BO58" s="1240"/>
      <c r="BP58" s="1237"/>
      <c r="BQ58" s="1237"/>
      <c r="BR58" s="1237"/>
      <c r="BS58" s="1237"/>
      <c r="BT58" s="1237"/>
      <c r="BU58" s="1237"/>
      <c r="BV58" s="1237"/>
      <c r="BW58" s="1237"/>
      <c r="BX58" s="1237"/>
      <c r="BY58" s="1237"/>
      <c r="BZ58" s="1237"/>
      <c r="CA58" s="1237"/>
      <c r="CB58" s="1237"/>
      <c r="CC58" s="1237"/>
      <c r="CD58" s="1237"/>
      <c r="CE58" s="1237"/>
      <c r="CF58" s="1237"/>
      <c r="CG58" s="1237"/>
      <c r="CH58" s="1237"/>
      <c r="CI58" s="1237"/>
      <c r="CJ58" s="1237"/>
      <c r="CK58" s="1237"/>
      <c r="CL58" s="1237"/>
      <c r="CM58" s="1237"/>
      <c r="CN58" s="1237"/>
      <c r="CO58" s="1237"/>
      <c r="CP58" s="1237"/>
      <c r="CQ58" s="1237"/>
      <c r="CR58" s="1237"/>
      <c r="CS58" s="1237"/>
      <c r="CT58" s="1237"/>
      <c r="CU58" s="1237"/>
      <c r="CV58" s="1237"/>
      <c r="CW58" s="1237"/>
      <c r="CX58" s="1237"/>
      <c r="CY58" s="1237"/>
      <c r="CZ58" s="1237"/>
      <c r="DA58" s="1237"/>
      <c r="DB58" s="1237"/>
      <c r="DC58" s="1237"/>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573</v>
      </c>
    </row>
    <row r="64" spans="1:109" ht="13.2" x14ac:dyDescent="0.2">
      <c r="B64" s="259"/>
      <c r="G64" s="357"/>
      <c r="I64" s="369"/>
      <c r="J64" s="369"/>
      <c r="K64" s="369"/>
      <c r="L64" s="369"/>
      <c r="M64" s="369"/>
      <c r="N64" s="370"/>
      <c r="AM64" s="357"/>
      <c r="AN64" s="357" t="s">
        <v>566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50" t="s">
        <v>574</v>
      </c>
      <c r="AO65" s="1251"/>
      <c r="AP65" s="1251"/>
      <c r="AQ65" s="1251"/>
      <c r="AR65" s="1251"/>
      <c r="AS65" s="1251"/>
      <c r="AT65" s="1251"/>
      <c r="AU65" s="1251"/>
      <c r="AV65" s="1251"/>
      <c r="AW65" s="1251"/>
      <c r="AX65" s="1251"/>
      <c r="AY65" s="1251"/>
      <c r="AZ65" s="1251"/>
      <c r="BA65" s="1251"/>
      <c r="BB65" s="1251"/>
      <c r="BC65" s="1251"/>
      <c r="BD65" s="1251"/>
      <c r="BE65" s="1251"/>
      <c r="BF65" s="1251"/>
      <c r="BG65" s="1251"/>
      <c r="BH65" s="1251"/>
      <c r="BI65" s="1251"/>
      <c r="BJ65" s="1251"/>
      <c r="BK65" s="1251"/>
      <c r="BL65" s="1251"/>
      <c r="BM65" s="1251"/>
      <c r="BN65" s="1251"/>
      <c r="BO65" s="1251"/>
      <c r="BP65" s="1251"/>
      <c r="BQ65" s="1251"/>
      <c r="BR65" s="1251"/>
      <c r="BS65" s="1251"/>
      <c r="BT65" s="1251"/>
      <c r="BU65" s="1251"/>
      <c r="BV65" s="1251"/>
      <c r="BW65" s="1251"/>
      <c r="BX65" s="1251"/>
      <c r="BY65" s="1251"/>
      <c r="BZ65" s="1251"/>
      <c r="CA65" s="1251"/>
      <c r="CB65" s="1251"/>
      <c r="CC65" s="1251"/>
      <c r="CD65" s="1251"/>
      <c r="CE65" s="1251"/>
      <c r="CF65" s="1251"/>
      <c r="CG65" s="1251"/>
      <c r="CH65" s="1251"/>
      <c r="CI65" s="1251"/>
      <c r="CJ65" s="1251"/>
      <c r="CK65" s="1251"/>
      <c r="CL65" s="1251"/>
      <c r="CM65" s="1251"/>
      <c r="CN65" s="1251"/>
      <c r="CO65" s="1251"/>
      <c r="CP65" s="1251"/>
      <c r="CQ65" s="1251"/>
      <c r="CR65" s="1251"/>
      <c r="CS65" s="1251"/>
      <c r="CT65" s="1251"/>
      <c r="CU65" s="1251"/>
      <c r="CV65" s="1251"/>
      <c r="CW65" s="1251"/>
      <c r="CX65" s="1251"/>
      <c r="CY65" s="1251"/>
      <c r="CZ65" s="1251"/>
      <c r="DA65" s="1251"/>
      <c r="DB65" s="1251"/>
      <c r="DC65" s="1252"/>
    </row>
    <row r="66" spans="2:107" ht="13.2" x14ac:dyDescent="0.2">
      <c r="B66" s="259"/>
      <c r="AN66" s="1253"/>
      <c r="AO66" s="1254"/>
      <c r="AP66" s="1254"/>
      <c r="AQ66" s="1254"/>
      <c r="AR66" s="1254"/>
      <c r="AS66" s="1254"/>
      <c r="AT66" s="1254"/>
      <c r="AU66" s="1254"/>
      <c r="AV66" s="1254"/>
      <c r="AW66" s="1254"/>
      <c r="AX66" s="1254"/>
      <c r="AY66" s="1254"/>
      <c r="AZ66" s="1254"/>
      <c r="BA66" s="1254"/>
      <c r="BB66" s="1254"/>
      <c r="BC66" s="1254"/>
      <c r="BD66" s="1254"/>
      <c r="BE66" s="1254"/>
      <c r="BF66" s="1254"/>
      <c r="BG66" s="1254"/>
      <c r="BH66" s="1254"/>
      <c r="BI66" s="1254"/>
      <c r="BJ66" s="1254"/>
      <c r="BK66" s="1254"/>
      <c r="BL66" s="1254"/>
      <c r="BM66" s="1254"/>
      <c r="BN66" s="1254"/>
      <c r="BO66" s="1254"/>
      <c r="BP66" s="1254"/>
      <c r="BQ66" s="1254"/>
      <c r="BR66" s="1254"/>
      <c r="BS66" s="1254"/>
      <c r="BT66" s="1254"/>
      <c r="BU66" s="1254"/>
      <c r="BV66" s="1254"/>
      <c r="BW66" s="1254"/>
      <c r="BX66" s="1254"/>
      <c r="BY66" s="1254"/>
      <c r="BZ66" s="1254"/>
      <c r="CA66" s="1254"/>
      <c r="CB66" s="1254"/>
      <c r="CC66" s="1254"/>
      <c r="CD66" s="1254"/>
      <c r="CE66" s="1254"/>
      <c r="CF66" s="1254"/>
      <c r="CG66" s="1254"/>
      <c r="CH66" s="1254"/>
      <c r="CI66" s="1254"/>
      <c r="CJ66" s="1254"/>
      <c r="CK66" s="1254"/>
      <c r="CL66" s="1254"/>
      <c r="CM66" s="1254"/>
      <c r="CN66" s="1254"/>
      <c r="CO66" s="1254"/>
      <c r="CP66" s="1254"/>
      <c r="CQ66" s="1254"/>
      <c r="CR66" s="1254"/>
      <c r="CS66" s="1254"/>
      <c r="CT66" s="1254"/>
      <c r="CU66" s="1254"/>
      <c r="CV66" s="1254"/>
      <c r="CW66" s="1254"/>
      <c r="CX66" s="1254"/>
      <c r="CY66" s="1254"/>
      <c r="CZ66" s="1254"/>
      <c r="DA66" s="1254"/>
      <c r="DB66" s="1254"/>
      <c r="DC66" s="1255"/>
    </row>
    <row r="67" spans="2:107" ht="13.2" x14ac:dyDescent="0.2">
      <c r="B67" s="259"/>
      <c r="AN67" s="1253"/>
      <c r="AO67" s="1254"/>
      <c r="AP67" s="1254"/>
      <c r="AQ67" s="1254"/>
      <c r="AR67" s="1254"/>
      <c r="AS67" s="1254"/>
      <c r="AT67" s="1254"/>
      <c r="AU67" s="1254"/>
      <c r="AV67" s="1254"/>
      <c r="AW67" s="1254"/>
      <c r="AX67" s="1254"/>
      <c r="AY67" s="1254"/>
      <c r="AZ67" s="1254"/>
      <c r="BA67" s="1254"/>
      <c r="BB67" s="1254"/>
      <c r="BC67" s="1254"/>
      <c r="BD67" s="1254"/>
      <c r="BE67" s="1254"/>
      <c r="BF67" s="1254"/>
      <c r="BG67" s="1254"/>
      <c r="BH67" s="1254"/>
      <c r="BI67" s="1254"/>
      <c r="BJ67" s="1254"/>
      <c r="BK67" s="1254"/>
      <c r="BL67" s="1254"/>
      <c r="BM67" s="1254"/>
      <c r="BN67" s="1254"/>
      <c r="BO67" s="1254"/>
      <c r="BP67" s="1254"/>
      <c r="BQ67" s="1254"/>
      <c r="BR67" s="1254"/>
      <c r="BS67" s="1254"/>
      <c r="BT67" s="1254"/>
      <c r="BU67" s="1254"/>
      <c r="BV67" s="1254"/>
      <c r="BW67" s="1254"/>
      <c r="BX67" s="1254"/>
      <c r="BY67" s="1254"/>
      <c r="BZ67" s="1254"/>
      <c r="CA67" s="1254"/>
      <c r="CB67" s="1254"/>
      <c r="CC67" s="1254"/>
      <c r="CD67" s="1254"/>
      <c r="CE67" s="1254"/>
      <c r="CF67" s="1254"/>
      <c r="CG67" s="1254"/>
      <c r="CH67" s="1254"/>
      <c r="CI67" s="1254"/>
      <c r="CJ67" s="1254"/>
      <c r="CK67" s="1254"/>
      <c r="CL67" s="1254"/>
      <c r="CM67" s="1254"/>
      <c r="CN67" s="1254"/>
      <c r="CO67" s="1254"/>
      <c r="CP67" s="1254"/>
      <c r="CQ67" s="1254"/>
      <c r="CR67" s="1254"/>
      <c r="CS67" s="1254"/>
      <c r="CT67" s="1254"/>
      <c r="CU67" s="1254"/>
      <c r="CV67" s="1254"/>
      <c r="CW67" s="1254"/>
      <c r="CX67" s="1254"/>
      <c r="CY67" s="1254"/>
      <c r="CZ67" s="1254"/>
      <c r="DA67" s="1254"/>
      <c r="DB67" s="1254"/>
      <c r="DC67" s="1255"/>
    </row>
    <row r="68" spans="2:107" ht="13.2" x14ac:dyDescent="0.2">
      <c r="B68" s="259"/>
      <c r="AN68" s="1253"/>
      <c r="AO68" s="1254"/>
      <c r="AP68" s="1254"/>
      <c r="AQ68" s="1254"/>
      <c r="AR68" s="1254"/>
      <c r="AS68" s="1254"/>
      <c r="AT68" s="1254"/>
      <c r="AU68" s="1254"/>
      <c r="AV68" s="1254"/>
      <c r="AW68" s="1254"/>
      <c r="AX68" s="1254"/>
      <c r="AY68" s="1254"/>
      <c r="AZ68" s="1254"/>
      <c r="BA68" s="1254"/>
      <c r="BB68" s="1254"/>
      <c r="BC68" s="1254"/>
      <c r="BD68" s="1254"/>
      <c r="BE68" s="1254"/>
      <c r="BF68" s="1254"/>
      <c r="BG68" s="1254"/>
      <c r="BH68" s="1254"/>
      <c r="BI68" s="1254"/>
      <c r="BJ68" s="1254"/>
      <c r="BK68" s="1254"/>
      <c r="BL68" s="1254"/>
      <c r="BM68" s="1254"/>
      <c r="BN68" s="1254"/>
      <c r="BO68" s="1254"/>
      <c r="BP68" s="1254"/>
      <c r="BQ68" s="1254"/>
      <c r="BR68" s="1254"/>
      <c r="BS68" s="1254"/>
      <c r="BT68" s="1254"/>
      <c r="BU68" s="1254"/>
      <c r="BV68" s="1254"/>
      <c r="BW68" s="1254"/>
      <c r="BX68" s="1254"/>
      <c r="BY68" s="1254"/>
      <c r="BZ68" s="1254"/>
      <c r="CA68" s="1254"/>
      <c r="CB68" s="1254"/>
      <c r="CC68" s="1254"/>
      <c r="CD68" s="1254"/>
      <c r="CE68" s="1254"/>
      <c r="CF68" s="1254"/>
      <c r="CG68" s="1254"/>
      <c r="CH68" s="1254"/>
      <c r="CI68" s="1254"/>
      <c r="CJ68" s="1254"/>
      <c r="CK68" s="1254"/>
      <c r="CL68" s="1254"/>
      <c r="CM68" s="1254"/>
      <c r="CN68" s="1254"/>
      <c r="CO68" s="1254"/>
      <c r="CP68" s="1254"/>
      <c r="CQ68" s="1254"/>
      <c r="CR68" s="1254"/>
      <c r="CS68" s="1254"/>
      <c r="CT68" s="1254"/>
      <c r="CU68" s="1254"/>
      <c r="CV68" s="1254"/>
      <c r="CW68" s="1254"/>
      <c r="CX68" s="1254"/>
      <c r="CY68" s="1254"/>
      <c r="CZ68" s="1254"/>
      <c r="DA68" s="1254"/>
      <c r="DB68" s="1254"/>
      <c r="DC68" s="1255"/>
    </row>
    <row r="69" spans="2:107" ht="13.2" x14ac:dyDescent="0.2">
      <c r="B69" s="259"/>
      <c r="AN69" s="1256"/>
      <c r="AO69" s="1257"/>
      <c r="AP69" s="1257"/>
      <c r="AQ69" s="1257"/>
      <c r="AR69" s="1257"/>
      <c r="AS69" s="1257"/>
      <c r="AT69" s="1257"/>
      <c r="AU69" s="1257"/>
      <c r="AV69" s="1257"/>
      <c r="AW69" s="1257"/>
      <c r="AX69" s="1257"/>
      <c r="AY69" s="1257"/>
      <c r="AZ69" s="1257"/>
      <c r="BA69" s="1257"/>
      <c r="BB69" s="1257"/>
      <c r="BC69" s="1257"/>
      <c r="BD69" s="1257"/>
      <c r="BE69" s="1257"/>
      <c r="BF69" s="1257"/>
      <c r="BG69" s="1257"/>
      <c r="BH69" s="1257"/>
      <c r="BI69" s="1257"/>
      <c r="BJ69" s="1257"/>
      <c r="BK69" s="1257"/>
      <c r="BL69" s="1257"/>
      <c r="BM69" s="1257"/>
      <c r="BN69" s="1257"/>
      <c r="BO69" s="1257"/>
      <c r="BP69" s="1257"/>
      <c r="BQ69" s="1257"/>
      <c r="BR69" s="1257"/>
      <c r="BS69" s="1257"/>
      <c r="BT69" s="1257"/>
      <c r="BU69" s="1257"/>
      <c r="BV69" s="1257"/>
      <c r="BW69" s="1257"/>
      <c r="BX69" s="1257"/>
      <c r="BY69" s="1257"/>
      <c r="BZ69" s="1257"/>
      <c r="CA69" s="1257"/>
      <c r="CB69" s="1257"/>
      <c r="CC69" s="1257"/>
      <c r="CD69" s="1257"/>
      <c r="CE69" s="1257"/>
      <c r="CF69" s="1257"/>
      <c r="CG69" s="1257"/>
      <c r="CH69" s="1257"/>
      <c r="CI69" s="1257"/>
      <c r="CJ69" s="1257"/>
      <c r="CK69" s="1257"/>
      <c r="CL69" s="1257"/>
      <c r="CM69" s="1257"/>
      <c r="CN69" s="1257"/>
      <c r="CO69" s="1257"/>
      <c r="CP69" s="1257"/>
      <c r="CQ69" s="1257"/>
      <c r="CR69" s="1257"/>
      <c r="CS69" s="1257"/>
      <c r="CT69" s="1257"/>
      <c r="CU69" s="1257"/>
      <c r="CV69" s="1257"/>
      <c r="CW69" s="1257"/>
      <c r="CX69" s="1257"/>
      <c r="CY69" s="1257"/>
      <c r="CZ69" s="1257"/>
      <c r="DA69" s="1257"/>
      <c r="DB69" s="1257"/>
      <c r="DC69" s="125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568</v>
      </c>
    </row>
    <row r="72" spans="2:107" ht="13.2" x14ac:dyDescent="0.2">
      <c r="B72" s="259"/>
      <c r="G72" s="1243"/>
      <c r="H72" s="1243"/>
      <c r="I72" s="1243"/>
      <c r="J72" s="1243"/>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42" t="s">
        <v>526</v>
      </c>
      <c r="BQ72" s="1242"/>
      <c r="BR72" s="1242"/>
      <c r="BS72" s="1242"/>
      <c r="BT72" s="1242"/>
      <c r="BU72" s="1242"/>
      <c r="BV72" s="1242"/>
      <c r="BW72" s="1242"/>
      <c r="BX72" s="1242" t="s">
        <v>527</v>
      </c>
      <c r="BY72" s="1242"/>
      <c r="BZ72" s="1242"/>
      <c r="CA72" s="1242"/>
      <c r="CB72" s="1242"/>
      <c r="CC72" s="1242"/>
      <c r="CD72" s="1242"/>
      <c r="CE72" s="1242"/>
      <c r="CF72" s="1242" t="s">
        <v>528</v>
      </c>
      <c r="CG72" s="1242"/>
      <c r="CH72" s="1242"/>
      <c r="CI72" s="1242"/>
      <c r="CJ72" s="1242"/>
      <c r="CK72" s="1242"/>
      <c r="CL72" s="1242"/>
      <c r="CM72" s="1242"/>
      <c r="CN72" s="1242" t="s">
        <v>529</v>
      </c>
      <c r="CO72" s="1242"/>
      <c r="CP72" s="1242"/>
      <c r="CQ72" s="1242"/>
      <c r="CR72" s="1242"/>
      <c r="CS72" s="1242"/>
      <c r="CT72" s="1242"/>
      <c r="CU72" s="1242"/>
      <c r="CV72" s="1242" t="s">
        <v>530</v>
      </c>
      <c r="CW72" s="1242"/>
      <c r="CX72" s="1242"/>
      <c r="CY72" s="1242"/>
      <c r="CZ72" s="1242"/>
      <c r="DA72" s="1242"/>
      <c r="DB72" s="1242"/>
      <c r="DC72" s="1242"/>
    </row>
    <row r="73" spans="2:107" ht="13.2" x14ac:dyDescent="0.2">
      <c r="B73" s="259"/>
      <c r="G73" s="1245"/>
      <c r="H73" s="1245"/>
      <c r="I73" s="1245"/>
      <c r="J73" s="1245"/>
      <c r="K73" s="1241"/>
      <c r="L73" s="1241"/>
      <c r="M73" s="1241"/>
      <c r="N73" s="1241"/>
      <c r="AM73" s="359"/>
      <c r="AN73" s="1240" t="s">
        <v>569</v>
      </c>
      <c r="AO73" s="1240"/>
      <c r="AP73" s="1240"/>
      <c r="AQ73" s="1240"/>
      <c r="AR73" s="1240"/>
      <c r="AS73" s="1240"/>
      <c r="AT73" s="1240"/>
      <c r="AU73" s="1240"/>
      <c r="AV73" s="1240"/>
      <c r="AW73" s="1240"/>
      <c r="AX73" s="1240"/>
      <c r="AY73" s="1240"/>
      <c r="AZ73" s="1240"/>
      <c r="BA73" s="1240"/>
      <c r="BB73" s="1240" t="s">
        <v>570</v>
      </c>
      <c r="BC73" s="1240"/>
      <c r="BD73" s="1240"/>
      <c r="BE73" s="1240"/>
      <c r="BF73" s="1240"/>
      <c r="BG73" s="1240"/>
      <c r="BH73" s="1240"/>
      <c r="BI73" s="1240"/>
      <c r="BJ73" s="1240"/>
      <c r="BK73" s="1240"/>
      <c r="BL73" s="1240"/>
      <c r="BM73" s="1240"/>
      <c r="BN73" s="1240"/>
      <c r="BO73" s="1240"/>
      <c r="BP73" s="1237"/>
      <c r="BQ73" s="1237"/>
      <c r="BR73" s="1237"/>
      <c r="BS73" s="1237"/>
      <c r="BT73" s="1237"/>
      <c r="BU73" s="1237"/>
      <c r="BV73" s="1237"/>
      <c r="BW73" s="1237"/>
      <c r="BX73" s="1237"/>
      <c r="BY73" s="1237"/>
      <c r="BZ73" s="1237"/>
      <c r="CA73" s="1237"/>
      <c r="CB73" s="1237"/>
      <c r="CC73" s="1237"/>
      <c r="CD73" s="1237"/>
      <c r="CE73" s="1237"/>
      <c r="CF73" s="1237"/>
      <c r="CG73" s="1237"/>
      <c r="CH73" s="1237"/>
      <c r="CI73" s="1237"/>
      <c r="CJ73" s="1237"/>
      <c r="CK73" s="1237"/>
      <c r="CL73" s="1237"/>
      <c r="CM73" s="1237"/>
      <c r="CN73" s="1237"/>
      <c r="CO73" s="1237"/>
      <c r="CP73" s="1237"/>
      <c r="CQ73" s="1237"/>
      <c r="CR73" s="1237"/>
      <c r="CS73" s="1237"/>
      <c r="CT73" s="1237"/>
      <c r="CU73" s="1237"/>
      <c r="CV73" s="1237"/>
      <c r="CW73" s="1237"/>
      <c r="CX73" s="1237"/>
      <c r="CY73" s="1237"/>
      <c r="CZ73" s="1237"/>
      <c r="DA73" s="1237"/>
      <c r="DB73" s="1237"/>
      <c r="DC73" s="1237"/>
    </row>
    <row r="74" spans="2:107" ht="13.2" x14ac:dyDescent="0.2">
      <c r="B74" s="259"/>
      <c r="G74" s="1245"/>
      <c r="H74" s="1245"/>
      <c r="I74" s="1245"/>
      <c r="J74" s="1245"/>
      <c r="K74" s="1241"/>
      <c r="L74" s="1241"/>
      <c r="M74" s="1241"/>
      <c r="N74" s="1241"/>
      <c r="AM74" s="359"/>
      <c r="AN74" s="1240"/>
      <c r="AO74" s="1240"/>
      <c r="AP74" s="1240"/>
      <c r="AQ74" s="1240"/>
      <c r="AR74" s="1240"/>
      <c r="AS74" s="1240"/>
      <c r="AT74" s="1240"/>
      <c r="AU74" s="1240"/>
      <c r="AV74" s="1240"/>
      <c r="AW74" s="1240"/>
      <c r="AX74" s="1240"/>
      <c r="AY74" s="1240"/>
      <c r="AZ74" s="1240"/>
      <c r="BA74" s="1240"/>
      <c r="BB74" s="1240"/>
      <c r="BC74" s="1240"/>
      <c r="BD74" s="1240"/>
      <c r="BE74" s="1240"/>
      <c r="BF74" s="1240"/>
      <c r="BG74" s="1240"/>
      <c r="BH74" s="1240"/>
      <c r="BI74" s="1240"/>
      <c r="BJ74" s="1240"/>
      <c r="BK74" s="1240"/>
      <c r="BL74" s="1240"/>
      <c r="BM74" s="1240"/>
      <c r="BN74" s="1240"/>
      <c r="BO74" s="1240"/>
      <c r="BP74" s="1237"/>
      <c r="BQ74" s="1237"/>
      <c r="BR74" s="1237"/>
      <c r="BS74" s="1237"/>
      <c r="BT74" s="1237"/>
      <c r="BU74" s="1237"/>
      <c r="BV74" s="1237"/>
      <c r="BW74" s="1237"/>
      <c r="BX74" s="1237"/>
      <c r="BY74" s="1237"/>
      <c r="BZ74" s="1237"/>
      <c r="CA74" s="1237"/>
      <c r="CB74" s="1237"/>
      <c r="CC74" s="1237"/>
      <c r="CD74" s="1237"/>
      <c r="CE74" s="1237"/>
      <c r="CF74" s="1237"/>
      <c r="CG74" s="1237"/>
      <c r="CH74" s="1237"/>
      <c r="CI74" s="1237"/>
      <c r="CJ74" s="1237"/>
      <c r="CK74" s="1237"/>
      <c r="CL74" s="1237"/>
      <c r="CM74" s="1237"/>
      <c r="CN74" s="1237"/>
      <c r="CO74" s="1237"/>
      <c r="CP74" s="1237"/>
      <c r="CQ74" s="1237"/>
      <c r="CR74" s="1237"/>
      <c r="CS74" s="1237"/>
      <c r="CT74" s="1237"/>
      <c r="CU74" s="1237"/>
      <c r="CV74" s="1237"/>
      <c r="CW74" s="1237"/>
      <c r="CX74" s="1237"/>
      <c r="CY74" s="1237"/>
      <c r="CZ74" s="1237"/>
      <c r="DA74" s="1237"/>
      <c r="DB74" s="1237"/>
      <c r="DC74" s="1237"/>
    </row>
    <row r="75" spans="2:107" ht="13.2" x14ac:dyDescent="0.2">
      <c r="B75" s="259"/>
      <c r="G75" s="1245"/>
      <c r="H75" s="1245"/>
      <c r="I75" s="1243"/>
      <c r="J75" s="1243"/>
      <c r="K75" s="1244"/>
      <c r="L75" s="1244"/>
      <c r="M75" s="1244"/>
      <c r="N75" s="1244"/>
      <c r="AM75" s="359"/>
      <c r="AN75" s="1240"/>
      <c r="AO75" s="1240"/>
      <c r="AP75" s="1240"/>
      <c r="AQ75" s="1240"/>
      <c r="AR75" s="1240"/>
      <c r="AS75" s="1240"/>
      <c r="AT75" s="1240"/>
      <c r="AU75" s="1240"/>
      <c r="AV75" s="1240"/>
      <c r="AW75" s="1240"/>
      <c r="AX75" s="1240"/>
      <c r="AY75" s="1240"/>
      <c r="AZ75" s="1240"/>
      <c r="BA75" s="1240"/>
      <c r="BB75" s="1240" t="s">
        <v>575</v>
      </c>
      <c r="BC75" s="1240"/>
      <c r="BD75" s="1240"/>
      <c r="BE75" s="1240"/>
      <c r="BF75" s="1240"/>
      <c r="BG75" s="1240"/>
      <c r="BH75" s="1240"/>
      <c r="BI75" s="1240"/>
      <c r="BJ75" s="1240"/>
      <c r="BK75" s="1240"/>
      <c r="BL75" s="1240"/>
      <c r="BM75" s="1240"/>
      <c r="BN75" s="1240"/>
      <c r="BO75" s="1240"/>
      <c r="BP75" s="1237">
        <v>5</v>
      </c>
      <c r="BQ75" s="1237"/>
      <c r="BR75" s="1237"/>
      <c r="BS75" s="1237"/>
      <c r="BT75" s="1237"/>
      <c r="BU75" s="1237"/>
      <c r="BV75" s="1237"/>
      <c r="BW75" s="1237"/>
      <c r="BX75" s="1237">
        <v>4.2</v>
      </c>
      <c r="BY75" s="1237"/>
      <c r="BZ75" s="1237"/>
      <c r="CA75" s="1237"/>
      <c r="CB75" s="1237"/>
      <c r="CC75" s="1237"/>
      <c r="CD75" s="1237"/>
      <c r="CE75" s="1237"/>
      <c r="CF75" s="1237">
        <v>1.9</v>
      </c>
      <c r="CG75" s="1237"/>
      <c r="CH75" s="1237"/>
      <c r="CI75" s="1237"/>
      <c r="CJ75" s="1237"/>
      <c r="CK75" s="1237"/>
      <c r="CL75" s="1237"/>
      <c r="CM75" s="1237"/>
      <c r="CN75" s="1237">
        <v>-1</v>
      </c>
      <c r="CO75" s="1237"/>
      <c r="CP75" s="1237"/>
      <c r="CQ75" s="1237"/>
      <c r="CR75" s="1237"/>
      <c r="CS75" s="1237"/>
      <c r="CT75" s="1237"/>
      <c r="CU75" s="1237"/>
      <c r="CV75" s="1237">
        <v>-3.2</v>
      </c>
      <c r="CW75" s="1237"/>
      <c r="CX75" s="1237"/>
      <c r="CY75" s="1237"/>
      <c r="CZ75" s="1237"/>
      <c r="DA75" s="1237"/>
      <c r="DB75" s="1237"/>
      <c r="DC75" s="1237"/>
    </row>
    <row r="76" spans="2:107" ht="13.2" x14ac:dyDescent="0.2">
      <c r="B76" s="259"/>
      <c r="G76" s="1245"/>
      <c r="H76" s="1245"/>
      <c r="I76" s="1243"/>
      <c r="J76" s="1243"/>
      <c r="K76" s="1244"/>
      <c r="L76" s="1244"/>
      <c r="M76" s="1244"/>
      <c r="N76" s="1244"/>
      <c r="AM76" s="359"/>
      <c r="AN76" s="1240"/>
      <c r="AO76" s="1240"/>
      <c r="AP76" s="1240"/>
      <c r="AQ76" s="1240"/>
      <c r="AR76" s="1240"/>
      <c r="AS76" s="1240"/>
      <c r="AT76" s="1240"/>
      <c r="AU76" s="1240"/>
      <c r="AV76" s="1240"/>
      <c r="AW76" s="1240"/>
      <c r="AX76" s="1240"/>
      <c r="AY76" s="1240"/>
      <c r="AZ76" s="1240"/>
      <c r="BA76" s="1240"/>
      <c r="BB76" s="1240"/>
      <c r="BC76" s="1240"/>
      <c r="BD76" s="1240"/>
      <c r="BE76" s="1240"/>
      <c r="BF76" s="1240"/>
      <c r="BG76" s="1240"/>
      <c r="BH76" s="1240"/>
      <c r="BI76" s="1240"/>
      <c r="BJ76" s="1240"/>
      <c r="BK76" s="1240"/>
      <c r="BL76" s="1240"/>
      <c r="BM76" s="1240"/>
      <c r="BN76" s="1240"/>
      <c r="BO76" s="1240"/>
      <c r="BP76" s="1237"/>
      <c r="BQ76" s="1237"/>
      <c r="BR76" s="1237"/>
      <c r="BS76" s="1237"/>
      <c r="BT76" s="1237"/>
      <c r="BU76" s="1237"/>
      <c r="BV76" s="1237"/>
      <c r="BW76" s="1237"/>
      <c r="BX76" s="1237"/>
      <c r="BY76" s="1237"/>
      <c r="BZ76" s="1237"/>
      <c r="CA76" s="1237"/>
      <c r="CB76" s="1237"/>
      <c r="CC76" s="1237"/>
      <c r="CD76" s="1237"/>
      <c r="CE76" s="1237"/>
      <c r="CF76" s="1237"/>
      <c r="CG76" s="1237"/>
      <c r="CH76" s="1237"/>
      <c r="CI76" s="1237"/>
      <c r="CJ76" s="1237"/>
      <c r="CK76" s="1237"/>
      <c r="CL76" s="1237"/>
      <c r="CM76" s="1237"/>
      <c r="CN76" s="1237"/>
      <c r="CO76" s="1237"/>
      <c r="CP76" s="1237"/>
      <c r="CQ76" s="1237"/>
      <c r="CR76" s="1237"/>
      <c r="CS76" s="1237"/>
      <c r="CT76" s="1237"/>
      <c r="CU76" s="1237"/>
      <c r="CV76" s="1237"/>
      <c r="CW76" s="1237"/>
      <c r="CX76" s="1237"/>
      <c r="CY76" s="1237"/>
      <c r="CZ76" s="1237"/>
      <c r="DA76" s="1237"/>
      <c r="DB76" s="1237"/>
      <c r="DC76" s="1237"/>
    </row>
    <row r="77" spans="2:107" ht="13.2" x14ac:dyDescent="0.2">
      <c r="B77" s="259"/>
      <c r="G77" s="1243"/>
      <c r="H77" s="1243"/>
      <c r="I77" s="1243"/>
      <c r="J77" s="1243"/>
      <c r="K77" s="1241"/>
      <c r="L77" s="1241"/>
      <c r="M77" s="1241"/>
      <c r="N77" s="1241"/>
      <c r="AN77" s="1242" t="s">
        <v>572</v>
      </c>
      <c r="AO77" s="1242"/>
      <c r="AP77" s="1242"/>
      <c r="AQ77" s="1242"/>
      <c r="AR77" s="1242"/>
      <c r="AS77" s="1242"/>
      <c r="AT77" s="1242"/>
      <c r="AU77" s="1242"/>
      <c r="AV77" s="1242"/>
      <c r="AW77" s="1242"/>
      <c r="AX77" s="1242"/>
      <c r="AY77" s="1242"/>
      <c r="AZ77" s="1242"/>
      <c r="BA77" s="1242"/>
      <c r="BB77" s="1240" t="s">
        <v>570</v>
      </c>
      <c r="BC77" s="1240"/>
      <c r="BD77" s="1240"/>
      <c r="BE77" s="1240"/>
      <c r="BF77" s="1240"/>
      <c r="BG77" s="1240"/>
      <c r="BH77" s="1240"/>
      <c r="BI77" s="1240"/>
      <c r="BJ77" s="1240"/>
      <c r="BK77" s="1240"/>
      <c r="BL77" s="1240"/>
      <c r="BM77" s="1240"/>
      <c r="BN77" s="1240"/>
      <c r="BO77" s="1240"/>
      <c r="BP77" s="1237">
        <v>0</v>
      </c>
      <c r="BQ77" s="1237"/>
      <c r="BR77" s="1237"/>
      <c r="BS77" s="1237"/>
      <c r="BT77" s="1237"/>
      <c r="BU77" s="1237"/>
      <c r="BV77" s="1237"/>
      <c r="BW77" s="1237"/>
      <c r="BX77" s="1237">
        <v>0</v>
      </c>
      <c r="BY77" s="1237"/>
      <c r="BZ77" s="1237"/>
      <c r="CA77" s="1237"/>
      <c r="CB77" s="1237"/>
      <c r="CC77" s="1237"/>
      <c r="CD77" s="1237"/>
      <c r="CE77" s="1237"/>
      <c r="CF77" s="1237">
        <v>0</v>
      </c>
      <c r="CG77" s="1237"/>
      <c r="CH77" s="1237"/>
      <c r="CI77" s="1237"/>
      <c r="CJ77" s="1237"/>
      <c r="CK77" s="1237"/>
      <c r="CL77" s="1237"/>
      <c r="CM77" s="1237"/>
      <c r="CN77" s="1237">
        <v>0</v>
      </c>
      <c r="CO77" s="1237"/>
      <c r="CP77" s="1237"/>
      <c r="CQ77" s="1237"/>
      <c r="CR77" s="1237"/>
      <c r="CS77" s="1237"/>
      <c r="CT77" s="1237"/>
      <c r="CU77" s="1237"/>
      <c r="CV77" s="1237">
        <v>0</v>
      </c>
      <c r="CW77" s="1237"/>
      <c r="CX77" s="1237"/>
      <c r="CY77" s="1237"/>
      <c r="CZ77" s="1237"/>
      <c r="DA77" s="1237"/>
      <c r="DB77" s="1237"/>
      <c r="DC77" s="1237"/>
    </row>
    <row r="78" spans="2:107" ht="13.2" x14ac:dyDescent="0.2">
      <c r="B78" s="259"/>
      <c r="G78" s="1243"/>
      <c r="H78" s="1243"/>
      <c r="I78" s="1243"/>
      <c r="J78" s="1243"/>
      <c r="K78" s="1241"/>
      <c r="L78" s="1241"/>
      <c r="M78" s="1241"/>
      <c r="N78" s="1241"/>
      <c r="AN78" s="1242"/>
      <c r="AO78" s="1242"/>
      <c r="AP78" s="1242"/>
      <c r="AQ78" s="1242"/>
      <c r="AR78" s="1242"/>
      <c r="AS78" s="1242"/>
      <c r="AT78" s="1242"/>
      <c r="AU78" s="1242"/>
      <c r="AV78" s="1242"/>
      <c r="AW78" s="1242"/>
      <c r="AX78" s="1242"/>
      <c r="AY78" s="1242"/>
      <c r="AZ78" s="1242"/>
      <c r="BA78" s="1242"/>
      <c r="BB78" s="1240"/>
      <c r="BC78" s="1240"/>
      <c r="BD78" s="1240"/>
      <c r="BE78" s="1240"/>
      <c r="BF78" s="1240"/>
      <c r="BG78" s="1240"/>
      <c r="BH78" s="1240"/>
      <c r="BI78" s="1240"/>
      <c r="BJ78" s="1240"/>
      <c r="BK78" s="1240"/>
      <c r="BL78" s="1240"/>
      <c r="BM78" s="1240"/>
      <c r="BN78" s="1240"/>
      <c r="BO78" s="1240"/>
      <c r="BP78" s="1237"/>
      <c r="BQ78" s="1237"/>
      <c r="BR78" s="1237"/>
      <c r="BS78" s="1237"/>
      <c r="BT78" s="1237"/>
      <c r="BU78" s="1237"/>
      <c r="BV78" s="1237"/>
      <c r="BW78" s="1237"/>
      <c r="BX78" s="1237"/>
      <c r="BY78" s="1237"/>
      <c r="BZ78" s="1237"/>
      <c r="CA78" s="1237"/>
      <c r="CB78" s="1237"/>
      <c r="CC78" s="1237"/>
      <c r="CD78" s="1237"/>
      <c r="CE78" s="1237"/>
      <c r="CF78" s="1237"/>
      <c r="CG78" s="1237"/>
      <c r="CH78" s="1237"/>
      <c r="CI78" s="1237"/>
      <c r="CJ78" s="1237"/>
      <c r="CK78" s="1237"/>
      <c r="CL78" s="1237"/>
      <c r="CM78" s="1237"/>
      <c r="CN78" s="1237"/>
      <c r="CO78" s="1237"/>
      <c r="CP78" s="1237"/>
      <c r="CQ78" s="1237"/>
      <c r="CR78" s="1237"/>
      <c r="CS78" s="1237"/>
      <c r="CT78" s="1237"/>
      <c r="CU78" s="1237"/>
      <c r="CV78" s="1237"/>
      <c r="CW78" s="1237"/>
      <c r="CX78" s="1237"/>
      <c r="CY78" s="1237"/>
      <c r="CZ78" s="1237"/>
      <c r="DA78" s="1237"/>
      <c r="DB78" s="1237"/>
      <c r="DC78" s="1237"/>
    </row>
    <row r="79" spans="2:107" ht="13.2" x14ac:dyDescent="0.2">
      <c r="B79" s="259"/>
      <c r="G79" s="1243"/>
      <c r="H79" s="1243"/>
      <c r="I79" s="1238"/>
      <c r="J79" s="1238"/>
      <c r="K79" s="1239"/>
      <c r="L79" s="1239"/>
      <c r="M79" s="1239"/>
      <c r="N79" s="1239"/>
      <c r="AN79" s="1242"/>
      <c r="AO79" s="1242"/>
      <c r="AP79" s="1242"/>
      <c r="AQ79" s="1242"/>
      <c r="AR79" s="1242"/>
      <c r="AS79" s="1242"/>
      <c r="AT79" s="1242"/>
      <c r="AU79" s="1242"/>
      <c r="AV79" s="1242"/>
      <c r="AW79" s="1242"/>
      <c r="AX79" s="1242"/>
      <c r="AY79" s="1242"/>
      <c r="AZ79" s="1242"/>
      <c r="BA79" s="1242"/>
      <c r="BB79" s="1240" t="s">
        <v>575</v>
      </c>
      <c r="BC79" s="1240"/>
      <c r="BD79" s="1240"/>
      <c r="BE79" s="1240"/>
      <c r="BF79" s="1240"/>
      <c r="BG79" s="1240"/>
      <c r="BH79" s="1240"/>
      <c r="BI79" s="1240"/>
      <c r="BJ79" s="1240"/>
      <c r="BK79" s="1240"/>
      <c r="BL79" s="1240"/>
      <c r="BM79" s="1240"/>
      <c r="BN79" s="1240"/>
      <c r="BO79" s="1240"/>
      <c r="BP79" s="1237">
        <v>7.4</v>
      </c>
      <c r="BQ79" s="1237"/>
      <c r="BR79" s="1237"/>
      <c r="BS79" s="1237"/>
      <c r="BT79" s="1237"/>
      <c r="BU79" s="1237"/>
      <c r="BV79" s="1237"/>
      <c r="BW79" s="1237"/>
      <c r="BX79" s="1237">
        <v>8</v>
      </c>
      <c r="BY79" s="1237"/>
      <c r="BZ79" s="1237"/>
      <c r="CA79" s="1237"/>
      <c r="CB79" s="1237"/>
      <c r="CC79" s="1237"/>
      <c r="CD79" s="1237"/>
      <c r="CE79" s="1237"/>
      <c r="CF79" s="1237">
        <v>6.6</v>
      </c>
      <c r="CG79" s="1237"/>
      <c r="CH79" s="1237"/>
      <c r="CI79" s="1237"/>
      <c r="CJ79" s="1237"/>
      <c r="CK79" s="1237"/>
      <c r="CL79" s="1237"/>
      <c r="CM79" s="1237"/>
      <c r="CN79" s="1237">
        <v>6.8</v>
      </c>
      <c r="CO79" s="1237"/>
      <c r="CP79" s="1237"/>
      <c r="CQ79" s="1237"/>
      <c r="CR79" s="1237"/>
      <c r="CS79" s="1237"/>
      <c r="CT79" s="1237"/>
      <c r="CU79" s="1237"/>
      <c r="CV79" s="1237">
        <v>7.3</v>
      </c>
      <c r="CW79" s="1237"/>
      <c r="CX79" s="1237"/>
      <c r="CY79" s="1237"/>
      <c r="CZ79" s="1237"/>
      <c r="DA79" s="1237"/>
      <c r="DB79" s="1237"/>
      <c r="DC79" s="1237"/>
    </row>
    <row r="80" spans="2:107" ht="13.2" x14ac:dyDescent="0.2">
      <c r="B80" s="259"/>
      <c r="G80" s="1243"/>
      <c r="H80" s="1243"/>
      <c r="I80" s="1238"/>
      <c r="J80" s="1238"/>
      <c r="K80" s="1239"/>
      <c r="L80" s="1239"/>
      <c r="M80" s="1239"/>
      <c r="N80" s="1239"/>
      <c r="AN80" s="1242"/>
      <c r="AO80" s="1242"/>
      <c r="AP80" s="1242"/>
      <c r="AQ80" s="1242"/>
      <c r="AR80" s="1242"/>
      <c r="AS80" s="1242"/>
      <c r="AT80" s="1242"/>
      <c r="AU80" s="1242"/>
      <c r="AV80" s="1242"/>
      <c r="AW80" s="1242"/>
      <c r="AX80" s="1242"/>
      <c r="AY80" s="1242"/>
      <c r="AZ80" s="1242"/>
      <c r="BA80" s="1242"/>
      <c r="BB80" s="1240"/>
      <c r="BC80" s="1240"/>
      <c r="BD80" s="1240"/>
      <c r="BE80" s="1240"/>
      <c r="BF80" s="1240"/>
      <c r="BG80" s="1240"/>
      <c r="BH80" s="1240"/>
      <c r="BI80" s="1240"/>
      <c r="BJ80" s="1240"/>
      <c r="BK80" s="1240"/>
      <c r="BL80" s="1240"/>
      <c r="BM80" s="1240"/>
      <c r="BN80" s="1240"/>
      <c r="BO80" s="1240"/>
      <c r="BP80" s="1237"/>
      <c r="BQ80" s="1237"/>
      <c r="BR80" s="1237"/>
      <c r="BS80" s="1237"/>
      <c r="BT80" s="1237"/>
      <c r="BU80" s="1237"/>
      <c r="BV80" s="1237"/>
      <c r="BW80" s="1237"/>
      <c r="BX80" s="1237"/>
      <c r="BY80" s="1237"/>
      <c r="BZ80" s="1237"/>
      <c r="CA80" s="1237"/>
      <c r="CB80" s="1237"/>
      <c r="CC80" s="1237"/>
      <c r="CD80" s="1237"/>
      <c r="CE80" s="1237"/>
      <c r="CF80" s="1237"/>
      <c r="CG80" s="1237"/>
      <c r="CH80" s="1237"/>
      <c r="CI80" s="1237"/>
      <c r="CJ80" s="1237"/>
      <c r="CK80" s="1237"/>
      <c r="CL80" s="1237"/>
      <c r="CM80" s="1237"/>
      <c r="CN80" s="1237"/>
      <c r="CO80" s="1237"/>
      <c r="CP80" s="1237"/>
      <c r="CQ80" s="1237"/>
      <c r="CR80" s="1237"/>
      <c r="CS80" s="1237"/>
      <c r="CT80" s="1237"/>
      <c r="CU80" s="1237"/>
      <c r="CV80" s="1237"/>
      <c r="CW80" s="1237"/>
      <c r="CX80" s="1237"/>
      <c r="CY80" s="1237"/>
      <c r="CZ80" s="1237"/>
      <c r="DA80" s="1237"/>
      <c r="DB80" s="1237"/>
      <c r="DC80" s="1237"/>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25WRbe1OR/a8rFU9lz2G3y868ZSCIJ0FzpySXrlzDQspJmfLXYCL1tt0VAmQjcTMcfI8g70ugdbzz8VcJeiv1Q==" saltValue="HURm3qnh2TNqIyZQHmeaf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C2D3-427C-4328-BC63-6C8D0E474F46}">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SEQDeEWGnvu/mAzIm7ReN+hF9oWOMHQ/xbI7820m0r489ljEz2CmG5tF+fiVQIHYj9rELnp0BSWmzvucd54d2g==" saltValue="6o8UqAh7PsGXQ8fWg7rJf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FE73-F302-4FBE-BE60-BF00834DEA4E}">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476</v>
      </c>
    </row>
  </sheetData>
  <sheetProtection algorithmName="SHA-512" hashValue="/8bVPh3Qq4wkBd8qifDUPWcZcoXu3aw2jLEAyHFW5WjeLhO7GSrMhjtz4J+V3lHPBrVTxzTNn+ofNYeUM9/LIQ==" saltValue="GkFW4S+TVg3BRFUXaobjF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525</v>
      </c>
      <c r="G2" s="149"/>
      <c r="H2" s="150"/>
    </row>
    <row r="3" spans="1:8" x14ac:dyDescent="0.2">
      <c r="A3" s="146" t="s">
        <v>518</v>
      </c>
      <c r="B3" s="151"/>
      <c r="C3" s="152"/>
      <c r="D3" s="153">
        <v>337293</v>
      </c>
      <c r="E3" s="154"/>
      <c r="F3" s="155">
        <v>316937</v>
      </c>
      <c r="G3" s="156"/>
      <c r="H3" s="157"/>
    </row>
    <row r="4" spans="1:8" x14ac:dyDescent="0.2">
      <c r="A4" s="158"/>
      <c r="B4" s="159"/>
      <c r="C4" s="160"/>
      <c r="D4" s="161">
        <v>313492</v>
      </c>
      <c r="E4" s="162"/>
      <c r="F4" s="163">
        <v>199150</v>
      </c>
      <c r="G4" s="164"/>
      <c r="H4" s="165"/>
    </row>
    <row r="5" spans="1:8" x14ac:dyDescent="0.2">
      <c r="A5" s="146" t="s">
        <v>520</v>
      </c>
      <c r="B5" s="151"/>
      <c r="C5" s="152"/>
      <c r="D5" s="153">
        <v>343353</v>
      </c>
      <c r="E5" s="154"/>
      <c r="F5" s="155">
        <v>332350</v>
      </c>
      <c r="G5" s="156"/>
      <c r="H5" s="157"/>
    </row>
    <row r="6" spans="1:8" x14ac:dyDescent="0.2">
      <c r="A6" s="158"/>
      <c r="B6" s="159"/>
      <c r="C6" s="160"/>
      <c r="D6" s="161">
        <v>308748</v>
      </c>
      <c r="E6" s="162"/>
      <c r="F6" s="163">
        <v>200453</v>
      </c>
      <c r="G6" s="164"/>
      <c r="H6" s="165"/>
    </row>
    <row r="7" spans="1:8" x14ac:dyDescent="0.2">
      <c r="A7" s="146" t="s">
        <v>521</v>
      </c>
      <c r="B7" s="151"/>
      <c r="C7" s="152"/>
      <c r="D7" s="153">
        <v>352972</v>
      </c>
      <c r="E7" s="154"/>
      <c r="F7" s="155">
        <v>362690</v>
      </c>
      <c r="G7" s="156"/>
      <c r="H7" s="157"/>
    </row>
    <row r="8" spans="1:8" x14ac:dyDescent="0.2">
      <c r="A8" s="158"/>
      <c r="B8" s="159"/>
      <c r="C8" s="160"/>
      <c r="D8" s="161">
        <v>310454</v>
      </c>
      <c r="E8" s="162"/>
      <c r="F8" s="163">
        <v>172580</v>
      </c>
      <c r="G8" s="164"/>
      <c r="H8" s="165"/>
    </row>
    <row r="9" spans="1:8" x14ac:dyDescent="0.2">
      <c r="A9" s="146" t="s">
        <v>522</v>
      </c>
      <c r="B9" s="151"/>
      <c r="C9" s="152"/>
      <c r="D9" s="153">
        <v>299292</v>
      </c>
      <c r="E9" s="154"/>
      <c r="F9" s="155">
        <v>296093</v>
      </c>
      <c r="G9" s="156"/>
      <c r="H9" s="157"/>
    </row>
    <row r="10" spans="1:8" x14ac:dyDescent="0.2">
      <c r="A10" s="158"/>
      <c r="B10" s="159"/>
      <c r="C10" s="160"/>
      <c r="D10" s="161">
        <v>271840</v>
      </c>
      <c r="E10" s="162"/>
      <c r="F10" s="163">
        <v>140545</v>
      </c>
      <c r="G10" s="164"/>
      <c r="H10" s="165"/>
    </row>
    <row r="11" spans="1:8" x14ac:dyDescent="0.2">
      <c r="A11" s="146" t="s">
        <v>523</v>
      </c>
      <c r="B11" s="151"/>
      <c r="C11" s="152"/>
      <c r="D11" s="153">
        <v>221976</v>
      </c>
      <c r="E11" s="154"/>
      <c r="F11" s="155">
        <v>308655</v>
      </c>
      <c r="G11" s="156"/>
      <c r="H11" s="157"/>
    </row>
    <row r="12" spans="1:8" x14ac:dyDescent="0.2">
      <c r="A12" s="158"/>
      <c r="B12" s="159"/>
      <c r="C12" s="166"/>
      <c r="D12" s="161">
        <v>190196</v>
      </c>
      <c r="E12" s="162"/>
      <c r="F12" s="163">
        <v>169887</v>
      </c>
      <c r="G12" s="164"/>
      <c r="H12" s="165"/>
    </row>
    <row r="13" spans="1:8" x14ac:dyDescent="0.2">
      <c r="A13" s="146"/>
      <c r="B13" s="151"/>
      <c r="C13" s="152"/>
      <c r="D13" s="153">
        <v>310977</v>
      </c>
      <c r="E13" s="154"/>
      <c r="F13" s="155">
        <v>323345</v>
      </c>
      <c r="G13" s="167"/>
      <c r="H13" s="157"/>
    </row>
    <row r="14" spans="1:8" x14ac:dyDescent="0.2">
      <c r="A14" s="158"/>
      <c r="B14" s="159"/>
      <c r="C14" s="160"/>
      <c r="D14" s="161">
        <v>278946</v>
      </c>
      <c r="E14" s="162"/>
      <c r="F14" s="163">
        <v>176523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7.81</v>
      </c>
      <c r="C19" s="168">
        <f>ROUND(VALUE(SUBSTITUTE(実質収支比率等に係る経年分析!G$48,"▲","-")),2)</f>
        <v>9.0500000000000007</v>
      </c>
      <c r="D19" s="168">
        <f>ROUND(VALUE(SUBSTITUTE(実質収支比率等に係る経年分析!H$48,"▲","-")),2)</f>
        <v>9.01</v>
      </c>
      <c r="E19" s="168">
        <f>ROUND(VALUE(SUBSTITUTE(実質収支比率等に係る経年分析!I$48,"▲","-")),2)</f>
        <v>9.14</v>
      </c>
      <c r="F19" s="168">
        <f>ROUND(VALUE(SUBSTITUTE(実質収支比率等に係る経年分析!J$48,"▲","-")),2)</f>
        <v>8.18</v>
      </c>
    </row>
    <row r="20" spans="1:11" x14ac:dyDescent="0.2">
      <c r="A20" s="168" t="s">
        <v>53</v>
      </c>
      <c r="B20" s="168">
        <f>ROUND(VALUE(SUBSTITUTE(実質収支比率等に係る経年分析!F$47,"▲","-")),2)</f>
        <v>173.03</v>
      </c>
      <c r="C20" s="168">
        <f>ROUND(VALUE(SUBSTITUTE(実質収支比率等に係る経年分析!G$47,"▲","-")),2)</f>
        <v>161.11000000000001</v>
      </c>
      <c r="D20" s="168">
        <f>ROUND(VALUE(SUBSTITUTE(実質収支比率等に係る経年分析!H$47,"▲","-")),2)</f>
        <v>147.38</v>
      </c>
      <c r="E20" s="168">
        <f>ROUND(VALUE(SUBSTITUTE(実質収支比率等に係る経年分析!I$47,"▲","-")),2)</f>
        <v>161.47</v>
      </c>
      <c r="F20" s="168">
        <f>ROUND(VALUE(SUBSTITUTE(実質収支比率等に係る経年分析!J$47,"▲","-")),2)</f>
        <v>166.68</v>
      </c>
    </row>
    <row r="21" spans="1:11" x14ac:dyDescent="0.2">
      <c r="A21" s="168" t="s">
        <v>54</v>
      </c>
      <c r="B21" s="168">
        <f>IF(ISNUMBER(VALUE(SUBSTITUTE(実質収支比率等に係る経年分析!F$49,"▲","-"))),ROUND(VALUE(SUBSTITUTE(実質収支比率等に係る経年分析!F$49,"▲","-")),2),NA())</f>
        <v>-6.15</v>
      </c>
      <c r="C21" s="168">
        <f>IF(ISNUMBER(VALUE(SUBSTITUTE(実質収支比率等に係る経年分析!G$49,"▲","-"))),ROUND(VALUE(SUBSTITUTE(実質収支比率等に係る経年分析!G$49,"▲","-")),2),NA())</f>
        <v>-0.27</v>
      </c>
      <c r="D21" s="168">
        <f>IF(ISNUMBER(VALUE(SUBSTITUTE(実質収支比率等に係る経年分析!H$49,"▲","-"))),ROUND(VALUE(SUBSTITUTE(実質収支比率等に係る経年分析!H$49,"▲","-")),2),NA())</f>
        <v>0.75</v>
      </c>
      <c r="E21" s="168">
        <f>IF(ISNUMBER(VALUE(SUBSTITUTE(実質収支比率等に係る経年分析!I$49,"▲","-"))),ROUND(VALUE(SUBSTITUTE(実質収支比率等に係る経年分析!I$49,"▲","-")),2),NA())</f>
        <v>10.63</v>
      </c>
      <c r="F21" s="168">
        <f>IF(ISNUMBER(VALUE(SUBSTITUTE(実質収支比率等に係る経年分析!J$49,"▲","-"))),ROUND(VALUE(SUBSTITUTE(実質収支比率等に係る経年分析!J$49,"▲","-")),2),NA())</f>
        <v>4.68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0.46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0.46</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1.42</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7.66</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後期高齢者医療特別会計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0.11</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0.06</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0.13</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0.17</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0.04</v>
      </c>
    </row>
    <row r="30" spans="1:11" x14ac:dyDescent="0.2">
      <c r="A30" s="169" t="str">
        <f>IF(連結実質赤字比率に係る赤字・黒字の構成分析!C$40="",NA(),連結実質赤字比率に係る赤字・黒字の構成分析!C$40)</f>
        <v>介護サービス事業特別会計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7.0000000000000007E-2</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0.04</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0.15</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0.12</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0.11</v>
      </c>
    </row>
    <row r="31" spans="1:11" x14ac:dyDescent="0.2">
      <c r="A31" s="169" t="str">
        <f>IF(連結実質赤字比率に係る赤字・黒字の構成分析!C$39="",NA(),連結実質赤字比率に係る赤字・黒字の構成分析!C$39)</f>
        <v>東京都都民の森管理運営事業特別会計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0.62</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0.52</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0.46</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0.48</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0.67</v>
      </c>
    </row>
    <row r="32" spans="1:11" x14ac:dyDescent="0.2">
      <c r="A32" s="169" t="str">
        <f>IF(連結実質赤字比率に係る赤字・黒字の構成分析!C$38="",NA(),連結実質赤字比率に係る赤字・黒字の構成分析!C$38)</f>
        <v>下水道事業会計</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0.79</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0.68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1.1299999999999999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2.5499999999999998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1.49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1.4</v>
      </c>
    </row>
    <row r="34" spans="1:16" x14ac:dyDescent="0.2">
      <c r="A34" s="169" t="str">
        <f>IF(連結実質赤字比率に係る赤字・黒字の構成分析!C$36="",NA(),連結実質赤字比率に係る赤字・黒字の構成分析!C$36)</f>
        <v>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0.69</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2.5099999999999998</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1.61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1.67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1.47</v>
      </c>
    </row>
    <row r="35" spans="1:16" x14ac:dyDescent="0.2">
      <c r="A35" s="169" t="str">
        <f>IF(連結実質赤字比率に係る赤字・黒字の構成分析!C$35="",NA(),連結実質赤字比率に係る赤字・黒字の構成分析!C$35)</f>
        <v>簡易水道事業会計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#VALUE!</v>
      </c>
      <c r="E35" s="169" t="e">
        <f>IF(ROUND(VALUE(SUBSTITUTE(連結実質赤字比率に係る赤字・黒字の構成分析!G$35,"▲", "-")), 2) &gt;= 0, ABS(ROUND(VALUE(SUBSTITUTE(連結実質赤字比率に係る赤字・黒字の構成分析!G$35,"▲", "-")), 2)), NA())</f>
        <v>#VALUE!</v>
      </c>
      <c r="F35" s="169" t="e">
        <f>IF(ROUND(VALUE(SUBSTITUTE(連結実質赤字比率に係る赤字・黒字の構成分析!H$35,"▲", "-")), 2) &lt; 0, ABS(ROUND(VALUE(SUBSTITUTE(連結実質赤字比率に係る赤字・黒字の構成分析!H$35,"▲", "-")), 2)), NA())</f>
        <v>#VALUE!</v>
      </c>
      <c r="G35" s="169" t="e">
        <f>IF(ROUND(VALUE(SUBSTITUTE(連結実質赤字比率に係る赤字・黒字の構成分析!H$35,"▲", "-")), 2) &gt;= 0, ABS(ROUND(VALUE(SUBSTITUTE(連結実質赤字比率に係る赤字・黒字の構成分析!H$35,"▲", "-")), 2)), NA())</f>
        <v>#VALUE!</v>
      </c>
      <c r="H35" s="169" t="e">
        <f>IF(ROUND(VALUE(SUBSTITUTE(連結実質赤字比率に係る赤字・黒字の構成分析!I$35,"▲", "-")), 2) &lt; 0, ABS(ROUND(VALUE(SUBSTITUTE(連結実質赤字比率に係る赤字・黒字の構成分析!I$35,"▲", "-")), 2)), NA())</f>
        <v>#VALUE!</v>
      </c>
      <c r="I35" s="169" t="e">
        <f>IF(ROUND(VALUE(SUBSTITUTE(連結実質赤字比率に係る赤字・黒字の構成分析!I$35,"▲", "-")), 2) &gt;= 0, ABS(ROUND(VALUE(SUBSTITUTE(連結実質赤字比率に係る赤字・黒字の構成分析!I$35,"▲", "-")), 2)), NA())</f>
        <v>#VALUE!</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6.4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7.18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8.52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8.5399999999999991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8.65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224</v>
      </c>
      <c r="E42" s="170"/>
      <c r="F42" s="170"/>
      <c r="G42" s="170">
        <f>'実質公債費比率（分子）の構造'!L$52</f>
        <v>217</v>
      </c>
      <c r="H42" s="170"/>
      <c r="I42" s="170"/>
      <c r="J42" s="170">
        <f>'実質公債費比率（分子）の構造'!M$52</f>
        <v>209</v>
      </c>
      <c r="K42" s="170"/>
      <c r="L42" s="170"/>
      <c r="M42" s="170">
        <f>'実質公債費比率（分子）の構造'!N$52</f>
        <v>195</v>
      </c>
      <c r="N42" s="170"/>
      <c r="O42" s="170"/>
      <c r="P42" s="170">
        <f>'実質公債費比率（分子）の構造'!O$52</f>
        <v>183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28</v>
      </c>
      <c r="C45" s="170"/>
      <c r="D45" s="170"/>
      <c r="E45" s="170">
        <f>'実質公債費比率（分子）の構造'!L$49</f>
        <v>27</v>
      </c>
      <c r="F45" s="170"/>
      <c r="G45" s="170"/>
      <c r="H45" s="170">
        <f>'実質公債費比率（分子）の構造'!M$49</f>
        <v>31</v>
      </c>
      <c r="I45" s="170"/>
      <c r="J45" s="170"/>
      <c r="K45" s="170">
        <f>'実質公債費比率（分子）の構造'!N$49</f>
        <v>26</v>
      </c>
      <c r="L45" s="170"/>
      <c r="M45" s="170"/>
      <c r="N45" s="170">
        <f>'実質公債費比率（分子）の構造'!O$49</f>
        <v>29</v>
      </c>
      <c r="O45" s="170"/>
      <c r="P45" s="170"/>
    </row>
    <row r="46" spans="1:16" x14ac:dyDescent="0.2">
      <c r="A46" s="170" t="s">
        <v>64</v>
      </c>
      <c r="B46" s="170">
        <f>'実質公債費比率（分子）の構造'!K$48</f>
        <v>152</v>
      </c>
      <c r="C46" s="170"/>
      <c r="D46" s="170"/>
      <c r="E46" s="170">
        <f>'実質公債費比率（分子）の構造'!L$48</f>
        <v>127</v>
      </c>
      <c r="F46" s="170"/>
      <c r="G46" s="170"/>
      <c r="H46" s="170">
        <f>'実質公債費比率（分子）の構造'!M$48</f>
        <v>58</v>
      </c>
      <c r="I46" s="170"/>
      <c r="J46" s="170"/>
      <c r="K46" s="170">
        <f>'実質公債費比率（分子）の構造'!N$48</f>
        <v>1</v>
      </c>
      <c r="L46" s="170"/>
      <c r="M46" s="170"/>
      <c r="N46" s="170">
        <f>'実質公債費比率（分子）の構造'!O$48</f>
        <v>5</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97</v>
      </c>
      <c r="C49" s="170"/>
      <c r="D49" s="170"/>
      <c r="E49" s="170">
        <f>'実質公債費比率（分子）の構造'!L$45</f>
        <v>99</v>
      </c>
      <c r="F49" s="170"/>
      <c r="G49" s="170"/>
      <c r="H49" s="170">
        <f>'実質公債費比率（分子）の構造'!M$45</f>
        <v>102</v>
      </c>
      <c r="I49" s="170"/>
      <c r="J49" s="170"/>
      <c r="K49" s="170">
        <f>'実質公債費比率（分子）の構造'!N$45</f>
        <v>101</v>
      </c>
      <c r="L49" s="170"/>
      <c r="M49" s="170"/>
      <c r="N49" s="170">
        <f>'実質公債費比率（分子）の構造'!O$45</f>
        <v>96</v>
      </c>
      <c r="O49" s="170"/>
      <c r="P49" s="170"/>
    </row>
    <row r="50" spans="1:16" x14ac:dyDescent="0.2">
      <c r="A50" s="170" t="s">
        <v>67</v>
      </c>
      <c r="B50" s="170" t="e">
        <f>NA()</f>
        <v>#N/A</v>
      </c>
      <c r="C50" s="170">
        <f>IF(ISNUMBER('実質公債費比率（分子）の構造'!K$53),'実質公債費比率（分子）の構造'!K$53,NA())</f>
        <v>53</v>
      </c>
      <c r="D50" s="170" t="e">
        <f>NA()</f>
        <v>#N/A</v>
      </c>
      <c r="E50" s="170" t="e">
        <f>NA()</f>
        <v>#N/A</v>
      </c>
      <c r="F50" s="170">
        <f>IF(ISNUMBER('実質公債費比率（分子）の構造'!L$53),'実質公債費比率（分子）の構造'!L$53,NA())</f>
        <v>36</v>
      </c>
      <c r="G50" s="170" t="e">
        <f>NA()</f>
        <v>#N/A</v>
      </c>
      <c r="H50" s="170" t="e">
        <f>NA()</f>
        <v>#N/A</v>
      </c>
      <c r="I50" s="170">
        <f>IF(ISNUMBER('実質公債費比率（分子）の構造'!M$53),'実質公債費比率（分子）の構造'!M$53,NA())</f>
        <v>-18</v>
      </c>
      <c r="J50" s="170" t="e">
        <f>NA()</f>
        <v>#N/A</v>
      </c>
      <c r="K50" s="170" t="e">
        <f>NA()</f>
        <v>#N/A</v>
      </c>
      <c r="L50" s="170">
        <f>IF(ISNUMBER('実質公債費比率（分子）の構造'!N$53),'実質公債費比率（分子）の構造'!N$53,NA())</f>
        <v>-67</v>
      </c>
      <c r="M50" s="170" t="e">
        <f>NA()</f>
        <v>#N/A</v>
      </c>
      <c r="N50" s="170" t="e">
        <f>NA()</f>
        <v>#N/A</v>
      </c>
      <c r="O50" s="170">
        <f>IF(ISNUMBER('実質公債費比率（分子）の構造'!O$53),'実質公債費比率（分子）の構造'!O$53,NA())</f>
        <v>-53</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2025</v>
      </c>
      <c r="E56" s="169"/>
      <c r="F56" s="169"/>
      <c r="G56" s="169">
        <f>'将来負担比率（分子）の構造'!J$52</f>
        <v>1879</v>
      </c>
      <c r="H56" s="169"/>
      <c r="I56" s="169"/>
      <c r="J56" s="169">
        <f>'将来負担比率（分子）の構造'!K$52</f>
        <v>1739</v>
      </c>
      <c r="K56" s="169"/>
      <c r="L56" s="169"/>
      <c r="M56" s="169">
        <f>'将来負担比率（分子）の構造'!L$52</f>
        <v>1573</v>
      </c>
      <c r="N56" s="169"/>
      <c r="O56" s="169"/>
      <c r="P56" s="169">
        <f>'将来負担比率（分子）の構造'!M$52</f>
        <v>1410</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5327</v>
      </c>
      <c r="E58" s="169"/>
      <c r="F58" s="169"/>
      <c r="G58" s="169">
        <f>'将来負担比率（分子）の構造'!J$50</f>
        <v>5310</v>
      </c>
      <c r="H58" s="169"/>
      <c r="I58" s="169"/>
      <c r="J58" s="169">
        <f>'将来負担比率（分子）の構造'!K$50</f>
        <v>5403</v>
      </c>
      <c r="K58" s="169"/>
      <c r="L58" s="169"/>
      <c r="M58" s="169">
        <f>'将来負担比率（分子）の構造'!L$50</f>
        <v>5786</v>
      </c>
      <c r="N58" s="169"/>
      <c r="O58" s="169"/>
      <c r="P58" s="169">
        <f>'将来負担比率（分子）の構造'!M$50</f>
        <v>6015</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550</v>
      </c>
      <c r="C62" s="169"/>
      <c r="D62" s="169"/>
      <c r="E62" s="169">
        <f>'将来負担比率（分子）の構造'!J$45</f>
        <v>547</v>
      </c>
      <c r="F62" s="169"/>
      <c r="G62" s="169"/>
      <c r="H62" s="169">
        <f>'将来負担比率（分子）の構造'!K$45</f>
        <v>540</v>
      </c>
      <c r="I62" s="169"/>
      <c r="J62" s="169"/>
      <c r="K62" s="169">
        <f>'将来負担比率（分子）の構造'!L$45</f>
        <v>491</v>
      </c>
      <c r="L62" s="169"/>
      <c r="M62" s="169"/>
      <c r="N62" s="169">
        <f>'将来負担比率（分子）の構造'!M$45</f>
        <v>466</v>
      </c>
      <c r="O62" s="169"/>
      <c r="P62" s="169"/>
    </row>
    <row r="63" spans="1:16" x14ac:dyDescent="0.2">
      <c r="A63" s="169" t="s">
        <v>34</v>
      </c>
      <c r="B63" s="169">
        <f>'将来負担比率（分子）の構造'!I$44</f>
        <v>492</v>
      </c>
      <c r="C63" s="169"/>
      <c r="D63" s="169"/>
      <c r="E63" s="169">
        <f>'将来負担比率（分子）の構造'!J$44</f>
        <v>469</v>
      </c>
      <c r="F63" s="169"/>
      <c r="G63" s="169"/>
      <c r="H63" s="169">
        <f>'将来負担比率（分子）の構造'!K$44</f>
        <v>448</v>
      </c>
      <c r="I63" s="169"/>
      <c r="J63" s="169"/>
      <c r="K63" s="169">
        <f>'将来負担比率（分子）の構造'!L$44</f>
        <v>414</v>
      </c>
      <c r="L63" s="169"/>
      <c r="M63" s="169"/>
      <c r="N63" s="169">
        <f>'将来負担比率（分子）の構造'!M$44</f>
        <v>369</v>
      </c>
      <c r="O63" s="169"/>
      <c r="P63" s="169"/>
    </row>
    <row r="64" spans="1:16" x14ac:dyDescent="0.2">
      <c r="A64" s="169" t="s">
        <v>33</v>
      </c>
      <c r="B64" s="169">
        <f>'将来負担比率（分子）の構造'!I$43</f>
        <v>1577</v>
      </c>
      <c r="C64" s="169"/>
      <c r="D64" s="169"/>
      <c r="E64" s="169">
        <f>'将来負担比率（分子）の構造'!J$43</f>
        <v>1506</v>
      </c>
      <c r="F64" s="169"/>
      <c r="G64" s="169"/>
      <c r="H64" s="169">
        <f>'将来負担比率（分子）の構造'!K$43</f>
        <v>1124</v>
      </c>
      <c r="I64" s="169"/>
      <c r="J64" s="169"/>
      <c r="K64" s="169">
        <f>'将来負担比率（分子）の構造'!L$43</f>
        <v>636</v>
      </c>
      <c r="L64" s="169"/>
      <c r="M64" s="169"/>
      <c r="N64" s="169">
        <f>'将来負担比率（分子）の構造'!M$43</f>
        <v>196</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983</v>
      </c>
      <c r="C66" s="169"/>
      <c r="D66" s="169"/>
      <c r="E66" s="169">
        <f>'将来負担比率（分子）の構造'!J$41</f>
        <v>929</v>
      </c>
      <c r="F66" s="169"/>
      <c r="G66" s="169"/>
      <c r="H66" s="169">
        <f>'将来負担比率（分子）の構造'!K$41</f>
        <v>865</v>
      </c>
      <c r="I66" s="169"/>
      <c r="J66" s="169"/>
      <c r="K66" s="169">
        <f>'将来負担比率（分子）の構造'!L$41</f>
        <v>778</v>
      </c>
      <c r="L66" s="169"/>
      <c r="M66" s="169"/>
      <c r="N66" s="169">
        <f>'将来負担比率（分子）の構造'!M$41</f>
        <v>689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2402</v>
      </c>
      <c r="C72" s="173">
        <f>基金残高に係る経年分析!G55</f>
        <v>2573</v>
      </c>
      <c r="D72" s="173">
        <f>基金残高に係る経年分析!H55</f>
        <v>2662</v>
      </c>
    </row>
    <row r="73" spans="1:16" x14ac:dyDescent="0.2">
      <c r="A73" s="172" t="s">
        <v>74</v>
      </c>
      <c r="B73" s="173">
        <f>基金残高に係る経年分析!F56</f>
        <v>75</v>
      </c>
      <c r="C73" s="173">
        <f>基金残高に係る経年分析!G56</f>
        <v>75</v>
      </c>
      <c r="D73" s="173">
        <f>基金残高に係る経年分析!H56</f>
        <v>75</v>
      </c>
    </row>
    <row r="74" spans="1:16" x14ac:dyDescent="0.2">
      <c r="A74" s="172" t="s">
        <v>75</v>
      </c>
      <c r="B74" s="173">
        <f>基金残高に係る経年分析!F57</f>
        <v>2608</v>
      </c>
      <c r="C74" s="173">
        <f>基金残高に係る経年分析!G57</f>
        <v>2795</v>
      </c>
      <c r="D74" s="173">
        <f>基金残高に係る経年分析!H57</f>
        <v>2975</v>
      </c>
    </row>
  </sheetData>
  <sheetProtection algorithmName="SHA-512" hashValue="VCItkXZ9gPwF5kvmzMNY0OxVQtNqLCh3dNd7EPppOEISCH6+bp+cKn4vI0eg72OxqScDF1YmgBMdM6zDAAsWYg==" saltValue="+lJJ/4eVAb/CAqgh16Th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201528</v>
      </c>
      <c r="S5" s="690"/>
      <c r="T5" s="690"/>
      <c r="U5" s="690"/>
      <c r="V5" s="690"/>
      <c r="W5" s="690"/>
      <c r="X5" s="690"/>
      <c r="Y5" s="715"/>
      <c r="Z5" s="728">
        <v>5.3</v>
      </c>
      <c r="AA5" s="728"/>
      <c r="AB5" s="728"/>
      <c r="AC5" s="728"/>
      <c r="AD5" s="729">
        <v>201528</v>
      </c>
      <c r="AE5" s="729"/>
      <c r="AF5" s="729"/>
      <c r="AG5" s="729"/>
      <c r="AH5" s="729"/>
      <c r="AI5" s="729"/>
      <c r="AJ5" s="729"/>
      <c r="AK5" s="729"/>
      <c r="AL5" s="716">
        <v>12.6</v>
      </c>
      <c r="AM5" s="698"/>
      <c r="AN5" s="698"/>
      <c r="AO5" s="717"/>
      <c r="AP5" s="692" t="s">
        <v>216</v>
      </c>
      <c r="AQ5" s="693"/>
      <c r="AR5" s="693"/>
      <c r="AS5" s="693"/>
      <c r="AT5" s="693"/>
      <c r="AU5" s="693"/>
      <c r="AV5" s="693"/>
      <c r="AW5" s="693"/>
      <c r="AX5" s="693"/>
      <c r="AY5" s="693"/>
      <c r="AZ5" s="693"/>
      <c r="BA5" s="693"/>
      <c r="BB5" s="693"/>
      <c r="BC5" s="693"/>
      <c r="BD5" s="693"/>
      <c r="BE5" s="693"/>
      <c r="BF5" s="694"/>
      <c r="BG5" s="634">
        <v>199730</v>
      </c>
      <c r="BH5" s="635"/>
      <c r="BI5" s="635"/>
      <c r="BJ5" s="635"/>
      <c r="BK5" s="635"/>
      <c r="BL5" s="635"/>
      <c r="BM5" s="635"/>
      <c r="BN5" s="636"/>
      <c r="BO5" s="672">
        <v>99.1</v>
      </c>
      <c r="BP5" s="672"/>
      <c r="BQ5" s="672"/>
      <c r="BR5" s="672"/>
      <c r="BS5" s="673">
        <v>618</v>
      </c>
      <c r="BT5" s="673"/>
      <c r="BU5" s="673"/>
      <c r="BV5" s="673"/>
      <c r="BW5" s="673"/>
      <c r="BX5" s="673"/>
      <c r="BY5" s="673"/>
      <c r="BZ5" s="673"/>
      <c r="CA5" s="673"/>
      <c r="CB5" s="708"/>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44365</v>
      </c>
      <c r="S6" s="635"/>
      <c r="T6" s="635"/>
      <c r="U6" s="635"/>
      <c r="V6" s="635"/>
      <c r="W6" s="635"/>
      <c r="X6" s="635"/>
      <c r="Y6" s="636"/>
      <c r="Z6" s="672">
        <v>1.2</v>
      </c>
      <c r="AA6" s="672"/>
      <c r="AB6" s="672"/>
      <c r="AC6" s="672"/>
      <c r="AD6" s="673">
        <v>44365</v>
      </c>
      <c r="AE6" s="673"/>
      <c r="AF6" s="673"/>
      <c r="AG6" s="673"/>
      <c r="AH6" s="673"/>
      <c r="AI6" s="673"/>
      <c r="AJ6" s="673"/>
      <c r="AK6" s="673"/>
      <c r="AL6" s="637">
        <v>2.8</v>
      </c>
      <c r="AM6" s="638"/>
      <c r="AN6" s="638"/>
      <c r="AO6" s="674"/>
      <c r="AP6" s="631" t="s">
        <v>221</v>
      </c>
      <c r="AQ6" s="632"/>
      <c r="AR6" s="632"/>
      <c r="AS6" s="632"/>
      <c r="AT6" s="632"/>
      <c r="AU6" s="632"/>
      <c r="AV6" s="632"/>
      <c r="AW6" s="632"/>
      <c r="AX6" s="632"/>
      <c r="AY6" s="632"/>
      <c r="AZ6" s="632"/>
      <c r="BA6" s="632"/>
      <c r="BB6" s="632"/>
      <c r="BC6" s="632"/>
      <c r="BD6" s="632"/>
      <c r="BE6" s="632"/>
      <c r="BF6" s="633"/>
      <c r="BG6" s="634">
        <v>199730</v>
      </c>
      <c r="BH6" s="635"/>
      <c r="BI6" s="635"/>
      <c r="BJ6" s="635"/>
      <c r="BK6" s="635"/>
      <c r="BL6" s="635"/>
      <c r="BM6" s="635"/>
      <c r="BN6" s="636"/>
      <c r="BO6" s="672">
        <v>99.1</v>
      </c>
      <c r="BP6" s="672"/>
      <c r="BQ6" s="672"/>
      <c r="BR6" s="672"/>
      <c r="BS6" s="673">
        <v>618</v>
      </c>
      <c r="BT6" s="673"/>
      <c r="BU6" s="673"/>
      <c r="BV6" s="673"/>
      <c r="BW6" s="673"/>
      <c r="BX6" s="673"/>
      <c r="BY6" s="673"/>
      <c r="BZ6" s="673"/>
      <c r="CA6" s="673"/>
      <c r="CB6" s="708"/>
      <c r="CD6" s="692" t="s">
        <v>222</v>
      </c>
      <c r="CE6" s="693"/>
      <c r="CF6" s="693"/>
      <c r="CG6" s="693"/>
      <c r="CH6" s="693"/>
      <c r="CI6" s="693"/>
      <c r="CJ6" s="693"/>
      <c r="CK6" s="693"/>
      <c r="CL6" s="693"/>
      <c r="CM6" s="693"/>
      <c r="CN6" s="693"/>
      <c r="CO6" s="693"/>
      <c r="CP6" s="693"/>
      <c r="CQ6" s="694"/>
      <c r="CR6" s="634">
        <v>67318</v>
      </c>
      <c r="CS6" s="635"/>
      <c r="CT6" s="635"/>
      <c r="CU6" s="635"/>
      <c r="CV6" s="635"/>
      <c r="CW6" s="635"/>
      <c r="CX6" s="635"/>
      <c r="CY6" s="636"/>
      <c r="CZ6" s="716">
        <v>1.8</v>
      </c>
      <c r="DA6" s="698"/>
      <c r="DB6" s="698"/>
      <c r="DC6" s="718"/>
      <c r="DD6" s="640" t="s">
        <v>122</v>
      </c>
      <c r="DE6" s="635"/>
      <c r="DF6" s="635"/>
      <c r="DG6" s="635"/>
      <c r="DH6" s="635"/>
      <c r="DI6" s="635"/>
      <c r="DJ6" s="635"/>
      <c r="DK6" s="635"/>
      <c r="DL6" s="635"/>
      <c r="DM6" s="635"/>
      <c r="DN6" s="635"/>
      <c r="DO6" s="635"/>
      <c r="DP6" s="636"/>
      <c r="DQ6" s="640">
        <v>67318</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357</v>
      </c>
      <c r="S7" s="635"/>
      <c r="T7" s="635"/>
      <c r="U7" s="635"/>
      <c r="V7" s="635"/>
      <c r="W7" s="635"/>
      <c r="X7" s="635"/>
      <c r="Y7" s="636"/>
      <c r="Z7" s="672">
        <v>0</v>
      </c>
      <c r="AA7" s="672"/>
      <c r="AB7" s="672"/>
      <c r="AC7" s="672"/>
      <c r="AD7" s="673">
        <v>357</v>
      </c>
      <c r="AE7" s="673"/>
      <c r="AF7" s="673"/>
      <c r="AG7" s="673"/>
      <c r="AH7" s="673"/>
      <c r="AI7" s="673"/>
      <c r="AJ7" s="673"/>
      <c r="AK7" s="673"/>
      <c r="AL7" s="637">
        <v>0</v>
      </c>
      <c r="AM7" s="638"/>
      <c r="AN7" s="638"/>
      <c r="AO7" s="674"/>
      <c r="AP7" s="631" t="s">
        <v>224</v>
      </c>
      <c r="AQ7" s="632"/>
      <c r="AR7" s="632"/>
      <c r="AS7" s="632"/>
      <c r="AT7" s="632"/>
      <c r="AU7" s="632"/>
      <c r="AV7" s="632"/>
      <c r="AW7" s="632"/>
      <c r="AX7" s="632"/>
      <c r="AY7" s="632"/>
      <c r="AZ7" s="632"/>
      <c r="BA7" s="632"/>
      <c r="BB7" s="632"/>
      <c r="BC7" s="632"/>
      <c r="BD7" s="632"/>
      <c r="BE7" s="632"/>
      <c r="BF7" s="633"/>
      <c r="BG7" s="634">
        <v>89233</v>
      </c>
      <c r="BH7" s="635"/>
      <c r="BI7" s="635"/>
      <c r="BJ7" s="635"/>
      <c r="BK7" s="635"/>
      <c r="BL7" s="635"/>
      <c r="BM7" s="635"/>
      <c r="BN7" s="636"/>
      <c r="BO7" s="672">
        <v>44.3</v>
      </c>
      <c r="BP7" s="672"/>
      <c r="BQ7" s="672"/>
      <c r="BR7" s="672"/>
      <c r="BS7" s="673">
        <v>618</v>
      </c>
      <c r="BT7" s="673"/>
      <c r="BU7" s="673"/>
      <c r="BV7" s="673"/>
      <c r="BW7" s="673"/>
      <c r="BX7" s="673"/>
      <c r="BY7" s="673"/>
      <c r="BZ7" s="673"/>
      <c r="CA7" s="673"/>
      <c r="CB7" s="708"/>
      <c r="CD7" s="631" t="s">
        <v>225</v>
      </c>
      <c r="CE7" s="632"/>
      <c r="CF7" s="632"/>
      <c r="CG7" s="632"/>
      <c r="CH7" s="632"/>
      <c r="CI7" s="632"/>
      <c r="CJ7" s="632"/>
      <c r="CK7" s="632"/>
      <c r="CL7" s="632"/>
      <c r="CM7" s="632"/>
      <c r="CN7" s="632"/>
      <c r="CO7" s="632"/>
      <c r="CP7" s="632"/>
      <c r="CQ7" s="633"/>
      <c r="CR7" s="634">
        <v>943895</v>
      </c>
      <c r="CS7" s="635"/>
      <c r="CT7" s="635"/>
      <c r="CU7" s="635"/>
      <c r="CV7" s="635"/>
      <c r="CW7" s="635"/>
      <c r="CX7" s="635"/>
      <c r="CY7" s="636"/>
      <c r="CZ7" s="672">
        <v>25.5</v>
      </c>
      <c r="DA7" s="672"/>
      <c r="DB7" s="672"/>
      <c r="DC7" s="672"/>
      <c r="DD7" s="640">
        <v>19439</v>
      </c>
      <c r="DE7" s="635"/>
      <c r="DF7" s="635"/>
      <c r="DG7" s="635"/>
      <c r="DH7" s="635"/>
      <c r="DI7" s="635"/>
      <c r="DJ7" s="635"/>
      <c r="DK7" s="635"/>
      <c r="DL7" s="635"/>
      <c r="DM7" s="635"/>
      <c r="DN7" s="635"/>
      <c r="DO7" s="635"/>
      <c r="DP7" s="636"/>
      <c r="DQ7" s="640">
        <v>857168</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1907</v>
      </c>
      <c r="S8" s="635"/>
      <c r="T8" s="635"/>
      <c r="U8" s="635"/>
      <c r="V8" s="635"/>
      <c r="W8" s="635"/>
      <c r="X8" s="635"/>
      <c r="Y8" s="636"/>
      <c r="Z8" s="672">
        <v>0</v>
      </c>
      <c r="AA8" s="672"/>
      <c r="AB8" s="672"/>
      <c r="AC8" s="672"/>
      <c r="AD8" s="673">
        <v>1907</v>
      </c>
      <c r="AE8" s="673"/>
      <c r="AF8" s="673"/>
      <c r="AG8" s="673"/>
      <c r="AH8" s="673"/>
      <c r="AI8" s="673"/>
      <c r="AJ8" s="673"/>
      <c r="AK8" s="673"/>
      <c r="AL8" s="637">
        <v>0.1</v>
      </c>
      <c r="AM8" s="638"/>
      <c r="AN8" s="638"/>
      <c r="AO8" s="674"/>
      <c r="AP8" s="631" t="s">
        <v>227</v>
      </c>
      <c r="AQ8" s="632"/>
      <c r="AR8" s="632"/>
      <c r="AS8" s="632"/>
      <c r="AT8" s="632"/>
      <c r="AU8" s="632"/>
      <c r="AV8" s="632"/>
      <c r="AW8" s="632"/>
      <c r="AX8" s="632"/>
      <c r="AY8" s="632"/>
      <c r="AZ8" s="632"/>
      <c r="BA8" s="632"/>
      <c r="BB8" s="632"/>
      <c r="BC8" s="632"/>
      <c r="BD8" s="632"/>
      <c r="BE8" s="632"/>
      <c r="BF8" s="633"/>
      <c r="BG8" s="634">
        <v>3021</v>
      </c>
      <c r="BH8" s="635"/>
      <c r="BI8" s="635"/>
      <c r="BJ8" s="635"/>
      <c r="BK8" s="635"/>
      <c r="BL8" s="635"/>
      <c r="BM8" s="635"/>
      <c r="BN8" s="636"/>
      <c r="BO8" s="672">
        <v>1.5</v>
      </c>
      <c r="BP8" s="672"/>
      <c r="BQ8" s="672"/>
      <c r="BR8" s="672"/>
      <c r="BS8" s="673" t="s">
        <v>122</v>
      </c>
      <c r="BT8" s="673"/>
      <c r="BU8" s="673"/>
      <c r="BV8" s="673"/>
      <c r="BW8" s="673"/>
      <c r="BX8" s="673"/>
      <c r="BY8" s="673"/>
      <c r="BZ8" s="673"/>
      <c r="CA8" s="673"/>
      <c r="CB8" s="708"/>
      <c r="CD8" s="631" t="s">
        <v>228</v>
      </c>
      <c r="CE8" s="632"/>
      <c r="CF8" s="632"/>
      <c r="CG8" s="632"/>
      <c r="CH8" s="632"/>
      <c r="CI8" s="632"/>
      <c r="CJ8" s="632"/>
      <c r="CK8" s="632"/>
      <c r="CL8" s="632"/>
      <c r="CM8" s="632"/>
      <c r="CN8" s="632"/>
      <c r="CO8" s="632"/>
      <c r="CP8" s="632"/>
      <c r="CQ8" s="633"/>
      <c r="CR8" s="634">
        <v>710200</v>
      </c>
      <c r="CS8" s="635"/>
      <c r="CT8" s="635"/>
      <c r="CU8" s="635"/>
      <c r="CV8" s="635"/>
      <c r="CW8" s="635"/>
      <c r="CX8" s="635"/>
      <c r="CY8" s="636"/>
      <c r="CZ8" s="672">
        <v>19.2</v>
      </c>
      <c r="DA8" s="672"/>
      <c r="DB8" s="672"/>
      <c r="DC8" s="672"/>
      <c r="DD8" s="640">
        <v>8697</v>
      </c>
      <c r="DE8" s="635"/>
      <c r="DF8" s="635"/>
      <c r="DG8" s="635"/>
      <c r="DH8" s="635"/>
      <c r="DI8" s="635"/>
      <c r="DJ8" s="635"/>
      <c r="DK8" s="635"/>
      <c r="DL8" s="635"/>
      <c r="DM8" s="635"/>
      <c r="DN8" s="635"/>
      <c r="DO8" s="635"/>
      <c r="DP8" s="636"/>
      <c r="DQ8" s="640">
        <v>255661</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2056</v>
      </c>
      <c r="S9" s="635"/>
      <c r="T9" s="635"/>
      <c r="U9" s="635"/>
      <c r="V9" s="635"/>
      <c r="W9" s="635"/>
      <c r="X9" s="635"/>
      <c r="Y9" s="636"/>
      <c r="Z9" s="672">
        <v>0.1</v>
      </c>
      <c r="AA9" s="672"/>
      <c r="AB9" s="672"/>
      <c r="AC9" s="672"/>
      <c r="AD9" s="673">
        <v>2056</v>
      </c>
      <c r="AE9" s="673"/>
      <c r="AF9" s="673"/>
      <c r="AG9" s="673"/>
      <c r="AH9" s="673"/>
      <c r="AI9" s="673"/>
      <c r="AJ9" s="673"/>
      <c r="AK9" s="673"/>
      <c r="AL9" s="637">
        <v>0.1</v>
      </c>
      <c r="AM9" s="638"/>
      <c r="AN9" s="638"/>
      <c r="AO9" s="674"/>
      <c r="AP9" s="631" t="s">
        <v>230</v>
      </c>
      <c r="AQ9" s="632"/>
      <c r="AR9" s="632"/>
      <c r="AS9" s="632"/>
      <c r="AT9" s="632"/>
      <c r="AU9" s="632"/>
      <c r="AV9" s="632"/>
      <c r="AW9" s="632"/>
      <c r="AX9" s="632"/>
      <c r="AY9" s="632"/>
      <c r="AZ9" s="632"/>
      <c r="BA9" s="632"/>
      <c r="BB9" s="632"/>
      <c r="BC9" s="632"/>
      <c r="BD9" s="632"/>
      <c r="BE9" s="632"/>
      <c r="BF9" s="633"/>
      <c r="BG9" s="634">
        <v>78418</v>
      </c>
      <c r="BH9" s="635"/>
      <c r="BI9" s="635"/>
      <c r="BJ9" s="635"/>
      <c r="BK9" s="635"/>
      <c r="BL9" s="635"/>
      <c r="BM9" s="635"/>
      <c r="BN9" s="636"/>
      <c r="BO9" s="672">
        <v>38.9</v>
      </c>
      <c r="BP9" s="672"/>
      <c r="BQ9" s="672"/>
      <c r="BR9" s="672"/>
      <c r="BS9" s="673" t="s">
        <v>122</v>
      </c>
      <c r="BT9" s="673"/>
      <c r="BU9" s="673"/>
      <c r="BV9" s="673"/>
      <c r="BW9" s="673"/>
      <c r="BX9" s="673"/>
      <c r="BY9" s="673"/>
      <c r="BZ9" s="673"/>
      <c r="CA9" s="673"/>
      <c r="CB9" s="708"/>
      <c r="CD9" s="631" t="s">
        <v>231</v>
      </c>
      <c r="CE9" s="632"/>
      <c r="CF9" s="632"/>
      <c r="CG9" s="632"/>
      <c r="CH9" s="632"/>
      <c r="CI9" s="632"/>
      <c r="CJ9" s="632"/>
      <c r="CK9" s="632"/>
      <c r="CL9" s="632"/>
      <c r="CM9" s="632"/>
      <c r="CN9" s="632"/>
      <c r="CO9" s="632"/>
      <c r="CP9" s="632"/>
      <c r="CQ9" s="633"/>
      <c r="CR9" s="634">
        <v>322052</v>
      </c>
      <c r="CS9" s="635"/>
      <c r="CT9" s="635"/>
      <c r="CU9" s="635"/>
      <c r="CV9" s="635"/>
      <c r="CW9" s="635"/>
      <c r="CX9" s="635"/>
      <c r="CY9" s="636"/>
      <c r="CZ9" s="672">
        <v>8.6999999999999993</v>
      </c>
      <c r="DA9" s="672"/>
      <c r="DB9" s="672"/>
      <c r="DC9" s="672"/>
      <c r="DD9" s="640" t="s">
        <v>122</v>
      </c>
      <c r="DE9" s="635"/>
      <c r="DF9" s="635"/>
      <c r="DG9" s="635"/>
      <c r="DH9" s="635"/>
      <c r="DI9" s="635"/>
      <c r="DJ9" s="635"/>
      <c r="DK9" s="635"/>
      <c r="DL9" s="635"/>
      <c r="DM9" s="635"/>
      <c r="DN9" s="635"/>
      <c r="DO9" s="635"/>
      <c r="DP9" s="636"/>
      <c r="DQ9" s="640">
        <v>77552</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5629</v>
      </c>
      <c r="BH10" s="635"/>
      <c r="BI10" s="635"/>
      <c r="BJ10" s="635"/>
      <c r="BK10" s="635"/>
      <c r="BL10" s="635"/>
      <c r="BM10" s="635"/>
      <c r="BN10" s="636"/>
      <c r="BO10" s="672">
        <v>2.8</v>
      </c>
      <c r="BP10" s="672"/>
      <c r="BQ10" s="672"/>
      <c r="BR10" s="672"/>
      <c r="BS10" s="673" t="s">
        <v>122</v>
      </c>
      <c r="BT10" s="673"/>
      <c r="BU10" s="673"/>
      <c r="BV10" s="673"/>
      <c r="BW10" s="673"/>
      <c r="BX10" s="673"/>
      <c r="BY10" s="673"/>
      <c r="BZ10" s="673"/>
      <c r="CA10" s="673"/>
      <c r="CB10" s="708"/>
      <c r="CD10" s="631" t="s">
        <v>234</v>
      </c>
      <c r="CE10" s="632"/>
      <c r="CF10" s="632"/>
      <c r="CG10" s="632"/>
      <c r="CH10" s="632"/>
      <c r="CI10" s="632"/>
      <c r="CJ10" s="632"/>
      <c r="CK10" s="632"/>
      <c r="CL10" s="632"/>
      <c r="CM10" s="632"/>
      <c r="CN10" s="632"/>
      <c r="CO10" s="632"/>
      <c r="CP10" s="632"/>
      <c r="CQ10" s="633"/>
      <c r="CR10" s="634">
        <v>72127</v>
      </c>
      <c r="CS10" s="635"/>
      <c r="CT10" s="635"/>
      <c r="CU10" s="635"/>
      <c r="CV10" s="635"/>
      <c r="CW10" s="635"/>
      <c r="CX10" s="635"/>
      <c r="CY10" s="636"/>
      <c r="CZ10" s="672">
        <v>2</v>
      </c>
      <c r="DA10" s="672"/>
      <c r="DB10" s="672"/>
      <c r="DC10" s="672"/>
      <c r="DD10" s="640" t="s">
        <v>122</v>
      </c>
      <c r="DE10" s="635"/>
      <c r="DF10" s="635"/>
      <c r="DG10" s="635"/>
      <c r="DH10" s="635"/>
      <c r="DI10" s="635"/>
      <c r="DJ10" s="635"/>
      <c r="DK10" s="635"/>
      <c r="DL10" s="635"/>
      <c r="DM10" s="635"/>
      <c r="DN10" s="635"/>
      <c r="DO10" s="635"/>
      <c r="DP10" s="636"/>
      <c r="DQ10" s="640">
        <v>39349</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49704</v>
      </c>
      <c r="S11" s="635"/>
      <c r="T11" s="635"/>
      <c r="U11" s="635"/>
      <c r="V11" s="635"/>
      <c r="W11" s="635"/>
      <c r="X11" s="635"/>
      <c r="Y11" s="636"/>
      <c r="Z11" s="637">
        <v>1.3</v>
      </c>
      <c r="AA11" s="638"/>
      <c r="AB11" s="638"/>
      <c r="AC11" s="639"/>
      <c r="AD11" s="640">
        <v>49704</v>
      </c>
      <c r="AE11" s="635"/>
      <c r="AF11" s="635"/>
      <c r="AG11" s="635"/>
      <c r="AH11" s="635"/>
      <c r="AI11" s="635"/>
      <c r="AJ11" s="635"/>
      <c r="AK11" s="636"/>
      <c r="AL11" s="637">
        <v>3.1</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2165</v>
      </c>
      <c r="BH11" s="635"/>
      <c r="BI11" s="635"/>
      <c r="BJ11" s="635"/>
      <c r="BK11" s="635"/>
      <c r="BL11" s="635"/>
      <c r="BM11" s="635"/>
      <c r="BN11" s="636"/>
      <c r="BO11" s="672">
        <v>1.1000000000000001</v>
      </c>
      <c r="BP11" s="672"/>
      <c r="BQ11" s="672"/>
      <c r="BR11" s="672"/>
      <c r="BS11" s="673">
        <v>618</v>
      </c>
      <c r="BT11" s="673"/>
      <c r="BU11" s="673"/>
      <c r="BV11" s="673"/>
      <c r="BW11" s="673"/>
      <c r="BX11" s="673"/>
      <c r="BY11" s="673"/>
      <c r="BZ11" s="673"/>
      <c r="CA11" s="673"/>
      <c r="CB11" s="708"/>
      <c r="CD11" s="631" t="s">
        <v>237</v>
      </c>
      <c r="CE11" s="632"/>
      <c r="CF11" s="632"/>
      <c r="CG11" s="632"/>
      <c r="CH11" s="632"/>
      <c r="CI11" s="632"/>
      <c r="CJ11" s="632"/>
      <c r="CK11" s="632"/>
      <c r="CL11" s="632"/>
      <c r="CM11" s="632"/>
      <c r="CN11" s="632"/>
      <c r="CO11" s="632"/>
      <c r="CP11" s="632"/>
      <c r="CQ11" s="633"/>
      <c r="CR11" s="634">
        <v>419181</v>
      </c>
      <c r="CS11" s="635"/>
      <c r="CT11" s="635"/>
      <c r="CU11" s="635"/>
      <c r="CV11" s="635"/>
      <c r="CW11" s="635"/>
      <c r="CX11" s="635"/>
      <c r="CY11" s="636"/>
      <c r="CZ11" s="672">
        <v>11.3</v>
      </c>
      <c r="DA11" s="672"/>
      <c r="DB11" s="672"/>
      <c r="DC11" s="672"/>
      <c r="DD11" s="640">
        <v>105988</v>
      </c>
      <c r="DE11" s="635"/>
      <c r="DF11" s="635"/>
      <c r="DG11" s="635"/>
      <c r="DH11" s="635"/>
      <c r="DI11" s="635"/>
      <c r="DJ11" s="635"/>
      <c r="DK11" s="635"/>
      <c r="DL11" s="635"/>
      <c r="DM11" s="635"/>
      <c r="DN11" s="635"/>
      <c r="DO11" s="635"/>
      <c r="DP11" s="636"/>
      <c r="DQ11" s="640">
        <v>87363</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98576</v>
      </c>
      <c r="BH12" s="635"/>
      <c r="BI12" s="635"/>
      <c r="BJ12" s="635"/>
      <c r="BK12" s="635"/>
      <c r="BL12" s="635"/>
      <c r="BM12" s="635"/>
      <c r="BN12" s="636"/>
      <c r="BO12" s="672">
        <v>48.9</v>
      </c>
      <c r="BP12" s="672"/>
      <c r="BQ12" s="672"/>
      <c r="BR12" s="672"/>
      <c r="BS12" s="673" t="s">
        <v>122</v>
      </c>
      <c r="BT12" s="673"/>
      <c r="BU12" s="673"/>
      <c r="BV12" s="673"/>
      <c r="BW12" s="673"/>
      <c r="BX12" s="673"/>
      <c r="BY12" s="673"/>
      <c r="BZ12" s="673"/>
      <c r="CA12" s="673"/>
      <c r="CB12" s="708"/>
      <c r="CD12" s="631" t="s">
        <v>240</v>
      </c>
      <c r="CE12" s="632"/>
      <c r="CF12" s="632"/>
      <c r="CG12" s="632"/>
      <c r="CH12" s="632"/>
      <c r="CI12" s="632"/>
      <c r="CJ12" s="632"/>
      <c r="CK12" s="632"/>
      <c r="CL12" s="632"/>
      <c r="CM12" s="632"/>
      <c r="CN12" s="632"/>
      <c r="CO12" s="632"/>
      <c r="CP12" s="632"/>
      <c r="CQ12" s="633"/>
      <c r="CR12" s="634">
        <v>158067</v>
      </c>
      <c r="CS12" s="635"/>
      <c r="CT12" s="635"/>
      <c r="CU12" s="635"/>
      <c r="CV12" s="635"/>
      <c r="CW12" s="635"/>
      <c r="CX12" s="635"/>
      <c r="CY12" s="636"/>
      <c r="CZ12" s="672">
        <v>4.3</v>
      </c>
      <c r="DA12" s="672"/>
      <c r="DB12" s="672"/>
      <c r="DC12" s="672"/>
      <c r="DD12" s="640">
        <v>53101</v>
      </c>
      <c r="DE12" s="635"/>
      <c r="DF12" s="635"/>
      <c r="DG12" s="635"/>
      <c r="DH12" s="635"/>
      <c r="DI12" s="635"/>
      <c r="DJ12" s="635"/>
      <c r="DK12" s="635"/>
      <c r="DL12" s="635"/>
      <c r="DM12" s="635"/>
      <c r="DN12" s="635"/>
      <c r="DO12" s="635"/>
      <c r="DP12" s="636"/>
      <c r="DQ12" s="640">
        <v>88082</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98576</v>
      </c>
      <c r="BH13" s="635"/>
      <c r="BI13" s="635"/>
      <c r="BJ13" s="635"/>
      <c r="BK13" s="635"/>
      <c r="BL13" s="635"/>
      <c r="BM13" s="635"/>
      <c r="BN13" s="636"/>
      <c r="BO13" s="672">
        <v>48.9</v>
      </c>
      <c r="BP13" s="672"/>
      <c r="BQ13" s="672"/>
      <c r="BR13" s="672"/>
      <c r="BS13" s="673" t="s">
        <v>122</v>
      </c>
      <c r="BT13" s="673"/>
      <c r="BU13" s="673"/>
      <c r="BV13" s="673"/>
      <c r="BW13" s="673"/>
      <c r="BX13" s="673"/>
      <c r="BY13" s="673"/>
      <c r="BZ13" s="673"/>
      <c r="CA13" s="673"/>
      <c r="CB13" s="708"/>
      <c r="CD13" s="631" t="s">
        <v>243</v>
      </c>
      <c r="CE13" s="632"/>
      <c r="CF13" s="632"/>
      <c r="CG13" s="632"/>
      <c r="CH13" s="632"/>
      <c r="CI13" s="632"/>
      <c r="CJ13" s="632"/>
      <c r="CK13" s="632"/>
      <c r="CL13" s="632"/>
      <c r="CM13" s="632"/>
      <c r="CN13" s="632"/>
      <c r="CO13" s="632"/>
      <c r="CP13" s="632"/>
      <c r="CQ13" s="633"/>
      <c r="CR13" s="634">
        <v>372833</v>
      </c>
      <c r="CS13" s="635"/>
      <c r="CT13" s="635"/>
      <c r="CU13" s="635"/>
      <c r="CV13" s="635"/>
      <c r="CW13" s="635"/>
      <c r="CX13" s="635"/>
      <c r="CY13" s="636"/>
      <c r="CZ13" s="672">
        <v>10.1</v>
      </c>
      <c r="DA13" s="672"/>
      <c r="DB13" s="672"/>
      <c r="DC13" s="672"/>
      <c r="DD13" s="640">
        <v>154628</v>
      </c>
      <c r="DE13" s="635"/>
      <c r="DF13" s="635"/>
      <c r="DG13" s="635"/>
      <c r="DH13" s="635"/>
      <c r="DI13" s="635"/>
      <c r="DJ13" s="635"/>
      <c r="DK13" s="635"/>
      <c r="DL13" s="635"/>
      <c r="DM13" s="635"/>
      <c r="DN13" s="635"/>
      <c r="DO13" s="635"/>
      <c r="DP13" s="636"/>
      <c r="DQ13" s="640">
        <v>118288</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84</v>
      </c>
      <c r="S14" s="635"/>
      <c r="T14" s="635"/>
      <c r="U14" s="635"/>
      <c r="V14" s="635"/>
      <c r="W14" s="635"/>
      <c r="X14" s="635"/>
      <c r="Y14" s="636"/>
      <c r="Z14" s="672">
        <v>0</v>
      </c>
      <c r="AA14" s="672"/>
      <c r="AB14" s="672"/>
      <c r="AC14" s="672"/>
      <c r="AD14" s="673">
        <v>84</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8611</v>
      </c>
      <c r="BH14" s="635"/>
      <c r="BI14" s="635"/>
      <c r="BJ14" s="635"/>
      <c r="BK14" s="635"/>
      <c r="BL14" s="635"/>
      <c r="BM14" s="635"/>
      <c r="BN14" s="636"/>
      <c r="BO14" s="672">
        <v>4.3</v>
      </c>
      <c r="BP14" s="672"/>
      <c r="BQ14" s="672"/>
      <c r="BR14" s="672"/>
      <c r="BS14" s="673" t="s">
        <v>122</v>
      </c>
      <c r="BT14" s="673"/>
      <c r="BU14" s="673"/>
      <c r="BV14" s="673"/>
      <c r="BW14" s="673"/>
      <c r="BX14" s="673"/>
      <c r="BY14" s="673"/>
      <c r="BZ14" s="673"/>
      <c r="CA14" s="673"/>
      <c r="CB14" s="708"/>
      <c r="CD14" s="631" t="s">
        <v>246</v>
      </c>
      <c r="CE14" s="632"/>
      <c r="CF14" s="632"/>
      <c r="CG14" s="632"/>
      <c r="CH14" s="632"/>
      <c r="CI14" s="632"/>
      <c r="CJ14" s="632"/>
      <c r="CK14" s="632"/>
      <c r="CL14" s="632"/>
      <c r="CM14" s="632"/>
      <c r="CN14" s="632"/>
      <c r="CO14" s="632"/>
      <c r="CP14" s="632"/>
      <c r="CQ14" s="633"/>
      <c r="CR14" s="634">
        <v>230187</v>
      </c>
      <c r="CS14" s="635"/>
      <c r="CT14" s="635"/>
      <c r="CU14" s="635"/>
      <c r="CV14" s="635"/>
      <c r="CW14" s="635"/>
      <c r="CX14" s="635"/>
      <c r="CY14" s="636"/>
      <c r="CZ14" s="672">
        <v>6.2</v>
      </c>
      <c r="DA14" s="672"/>
      <c r="DB14" s="672"/>
      <c r="DC14" s="672"/>
      <c r="DD14" s="640">
        <v>94852</v>
      </c>
      <c r="DE14" s="635"/>
      <c r="DF14" s="635"/>
      <c r="DG14" s="635"/>
      <c r="DH14" s="635"/>
      <c r="DI14" s="635"/>
      <c r="DJ14" s="635"/>
      <c r="DK14" s="635"/>
      <c r="DL14" s="635"/>
      <c r="DM14" s="635"/>
      <c r="DN14" s="635"/>
      <c r="DO14" s="635"/>
      <c r="DP14" s="636"/>
      <c r="DQ14" s="640">
        <v>70409</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3310</v>
      </c>
      <c r="BH15" s="635"/>
      <c r="BI15" s="635"/>
      <c r="BJ15" s="635"/>
      <c r="BK15" s="635"/>
      <c r="BL15" s="635"/>
      <c r="BM15" s="635"/>
      <c r="BN15" s="636"/>
      <c r="BO15" s="672">
        <v>1.6</v>
      </c>
      <c r="BP15" s="672"/>
      <c r="BQ15" s="672"/>
      <c r="BR15" s="672"/>
      <c r="BS15" s="673" t="s">
        <v>122</v>
      </c>
      <c r="BT15" s="673"/>
      <c r="BU15" s="673"/>
      <c r="BV15" s="673"/>
      <c r="BW15" s="673"/>
      <c r="BX15" s="673"/>
      <c r="BY15" s="673"/>
      <c r="BZ15" s="673"/>
      <c r="CA15" s="673"/>
      <c r="CB15" s="708"/>
      <c r="CD15" s="631" t="s">
        <v>249</v>
      </c>
      <c r="CE15" s="632"/>
      <c r="CF15" s="632"/>
      <c r="CG15" s="632"/>
      <c r="CH15" s="632"/>
      <c r="CI15" s="632"/>
      <c r="CJ15" s="632"/>
      <c r="CK15" s="632"/>
      <c r="CL15" s="632"/>
      <c r="CM15" s="632"/>
      <c r="CN15" s="632"/>
      <c r="CO15" s="632"/>
      <c r="CP15" s="632"/>
      <c r="CQ15" s="633"/>
      <c r="CR15" s="634">
        <v>219590</v>
      </c>
      <c r="CS15" s="635"/>
      <c r="CT15" s="635"/>
      <c r="CU15" s="635"/>
      <c r="CV15" s="635"/>
      <c r="CW15" s="635"/>
      <c r="CX15" s="635"/>
      <c r="CY15" s="636"/>
      <c r="CZ15" s="672">
        <v>5.9</v>
      </c>
      <c r="DA15" s="672"/>
      <c r="DB15" s="672"/>
      <c r="DC15" s="672"/>
      <c r="DD15" s="640">
        <v>4139</v>
      </c>
      <c r="DE15" s="635"/>
      <c r="DF15" s="635"/>
      <c r="DG15" s="635"/>
      <c r="DH15" s="635"/>
      <c r="DI15" s="635"/>
      <c r="DJ15" s="635"/>
      <c r="DK15" s="635"/>
      <c r="DL15" s="635"/>
      <c r="DM15" s="635"/>
      <c r="DN15" s="635"/>
      <c r="DO15" s="635"/>
      <c r="DP15" s="636"/>
      <c r="DQ15" s="640">
        <v>190842</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3148</v>
      </c>
      <c r="S16" s="635"/>
      <c r="T16" s="635"/>
      <c r="U16" s="635"/>
      <c r="V16" s="635"/>
      <c r="W16" s="635"/>
      <c r="X16" s="635"/>
      <c r="Y16" s="636"/>
      <c r="Z16" s="672">
        <v>0.1</v>
      </c>
      <c r="AA16" s="672"/>
      <c r="AB16" s="672"/>
      <c r="AC16" s="672"/>
      <c r="AD16" s="673">
        <v>3148</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08"/>
      <c r="CD16" s="631" t="s">
        <v>252</v>
      </c>
      <c r="CE16" s="632"/>
      <c r="CF16" s="632"/>
      <c r="CG16" s="632"/>
      <c r="CH16" s="632"/>
      <c r="CI16" s="632"/>
      <c r="CJ16" s="632"/>
      <c r="CK16" s="632"/>
      <c r="CL16" s="632"/>
      <c r="CM16" s="632"/>
      <c r="CN16" s="632"/>
      <c r="CO16" s="632"/>
      <c r="CP16" s="632"/>
      <c r="CQ16" s="633"/>
      <c r="CR16" s="634">
        <v>86887</v>
      </c>
      <c r="CS16" s="635"/>
      <c r="CT16" s="635"/>
      <c r="CU16" s="635"/>
      <c r="CV16" s="635"/>
      <c r="CW16" s="635"/>
      <c r="CX16" s="635"/>
      <c r="CY16" s="636"/>
      <c r="CZ16" s="672">
        <v>2.2999999999999998</v>
      </c>
      <c r="DA16" s="672"/>
      <c r="DB16" s="672"/>
      <c r="DC16" s="672"/>
      <c r="DD16" s="640" t="s">
        <v>122</v>
      </c>
      <c r="DE16" s="635"/>
      <c r="DF16" s="635"/>
      <c r="DG16" s="635"/>
      <c r="DH16" s="635"/>
      <c r="DI16" s="635"/>
      <c r="DJ16" s="635"/>
      <c r="DK16" s="635"/>
      <c r="DL16" s="635"/>
      <c r="DM16" s="635"/>
      <c r="DN16" s="635"/>
      <c r="DO16" s="635"/>
      <c r="DP16" s="636"/>
      <c r="DQ16" s="640">
        <v>6492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11220</v>
      </c>
      <c r="S17" s="635"/>
      <c r="T17" s="635"/>
      <c r="U17" s="635"/>
      <c r="V17" s="635"/>
      <c r="W17" s="635"/>
      <c r="X17" s="635"/>
      <c r="Y17" s="636"/>
      <c r="Z17" s="672">
        <v>0.3</v>
      </c>
      <c r="AA17" s="672"/>
      <c r="AB17" s="672"/>
      <c r="AC17" s="672"/>
      <c r="AD17" s="673">
        <v>11220</v>
      </c>
      <c r="AE17" s="673"/>
      <c r="AF17" s="673"/>
      <c r="AG17" s="673"/>
      <c r="AH17" s="673"/>
      <c r="AI17" s="673"/>
      <c r="AJ17" s="673"/>
      <c r="AK17" s="673"/>
      <c r="AL17" s="637">
        <v>0.7</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08"/>
      <c r="CD17" s="631" t="s">
        <v>255</v>
      </c>
      <c r="CE17" s="632"/>
      <c r="CF17" s="632"/>
      <c r="CG17" s="632"/>
      <c r="CH17" s="632"/>
      <c r="CI17" s="632"/>
      <c r="CJ17" s="632"/>
      <c r="CK17" s="632"/>
      <c r="CL17" s="632"/>
      <c r="CM17" s="632"/>
      <c r="CN17" s="632"/>
      <c r="CO17" s="632"/>
      <c r="CP17" s="632"/>
      <c r="CQ17" s="633"/>
      <c r="CR17" s="634">
        <v>96275</v>
      </c>
      <c r="CS17" s="635"/>
      <c r="CT17" s="635"/>
      <c r="CU17" s="635"/>
      <c r="CV17" s="635"/>
      <c r="CW17" s="635"/>
      <c r="CX17" s="635"/>
      <c r="CY17" s="636"/>
      <c r="CZ17" s="672">
        <v>2.6</v>
      </c>
      <c r="DA17" s="672"/>
      <c r="DB17" s="672"/>
      <c r="DC17" s="672"/>
      <c r="DD17" s="640" t="s">
        <v>122</v>
      </c>
      <c r="DE17" s="635"/>
      <c r="DF17" s="635"/>
      <c r="DG17" s="635"/>
      <c r="DH17" s="635"/>
      <c r="DI17" s="635"/>
      <c r="DJ17" s="635"/>
      <c r="DK17" s="635"/>
      <c r="DL17" s="635"/>
      <c r="DM17" s="635"/>
      <c r="DN17" s="635"/>
      <c r="DO17" s="635"/>
      <c r="DP17" s="636"/>
      <c r="DQ17" s="640">
        <v>96275</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89</v>
      </c>
      <c r="S18" s="635"/>
      <c r="T18" s="635"/>
      <c r="U18" s="635"/>
      <c r="V18" s="635"/>
      <c r="W18" s="635"/>
      <c r="X18" s="635"/>
      <c r="Y18" s="636"/>
      <c r="Z18" s="672">
        <v>0</v>
      </c>
      <c r="AA18" s="672"/>
      <c r="AB18" s="672"/>
      <c r="AC18" s="672"/>
      <c r="AD18" s="673">
        <v>89</v>
      </c>
      <c r="AE18" s="673"/>
      <c r="AF18" s="673"/>
      <c r="AG18" s="673"/>
      <c r="AH18" s="673"/>
      <c r="AI18" s="673"/>
      <c r="AJ18" s="673"/>
      <c r="AK18" s="673"/>
      <c r="AL18" s="637">
        <v>0</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08"/>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60</v>
      </c>
      <c r="S19" s="635"/>
      <c r="T19" s="635"/>
      <c r="U19" s="635"/>
      <c r="V19" s="635"/>
      <c r="W19" s="635"/>
      <c r="X19" s="635"/>
      <c r="Y19" s="636"/>
      <c r="Z19" s="672">
        <v>0</v>
      </c>
      <c r="AA19" s="672"/>
      <c r="AB19" s="672"/>
      <c r="AC19" s="672"/>
      <c r="AD19" s="673">
        <v>60</v>
      </c>
      <c r="AE19" s="673"/>
      <c r="AF19" s="673"/>
      <c r="AG19" s="673"/>
      <c r="AH19" s="673"/>
      <c r="AI19" s="673"/>
      <c r="AJ19" s="673"/>
      <c r="AK19" s="673"/>
      <c r="AL19" s="637">
        <v>0</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1798</v>
      </c>
      <c r="BH19" s="635"/>
      <c r="BI19" s="635"/>
      <c r="BJ19" s="635"/>
      <c r="BK19" s="635"/>
      <c r="BL19" s="635"/>
      <c r="BM19" s="635"/>
      <c r="BN19" s="636"/>
      <c r="BO19" s="672">
        <v>0.9</v>
      </c>
      <c r="BP19" s="672"/>
      <c r="BQ19" s="672"/>
      <c r="BR19" s="672"/>
      <c r="BS19" s="673" t="s">
        <v>122</v>
      </c>
      <c r="BT19" s="673"/>
      <c r="BU19" s="673"/>
      <c r="BV19" s="673"/>
      <c r="BW19" s="673"/>
      <c r="BX19" s="673"/>
      <c r="BY19" s="673"/>
      <c r="BZ19" s="673"/>
      <c r="CA19" s="673"/>
      <c r="CB19" s="708"/>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9" t="s">
        <v>262</v>
      </c>
      <c r="C20" s="710"/>
      <c r="D20" s="710"/>
      <c r="E20" s="710"/>
      <c r="F20" s="710"/>
      <c r="G20" s="710"/>
      <c r="H20" s="710"/>
      <c r="I20" s="710"/>
      <c r="J20" s="710"/>
      <c r="K20" s="710"/>
      <c r="L20" s="710"/>
      <c r="M20" s="710"/>
      <c r="N20" s="710"/>
      <c r="O20" s="710"/>
      <c r="P20" s="710"/>
      <c r="Q20" s="711"/>
      <c r="R20" s="634">
        <v>29</v>
      </c>
      <c r="S20" s="635"/>
      <c r="T20" s="635"/>
      <c r="U20" s="635"/>
      <c r="V20" s="635"/>
      <c r="W20" s="635"/>
      <c r="X20" s="635"/>
      <c r="Y20" s="636"/>
      <c r="Z20" s="672">
        <v>0</v>
      </c>
      <c r="AA20" s="672"/>
      <c r="AB20" s="672"/>
      <c r="AC20" s="672"/>
      <c r="AD20" s="673">
        <v>29</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1798</v>
      </c>
      <c r="BH20" s="635"/>
      <c r="BI20" s="635"/>
      <c r="BJ20" s="635"/>
      <c r="BK20" s="635"/>
      <c r="BL20" s="635"/>
      <c r="BM20" s="635"/>
      <c r="BN20" s="636"/>
      <c r="BO20" s="672">
        <v>0.9</v>
      </c>
      <c r="BP20" s="672"/>
      <c r="BQ20" s="672"/>
      <c r="BR20" s="672"/>
      <c r="BS20" s="673" t="s">
        <v>122</v>
      </c>
      <c r="BT20" s="673"/>
      <c r="BU20" s="673"/>
      <c r="BV20" s="673"/>
      <c r="BW20" s="673"/>
      <c r="BX20" s="673"/>
      <c r="BY20" s="673"/>
      <c r="BZ20" s="673"/>
      <c r="CA20" s="673"/>
      <c r="CB20" s="708"/>
      <c r="CD20" s="631" t="s">
        <v>264</v>
      </c>
      <c r="CE20" s="632"/>
      <c r="CF20" s="632"/>
      <c r="CG20" s="632"/>
      <c r="CH20" s="632"/>
      <c r="CI20" s="632"/>
      <c r="CJ20" s="632"/>
      <c r="CK20" s="632"/>
      <c r="CL20" s="632"/>
      <c r="CM20" s="632"/>
      <c r="CN20" s="632"/>
      <c r="CO20" s="632"/>
      <c r="CP20" s="632"/>
      <c r="CQ20" s="633"/>
      <c r="CR20" s="634">
        <v>3698612</v>
      </c>
      <c r="CS20" s="635"/>
      <c r="CT20" s="635"/>
      <c r="CU20" s="635"/>
      <c r="CV20" s="635"/>
      <c r="CW20" s="635"/>
      <c r="CX20" s="635"/>
      <c r="CY20" s="636"/>
      <c r="CZ20" s="672">
        <v>100</v>
      </c>
      <c r="DA20" s="672"/>
      <c r="DB20" s="672"/>
      <c r="DC20" s="672"/>
      <c r="DD20" s="640">
        <v>440844</v>
      </c>
      <c r="DE20" s="635"/>
      <c r="DF20" s="635"/>
      <c r="DG20" s="635"/>
      <c r="DH20" s="635"/>
      <c r="DI20" s="635"/>
      <c r="DJ20" s="635"/>
      <c r="DK20" s="635"/>
      <c r="DL20" s="635"/>
      <c r="DM20" s="635"/>
      <c r="DN20" s="635"/>
      <c r="DO20" s="635"/>
      <c r="DP20" s="636"/>
      <c r="DQ20" s="640">
        <v>1954799</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1477555</v>
      </c>
      <c r="S21" s="635"/>
      <c r="T21" s="635"/>
      <c r="U21" s="635"/>
      <c r="V21" s="635"/>
      <c r="W21" s="635"/>
      <c r="X21" s="635"/>
      <c r="Y21" s="636"/>
      <c r="Z21" s="672">
        <v>38.5</v>
      </c>
      <c r="AA21" s="672"/>
      <c r="AB21" s="672"/>
      <c r="AC21" s="672"/>
      <c r="AD21" s="673">
        <v>1275764</v>
      </c>
      <c r="AE21" s="673"/>
      <c r="AF21" s="673"/>
      <c r="AG21" s="673"/>
      <c r="AH21" s="673"/>
      <c r="AI21" s="673"/>
      <c r="AJ21" s="673"/>
      <c r="AK21" s="673"/>
      <c r="AL21" s="637">
        <v>79.900000000000006</v>
      </c>
      <c r="AM21" s="638"/>
      <c r="AN21" s="638"/>
      <c r="AO21" s="674"/>
      <c r="AP21" s="631" t="s">
        <v>266</v>
      </c>
      <c r="AQ21" s="712"/>
      <c r="AR21" s="712"/>
      <c r="AS21" s="712"/>
      <c r="AT21" s="712"/>
      <c r="AU21" s="712"/>
      <c r="AV21" s="712"/>
      <c r="AW21" s="712"/>
      <c r="AX21" s="712"/>
      <c r="AY21" s="712"/>
      <c r="AZ21" s="712"/>
      <c r="BA21" s="712"/>
      <c r="BB21" s="712"/>
      <c r="BC21" s="712"/>
      <c r="BD21" s="712"/>
      <c r="BE21" s="712"/>
      <c r="BF21" s="713"/>
      <c r="BG21" s="634">
        <v>1798</v>
      </c>
      <c r="BH21" s="635"/>
      <c r="BI21" s="635"/>
      <c r="BJ21" s="635"/>
      <c r="BK21" s="635"/>
      <c r="BL21" s="635"/>
      <c r="BM21" s="635"/>
      <c r="BN21" s="636"/>
      <c r="BO21" s="672">
        <v>0.9</v>
      </c>
      <c r="BP21" s="672"/>
      <c r="BQ21" s="672"/>
      <c r="BR21" s="672"/>
      <c r="BS21" s="673" t="s">
        <v>122</v>
      </c>
      <c r="BT21" s="673"/>
      <c r="BU21" s="673"/>
      <c r="BV21" s="673"/>
      <c r="BW21" s="673"/>
      <c r="BX21" s="673"/>
      <c r="BY21" s="673"/>
      <c r="BZ21" s="673"/>
      <c r="CA21" s="673"/>
      <c r="CB21" s="708"/>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1275764</v>
      </c>
      <c r="S22" s="635"/>
      <c r="T22" s="635"/>
      <c r="U22" s="635"/>
      <c r="V22" s="635"/>
      <c r="W22" s="635"/>
      <c r="X22" s="635"/>
      <c r="Y22" s="636"/>
      <c r="Z22" s="672">
        <v>33.200000000000003</v>
      </c>
      <c r="AA22" s="672"/>
      <c r="AB22" s="672"/>
      <c r="AC22" s="672"/>
      <c r="AD22" s="673">
        <v>1275764</v>
      </c>
      <c r="AE22" s="673"/>
      <c r="AF22" s="673"/>
      <c r="AG22" s="673"/>
      <c r="AH22" s="673"/>
      <c r="AI22" s="673"/>
      <c r="AJ22" s="673"/>
      <c r="AK22" s="673"/>
      <c r="AL22" s="637">
        <v>79.900000000000006</v>
      </c>
      <c r="AM22" s="638"/>
      <c r="AN22" s="638"/>
      <c r="AO22" s="674"/>
      <c r="AP22" s="631" t="s">
        <v>268</v>
      </c>
      <c r="AQ22" s="712"/>
      <c r="AR22" s="712"/>
      <c r="AS22" s="712"/>
      <c r="AT22" s="712"/>
      <c r="AU22" s="712"/>
      <c r="AV22" s="712"/>
      <c r="AW22" s="712"/>
      <c r="AX22" s="712"/>
      <c r="AY22" s="712"/>
      <c r="AZ22" s="712"/>
      <c r="BA22" s="712"/>
      <c r="BB22" s="712"/>
      <c r="BC22" s="712"/>
      <c r="BD22" s="712"/>
      <c r="BE22" s="712"/>
      <c r="BF22" s="713"/>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08"/>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201791</v>
      </c>
      <c r="S23" s="635"/>
      <c r="T23" s="635"/>
      <c r="U23" s="635"/>
      <c r="V23" s="635"/>
      <c r="W23" s="635"/>
      <c r="X23" s="635"/>
      <c r="Y23" s="636"/>
      <c r="Z23" s="672">
        <v>5.3</v>
      </c>
      <c r="AA23" s="672"/>
      <c r="AB23" s="672"/>
      <c r="AC23" s="672"/>
      <c r="AD23" s="673" t="s">
        <v>122</v>
      </c>
      <c r="AE23" s="673"/>
      <c r="AF23" s="673"/>
      <c r="AG23" s="673"/>
      <c r="AH23" s="673"/>
      <c r="AI23" s="673"/>
      <c r="AJ23" s="673"/>
      <c r="AK23" s="673"/>
      <c r="AL23" s="637" t="s">
        <v>122</v>
      </c>
      <c r="AM23" s="638"/>
      <c r="AN23" s="638"/>
      <c r="AO23" s="674"/>
      <c r="AP23" s="631" t="s">
        <v>271</v>
      </c>
      <c r="AQ23" s="712"/>
      <c r="AR23" s="712"/>
      <c r="AS23" s="712"/>
      <c r="AT23" s="712"/>
      <c r="AU23" s="712"/>
      <c r="AV23" s="712"/>
      <c r="AW23" s="712"/>
      <c r="AX23" s="712"/>
      <c r="AY23" s="712"/>
      <c r="AZ23" s="712"/>
      <c r="BA23" s="712"/>
      <c r="BB23" s="712"/>
      <c r="BC23" s="712"/>
      <c r="BD23" s="712"/>
      <c r="BE23" s="712"/>
      <c r="BF23" s="713"/>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08"/>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2"/>
      <c r="AR24" s="712"/>
      <c r="AS24" s="712"/>
      <c r="AT24" s="712"/>
      <c r="AU24" s="712"/>
      <c r="AV24" s="712"/>
      <c r="AW24" s="712"/>
      <c r="AX24" s="712"/>
      <c r="AY24" s="712"/>
      <c r="AZ24" s="712"/>
      <c r="BA24" s="712"/>
      <c r="BB24" s="712"/>
      <c r="BC24" s="712"/>
      <c r="BD24" s="712"/>
      <c r="BE24" s="712"/>
      <c r="BF24" s="713"/>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08"/>
      <c r="CD24" s="692" t="s">
        <v>279</v>
      </c>
      <c r="CE24" s="693"/>
      <c r="CF24" s="693"/>
      <c r="CG24" s="693"/>
      <c r="CH24" s="693"/>
      <c r="CI24" s="693"/>
      <c r="CJ24" s="693"/>
      <c r="CK24" s="693"/>
      <c r="CL24" s="693"/>
      <c r="CM24" s="693"/>
      <c r="CN24" s="693"/>
      <c r="CO24" s="693"/>
      <c r="CP24" s="693"/>
      <c r="CQ24" s="694"/>
      <c r="CR24" s="689">
        <v>924831</v>
      </c>
      <c r="CS24" s="690"/>
      <c r="CT24" s="690"/>
      <c r="CU24" s="690"/>
      <c r="CV24" s="690"/>
      <c r="CW24" s="690"/>
      <c r="CX24" s="690"/>
      <c r="CY24" s="715"/>
      <c r="CZ24" s="716">
        <v>25</v>
      </c>
      <c r="DA24" s="698"/>
      <c r="DB24" s="698"/>
      <c r="DC24" s="718"/>
      <c r="DD24" s="714">
        <v>679039</v>
      </c>
      <c r="DE24" s="690"/>
      <c r="DF24" s="690"/>
      <c r="DG24" s="690"/>
      <c r="DH24" s="690"/>
      <c r="DI24" s="690"/>
      <c r="DJ24" s="690"/>
      <c r="DK24" s="715"/>
      <c r="DL24" s="714">
        <v>619538</v>
      </c>
      <c r="DM24" s="690"/>
      <c r="DN24" s="690"/>
      <c r="DO24" s="690"/>
      <c r="DP24" s="690"/>
      <c r="DQ24" s="690"/>
      <c r="DR24" s="690"/>
      <c r="DS24" s="690"/>
      <c r="DT24" s="690"/>
      <c r="DU24" s="690"/>
      <c r="DV24" s="715"/>
      <c r="DW24" s="716">
        <v>38.700000000000003</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1792013</v>
      </c>
      <c r="S25" s="635"/>
      <c r="T25" s="635"/>
      <c r="U25" s="635"/>
      <c r="V25" s="635"/>
      <c r="W25" s="635"/>
      <c r="X25" s="635"/>
      <c r="Y25" s="636"/>
      <c r="Z25" s="672">
        <v>46.7</v>
      </c>
      <c r="AA25" s="672"/>
      <c r="AB25" s="672"/>
      <c r="AC25" s="672"/>
      <c r="AD25" s="673">
        <v>1590222</v>
      </c>
      <c r="AE25" s="673"/>
      <c r="AF25" s="673"/>
      <c r="AG25" s="673"/>
      <c r="AH25" s="673"/>
      <c r="AI25" s="673"/>
      <c r="AJ25" s="673"/>
      <c r="AK25" s="673"/>
      <c r="AL25" s="637">
        <v>99.6</v>
      </c>
      <c r="AM25" s="638"/>
      <c r="AN25" s="638"/>
      <c r="AO25" s="674"/>
      <c r="AP25" s="631" t="s">
        <v>281</v>
      </c>
      <c r="AQ25" s="712"/>
      <c r="AR25" s="712"/>
      <c r="AS25" s="712"/>
      <c r="AT25" s="712"/>
      <c r="AU25" s="712"/>
      <c r="AV25" s="712"/>
      <c r="AW25" s="712"/>
      <c r="AX25" s="712"/>
      <c r="AY25" s="712"/>
      <c r="AZ25" s="712"/>
      <c r="BA25" s="712"/>
      <c r="BB25" s="712"/>
      <c r="BC25" s="712"/>
      <c r="BD25" s="712"/>
      <c r="BE25" s="712"/>
      <c r="BF25" s="713"/>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08"/>
      <c r="CD25" s="631" t="s">
        <v>282</v>
      </c>
      <c r="CE25" s="632"/>
      <c r="CF25" s="632"/>
      <c r="CG25" s="632"/>
      <c r="CH25" s="632"/>
      <c r="CI25" s="632"/>
      <c r="CJ25" s="632"/>
      <c r="CK25" s="632"/>
      <c r="CL25" s="632"/>
      <c r="CM25" s="632"/>
      <c r="CN25" s="632"/>
      <c r="CO25" s="632"/>
      <c r="CP25" s="632"/>
      <c r="CQ25" s="633"/>
      <c r="CR25" s="634">
        <v>577115</v>
      </c>
      <c r="CS25" s="647"/>
      <c r="CT25" s="647"/>
      <c r="CU25" s="647"/>
      <c r="CV25" s="647"/>
      <c r="CW25" s="647"/>
      <c r="CX25" s="647"/>
      <c r="CY25" s="648"/>
      <c r="CZ25" s="637">
        <v>15.6</v>
      </c>
      <c r="DA25" s="649"/>
      <c r="DB25" s="649"/>
      <c r="DC25" s="650"/>
      <c r="DD25" s="640">
        <v>511772</v>
      </c>
      <c r="DE25" s="647"/>
      <c r="DF25" s="647"/>
      <c r="DG25" s="647"/>
      <c r="DH25" s="647"/>
      <c r="DI25" s="647"/>
      <c r="DJ25" s="647"/>
      <c r="DK25" s="648"/>
      <c r="DL25" s="640">
        <v>495641</v>
      </c>
      <c r="DM25" s="647"/>
      <c r="DN25" s="647"/>
      <c r="DO25" s="647"/>
      <c r="DP25" s="647"/>
      <c r="DQ25" s="647"/>
      <c r="DR25" s="647"/>
      <c r="DS25" s="647"/>
      <c r="DT25" s="647"/>
      <c r="DU25" s="647"/>
      <c r="DV25" s="648"/>
      <c r="DW25" s="637">
        <v>30.9</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1415</v>
      </c>
      <c r="S26" s="635"/>
      <c r="T26" s="635"/>
      <c r="U26" s="635"/>
      <c r="V26" s="635"/>
      <c r="W26" s="635"/>
      <c r="X26" s="635"/>
      <c r="Y26" s="636"/>
      <c r="Z26" s="672">
        <v>0</v>
      </c>
      <c r="AA26" s="672"/>
      <c r="AB26" s="672"/>
      <c r="AC26" s="672"/>
      <c r="AD26" s="673">
        <v>1415</v>
      </c>
      <c r="AE26" s="673"/>
      <c r="AF26" s="673"/>
      <c r="AG26" s="673"/>
      <c r="AH26" s="673"/>
      <c r="AI26" s="673"/>
      <c r="AJ26" s="673"/>
      <c r="AK26" s="673"/>
      <c r="AL26" s="637">
        <v>0.1</v>
      </c>
      <c r="AM26" s="638"/>
      <c r="AN26" s="638"/>
      <c r="AO26" s="674"/>
      <c r="AP26" s="631" t="s">
        <v>284</v>
      </c>
      <c r="AQ26" s="712"/>
      <c r="AR26" s="712"/>
      <c r="AS26" s="712"/>
      <c r="AT26" s="712"/>
      <c r="AU26" s="712"/>
      <c r="AV26" s="712"/>
      <c r="AW26" s="712"/>
      <c r="AX26" s="712"/>
      <c r="AY26" s="712"/>
      <c r="AZ26" s="712"/>
      <c r="BA26" s="712"/>
      <c r="BB26" s="712"/>
      <c r="BC26" s="712"/>
      <c r="BD26" s="712"/>
      <c r="BE26" s="712"/>
      <c r="BF26" s="713"/>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08"/>
      <c r="CD26" s="631" t="s">
        <v>285</v>
      </c>
      <c r="CE26" s="632"/>
      <c r="CF26" s="632"/>
      <c r="CG26" s="632"/>
      <c r="CH26" s="632"/>
      <c r="CI26" s="632"/>
      <c r="CJ26" s="632"/>
      <c r="CK26" s="632"/>
      <c r="CL26" s="632"/>
      <c r="CM26" s="632"/>
      <c r="CN26" s="632"/>
      <c r="CO26" s="632"/>
      <c r="CP26" s="632"/>
      <c r="CQ26" s="633"/>
      <c r="CR26" s="634">
        <v>280410</v>
      </c>
      <c r="CS26" s="635"/>
      <c r="CT26" s="635"/>
      <c r="CU26" s="635"/>
      <c r="CV26" s="635"/>
      <c r="CW26" s="635"/>
      <c r="CX26" s="635"/>
      <c r="CY26" s="636"/>
      <c r="CZ26" s="637">
        <v>7.6</v>
      </c>
      <c r="DA26" s="649"/>
      <c r="DB26" s="649"/>
      <c r="DC26" s="650"/>
      <c r="DD26" s="640">
        <v>241652</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2509</v>
      </c>
      <c r="S27" s="635"/>
      <c r="T27" s="635"/>
      <c r="U27" s="635"/>
      <c r="V27" s="635"/>
      <c r="W27" s="635"/>
      <c r="X27" s="635"/>
      <c r="Y27" s="636"/>
      <c r="Z27" s="672">
        <v>0.1</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201528</v>
      </c>
      <c r="BH27" s="635"/>
      <c r="BI27" s="635"/>
      <c r="BJ27" s="635"/>
      <c r="BK27" s="635"/>
      <c r="BL27" s="635"/>
      <c r="BM27" s="635"/>
      <c r="BN27" s="636"/>
      <c r="BO27" s="672">
        <v>100</v>
      </c>
      <c r="BP27" s="672"/>
      <c r="BQ27" s="672"/>
      <c r="BR27" s="672"/>
      <c r="BS27" s="673">
        <v>618</v>
      </c>
      <c r="BT27" s="673"/>
      <c r="BU27" s="673"/>
      <c r="BV27" s="673"/>
      <c r="BW27" s="673"/>
      <c r="BX27" s="673"/>
      <c r="BY27" s="673"/>
      <c r="BZ27" s="673"/>
      <c r="CA27" s="673"/>
      <c r="CB27" s="708"/>
      <c r="CD27" s="631" t="s">
        <v>288</v>
      </c>
      <c r="CE27" s="632"/>
      <c r="CF27" s="632"/>
      <c r="CG27" s="632"/>
      <c r="CH27" s="632"/>
      <c r="CI27" s="632"/>
      <c r="CJ27" s="632"/>
      <c r="CK27" s="632"/>
      <c r="CL27" s="632"/>
      <c r="CM27" s="632"/>
      <c r="CN27" s="632"/>
      <c r="CO27" s="632"/>
      <c r="CP27" s="632"/>
      <c r="CQ27" s="633"/>
      <c r="CR27" s="634">
        <v>251441</v>
      </c>
      <c r="CS27" s="647"/>
      <c r="CT27" s="647"/>
      <c r="CU27" s="647"/>
      <c r="CV27" s="647"/>
      <c r="CW27" s="647"/>
      <c r="CX27" s="647"/>
      <c r="CY27" s="648"/>
      <c r="CZ27" s="637">
        <v>6.8</v>
      </c>
      <c r="DA27" s="649"/>
      <c r="DB27" s="649"/>
      <c r="DC27" s="650"/>
      <c r="DD27" s="640">
        <v>70992</v>
      </c>
      <c r="DE27" s="647"/>
      <c r="DF27" s="647"/>
      <c r="DG27" s="647"/>
      <c r="DH27" s="647"/>
      <c r="DI27" s="647"/>
      <c r="DJ27" s="647"/>
      <c r="DK27" s="648"/>
      <c r="DL27" s="640">
        <v>27622</v>
      </c>
      <c r="DM27" s="647"/>
      <c r="DN27" s="647"/>
      <c r="DO27" s="647"/>
      <c r="DP27" s="647"/>
      <c r="DQ27" s="647"/>
      <c r="DR27" s="647"/>
      <c r="DS27" s="647"/>
      <c r="DT27" s="647"/>
      <c r="DU27" s="647"/>
      <c r="DV27" s="648"/>
      <c r="DW27" s="637">
        <v>1.7</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27244</v>
      </c>
      <c r="S28" s="635"/>
      <c r="T28" s="635"/>
      <c r="U28" s="635"/>
      <c r="V28" s="635"/>
      <c r="W28" s="635"/>
      <c r="X28" s="635"/>
      <c r="Y28" s="636"/>
      <c r="Z28" s="672">
        <v>0.7</v>
      </c>
      <c r="AA28" s="672"/>
      <c r="AB28" s="672"/>
      <c r="AC28" s="672"/>
      <c r="AD28" s="673" t="s">
        <v>122</v>
      </c>
      <c r="AE28" s="673"/>
      <c r="AF28" s="673"/>
      <c r="AG28" s="673"/>
      <c r="AH28" s="673"/>
      <c r="AI28" s="673"/>
      <c r="AJ28" s="673"/>
      <c r="AK28" s="673"/>
      <c r="AL28" s="637" t="s">
        <v>122</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96275</v>
      </c>
      <c r="CS28" s="635"/>
      <c r="CT28" s="635"/>
      <c r="CU28" s="635"/>
      <c r="CV28" s="635"/>
      <c r="CW28" s="635"/>
      <c r="CX28" s="635"/>
      <c r="CY28" s="636"/>
      <c r="CZ28" s="637">
        <v>2.6</v>
      </c>
      <c r="DA28" s="649"/>
      <c r="DB28" s="649"/>
      <c r="DC28" s="650"/>
      <c r="DD28" s="640">
        <v>96275</v>
      </c>
      <c r="DE28" s="635"/>
      <c r="DF28" s="635"/>
      <c r="DG28" s="635"/>
      <c r="DH28" s="635"/>
      <c r="DI28" s="635"/>
      <c r="DJ28" s="635"/>
      <c r="DK28" s="636"/>
      <c r="DL28" s="640">
        <v>96275</v>
      </c>
      <c r="DM28" s="635"/>
      <c r="DN28" s="635"/>
      <c r="DO28" s="635"/>
      <c r="DP28" s="635"/>
      <c r="DQ28" s="635"/>
      <c r="DR28" s="635"/>
      <c r="DS28" s="635"/>
      <c r="DT28" s="635"/>
      <c r="DU28" s="635"/>
      <c r="DV28" s="636"/>
      <c r="DW28" s="637">
        <v>6</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7630</v>
      </c>
      <c r="S29" s="635"/>
      <c r="T29" s="635"/>
      <c r="U29" s="635"/>
      <c r="V29" s="635"/>
      <c r="W29" s="635"/>
      <c r="X29" s="635"/>
      <c r="Y29" s="636"/>
      <c r="Z29" s="672">
        <v>0.2</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08"/>
      <c r="CD29" s="653" t="s">
        <v>292</v>
      </c>
      <c r="CE29" s="654"/>
      <c r="CF29" s="631" t="s">
        <v>66</v>
      </c>
      <c r="CG29" s="632"/>
      <c r="CH29" s="632"/>
      <c r="CI29" s="632"/>
      <c r="CJ29" s="632"/>
      <c r="CK29" s="632"/>
      <c r="CL29" s="632"/>
      <c r="CM29" s="632"/>
      <c r="CN29" s="632"/>
      <c r="CO29" s="632"/>
      <c r="CP29" s="632"/>
      <c r="CQ29" s="633"/>
      <c r="CR29" s="634">
        <v>96274</v>
      </c>
      <c r="CS29" s="647"/>
      <c r="CT29" s="647"/>
      <c r="CU29" s="647"/>
      <c r="CV29" s="647"/>
      <c r="CW29" s="647"/>
      <c r="CX29" s="647"/>
      <c r="CY29" s="648"/>
      <c r="CZ29" s="637">
        <v>2.6</v>
      </c>
      <c r="DA29" s="649"/>
      <c r="DB29" s="649"/>
      <c r="DC29" s="650"/>
      <c r="DD29" s="640">
        <v>96274</v>
      </c>
      <c r="DE29" s="647"/>
      <c r="DF29" s="647"/>
      <c r="DG29" s="647"/>
      <c r="DH29" s="647"/>
      <c r="DI29" s="647"/>
      <c r="DJ29" s="647"/>
      <c r="DK29" s="648"/>
      <c r="DL29" s="640">
        <v>96274</v>
      </c>
      <c r="DM29" s="647"/>
      <c r="DN29" s="647"/>
      <c r="DO29" s="647"/>
      <c r="DP29" s="647"/>
      <c r="DQ29" s="647"/>
      <c r="DR29" s="647"/>
      <c r="DS29" s="647"/>
      <c r="DT29" s="647"/>
      <c r="DU29" s="647"/>
      <c r="DV29" s="648"/>
      <c r="DW29" s="637">
        <v>6</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180337</v>
      </c>
      <c r="S30" s="635"/>
      <c r="T30" s="635"/>
      <c r="U30" s="635"/>
      <c r="V30" s="635"/>
      <c r="W30" s="635"/>
      <c r="X30" s="635"/>
      <c r="Y30" s="636"/>
      <c r="Z30" s="672">
        <v>4.7</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6"/>
      <c r="BI30" s="706"/>
      <c r="BJ30" s="706"/>
      <c r="BK30" s="706"/>
      <c r="BL30" s="706"/>
      <c r="BM30" s="706"/>
      <c r="BN30" s="706"/>
      <c r="BO30" s="706"/>
      <c r="BP30" s="706"/>
      <c r="BQ30" s="707"/>
      <c r="BR30" s="686" t="s">
        <v>295</v>
      </c>
      <c r="BS30" s="706"/>
      <c r="BT30" s="706"/>
      <c r="BU30" s="706"/>
      <c r="BV30" s="706"/>
      <c r="BW30" s="706"/>
      <c r="BX30" s="706"/>
      <c r="BY30" s="706"/>
      <c r="BZ30" s="706"/>
      <c r="CA30" s="706"/>
      <c r="CB30" s="707"/>
      <c r="CD30" s="655"/>
      <c r="CE30" s="656"/>
      <c r="CF30" s="631" t="s">
        <v>296</v>
      </c>
      <c r="CG30" s="632"/>
      <c r="CH30" s="632"/>
      <c r="CI30" s="632"/>
      <c r="CJ30" s="632"/>
      <c r="CK30" s="632"/>
      <c r="CL30" s="632"/>
      <c r="CM30" s="632"/>
      <c r="CN30" s="632"/>
      <c r="CO30" s="632"/>
      <c r="CP30" s="632"/>
      <c r="CQ30" s="633"/>
      <c r="CR30" s="634">
        <v>95041</v>
      </c>
      <c r="CS30" s="635"/>
      <c r="CT30" s="635"/>
      <c r="CU30" s="635"/>
      <c r="CV30" s="635"/>
      <c r="CW30" s="635"/>
      <c r="CX30" s="635"/>
      <c r="CY30" s="636"/>
      <c r="CZ30" s="637">
        <v>2.6</v>
      </c>
      <c r="DA30" s="649"/>
      <c r="DB30" s="649"/>
      <c r="DC30" s="650"/>
      <c r="DD30" s="640">
        <v>95041</v>
      </c>
      <c r="DE30" s="635"/>
      <c r="DF30" s="635"/>
      <c r="DG30" s="635"/>
      <c r="DH30" s="635"/>
      <c r="DI30" s="635"/>
      <c r="DJ30" s="635"/>
      <c r="DK30" s="636"/>
      <c r="DL30" s="640">
        <v>95041</v>
      </c>
      <c r="DM30" s="635"/>
      <c r="DN30" s="635"/>
      <c r="DO30" s="635"/>
      <c r="DP30" s="635"/>
      <c r="DQ30" s="635"/>
      <c r="DR30" s="635"/>
      <c r="DS30" s="635"/>
      <c r="DT30" s="635"/>
      <c r="DU30" s="635"/>
      <c r="DV30" s="636"/>
      <c r="DW30" s="637">
        <v>5.9</v>
      </c>
      <c r="DX30" s="649"/>
      <c r="DY30" s="649"/>
      <c r="DZ30" s="649"/>
      <c r="EA30" s="649"/>
      <c r="EB30" s="649"/>
      <c r="EC30" s="661"/>
    </row>
    <row r="31" spans="2:133" ht="11.25" customHeight="1" x14ac:dyDescent="0.2">
      <c r="B31" s="709" t="s">
        <v>297</v>
      </c>
      <c r="C31" s="710"/>
      <c r="D31" s="710"/>
      <c r="E31" s="710"/>
      <c r="F31" s="710"/>
      <c r="G31" s="710"/>
      <c r="H31" s="710"/>
      <c r="I31" s="710"/>
      <c r="J31" s="710"/>
      <c r="K31" s="710"/>
      <c r="L31" s="710"/>
      <c r="M31" s="710"/>
      <c r="N31" s="710"/>
      <c r="O31" s="710"/>
      <c r="P31" s="710"/>
      <c r="Q31" s="711"/>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0" t="s">
        <v>298</v>
      </c>
      <c r="AQ31" s="701"/>
      <c r="AR31" s="701"/>
      <c r="AS31" s="701"/>
      <c r="AT31" s="702" t="s">
        <v>299</v>
      </c>
      <c r="AU31" s="212"/>
      <c r="AV31" s="212"/>
      <c r="AW31" s="212"/>
      <c r="AX31" s="692" t="s">
        <v>177</v>
      </c>
      <c r="AY31" s="693"/>
      <c r="AZ31" s="693"/>
      <c r="BA31" s="693"/>
      <c r="BB31" s="693"/>
      <c r="BC31" s="693"/>
      <c r="BD31" s="693"/>
      <c r="BE31" s="693"/>
      <c r="BF31" s="694"/>
      <c r="BG31" s="696">
        <v>99.8</v>
      </c>
      <c r="BH31" s="697"/>
      <c r="BI31" s="697"/>
      <c r="BJ31" s="697"/>
      <c r="BK31" s="697"/>
      <c r="BL31" s="697"/>
      <c r="BM31" s="698">
        <v>99.4</v>
      </c>
      <c r="BN31" s="697"/>
      <c r="BO31" s="697"/>
      <c r="BP31" s="697"/>
      <c r="BQ31" s="699"/>
      <c r="BR31" s="696">
        <v>99.9</v>
      </c>
      <c r="BS31" s="697"/>
      <c r="BT31" s="697"/>
      <c r="BU31" s="697"/>
      <c r="BV31" s="697"/>
      <c r="BW31" s="697"/>
      <c r="BX31" s="698">
        <v>99.2</v>
      </c>
      <c r="BY31" s="697"/>
      <c r="BZ31" s="697"/>
      <c r="CA31" s="697"/>
      <c r="CB31" s="699"/>
      <c r="CD31" s="655"/>
      <c r="CE31" s="656"/>
      <c r="CF31" s="631" t="s">
        <v>300</v>
      </c>
      <c r="CG31" s="632"/>
      <c r="CH31" s="632"/>
      <c r="CI31" s="632"/>
      <c r="CJ31" s="632"/>
      <c r="CK31" s="632"/>
      <c r="CL31" s="632"/>
      <c r="CM31" s="632"/>
      <c r="CN31" s="632"/>
      <c r="CO31" s="632"/>
      <c r="CP31" s="632"/>
      <c r="CQ31" s="633"/>
      <c r="CR31" s="634">
        <v>1233</v>
      </c>
      <c r="CS31" s="647"/>
      <c r="CT31" s="647"/>
      <c r="CU31" s="647"/>
      <c r="CV31" s="647"/>
      <c r="CW31" s="647"/>
      <c r="CX31" s="647"/>
      <c r="CY31" s="648"/>
      <c r="CZ31" s="637">
        <v>0</v>
      </c>
      <c r="DA31" s="649"/>
      <c r="DB31" s="649"/>
      <c r="DC31" s="650"/>
      <c r="DD31" s="640">
        <v>1233</v>
      </c>
      <c r="DE31" s="647"/>
      <c r="DF31" s="647"/>
      <c r="DG31" s="647"/>
      <c r="DH31" s="647"/>
      <c r="DI31" s="647"/>
      <c r="DJ31" s="647"/>
      <c r="DK31" s="648"/>
      <c r="DL31" s="640">
        <v>1233</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1586705</v>
      </c>
      <c r="S32" s="635"/>
      <c r="T32" s="635"/>
      <c r="U32" s="635"/>
      <c r="V32" s="635"/>
      <c r="W32" s="635"/>
      <c r="X32" s="635"/>
      <c r="Y32" s="636"/>
      <c r="Z32" s="672">
        <v>41.3</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3"/>
      <c r="AU32" s="208" t="s">
        <v>302</v>
      </c>
      <c r="AX32" s="631" t="s">
        <v>303</v>
      </c>
      <c r="AY32" s="632"/>
      <c r="AZ32" s="632"/>
      <c r="BA32" s="632"/>
      <c r="BB32" s="632"/>
      <c r="BC32" s="632"/>
      <c r="BD32" s="632"/>
      <c r="BE32" s="632"/>
      <c r="BF32" s="633"/>
      <c r="BG32" s="705">
        <v>99.8</v>
      </c>
      <c r="BH32" s="647"/>
      <c r="BI32" s="647"/>
      <c r="BJ32" s="647"/>
      <c r="BK32" s="647"/>
      <c r="BL32" s="647"/>
      <c r="BM32" s="638">
        <v>99.2</v>
      </c>
      <c r="BN32" s="647"/>
      <c r="BO32" s="647"/>
      <c r="BP32" s="647"/>
      <c r="BQ32" s="670"/>
      <c r="BR32" s="705">
        <v>99.9</v>
      </c>
      <c r="BS32" s="647"/>
      <c r="BT32" s="647"/>
      <c r="BU32" s="647"/>
      <c r="BV32" s="647"/>
      <c r="BW32" s="647"/>
      <c r="BX32" s="638">
        <v>99.2</v>
      </c>
      <c r="BY32" s="647"/>
      <c r="BZ32" s="647"/>
      <c r="CA32" s="647"/>
      <c r="CB32" s="670"/>
      <c r="CD32" s="657"/>
      <c r="CE32" s="658"/>
      <c r="CF32" s="631" t="s">
        <v>304</v>
      </c>
      <c r="CG32" s="632"/>
      <c r="CH32" s="632"/>
      <c r="CI32" s="632"/>
      <c r="CJ32" s="632"/>
      <c r="CK32" s="632"/>
      <c r="CL32" s="632"/>
      <c r="CM32" s="632"/>
      <c r="CN32" s="632"/>
      <c r="CO32" s="632"/>
      <c r="CP32" s="632"/>
      <c r="CQ32" s="633"/>
      <c r="CR32" s="634">
        <v>1</v>
      </c>
      <c r="CS32" s="635"/>
      <c r="CT32" s="635"/>
      <c r="CU32" s="635"/>
      <c r="CV32" s="635"/>
      <c r="CW32" s="635"/>
      <c r="CX32" s="635"/>
      <c r="CY32" s="636"/>
      <c r="CZ32" s="637">
        <v>0</v>
      </c>
      <c r="DA32" s="649"/>
      <c r="DB32" s="649"/>
      <c r="DC32" s="650"/>
      <c r="DD32" s="640">
        <v>1</v>
      </c>
      <c r="DE32" s="635"/>
      <c r="DF32" s="635"/>
      <c r="DG32" s="635"/>
      <c r="DH32" s="635"/>
      <c r="DI32" s="635"/>
      <c r="DJ32" s="635"/>
      <c r="DK32" s="636"/>
      <c r="DL32" s="640">
        <v>1</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8511</v>
      </c>
      <c r="S33" s="635"/>
      <c r="T33" s="635"/>
      <c r="U33" s="635"/>
      <c r="V33" s="635"/>
      <c r="W33" s="635"/>
      <c r="X33" s="635"/>
      <c r="Y33" s="636"/>
      <c r="Z33" s="672">
        <v>0.2</v>
      </c>
      <c r="AA33" s="672"/>
      <c r="AB33" s="672"/>
      <c r="AC33" s="672"/>
      <c r="AD33" s="673">
        <v>4497</v>
      </c>
      <c r="AE33" s="673"/>
      <c r="AF33" s="673"/>
      <c r="AG33" s="673"/>
      <c r="AH33" s="673"/>
      <c r="AI33" s="673"/>
      <c r="AJ33" s="673"/>
      <c r="AK33" s="673"/>
      <c r="AL33" s="637">
        <v>0.3</v>
      </c>
      <c r="AM33" s="638"/>
      <c r="AN33" s="638"/>
      <c r="AO33" s="674"/>
      <c r="AP33" s="677"/>
      <c r="AQ33" s="678"/>
      <c r="AR33" s="678"/>
      <c r="AS33" s="678"/>
      <c r="AT33" s="704"/>
      <c r="AU33" s="213"/>
      <c r="AV33" s="213"/>
      <c r="AW33" s="213"/>
      <c r="AX33" s="615" t="s">
        <v>306</v>
      </c>
      <c r="AY33" s="616"/>
      <c r="AZ33" s="616"/>
      <c r="BA33" s="616"/>
      <c r="BB33" s="616"/>
      <c r="BC33" s="616"/>
      <c r="BD33" s="616"/>
      <c r="BE33" s="616"/>
      <c r="BF33" s="617"/>
      <c r="BG33" s="695">
        <v>99.7</v>
      </c>
      <c r="BH33" s="619"/>
      <c r="BI33" s="619"/>
      <c r="BJ33" s="619"/>
      <c r="BK33" s="619"/>
      <c r="BL33" s="619"/>
      <c r="BM33" s="665">
        <v>99.4</v>
      </c>
      <c r="BN33" s="619"/>
      <c r="BO33" s="619"/>
      <c r="BP33" s="619"/>
      <c r="BQ33" s="682"/>
      <c r="BR33" s="695">
        <v>99.8</v>
      </c>
      <c r="BS33" s="619"/>
      <c r="BT33" s="619"/>
      <c r="BU33" s="619"/>
      <c r="BV33" s="619"/>
      <c r="BW33" s="619"/>
      <c r="BX33" s="665">
        <v>99.1</v>
      </c>
      <c r="BY33" s="619"/>
      <c r="BZ33" s="619"/>
      <c r="CA33" s="619"/>
      <c r="CB33" s="682"/>
      <c r="CD33" s="631" t="s">
        <v>307</v>
      </c>
      <c r="CE33" s="632"/>
      <c r="CF33" s="632"/>
      <c r="CG33" s="632"/>
      <c r="CH33" s="632"/>
      <c r="CI33" s="632"/>
      <c r="CJ33" s="632"/>
      <c r="CK33" s="632"/>
      <c r="CL33" s="632"/>
      <c r="CM33" s="632"/>
      <c r="CN33" s="632"/>
      <c r="CO33" s="632"/>
      <c r="CP33" s="632"/>
      <c r="CQ33" s="633"/>
      <c r="CR33" s="634">
        <v>2246050</v>
      </c>
      <c r="CS33" s="647"/>
      <c r="CT33" s="647"/>
      <c r="CU33" s="647"/>
      <c r="CV33" s="647"/>
      <c r="CW33" s="647"/>
      <c r="CX33" s="647"/>
      <c r="CY33" s="648"/>
      <c r="CZ33" s="637">
        <v>60.7</v>
      </c>
      <c r="DA33" s="649"/>
      <c r="DB33" s="649"/>
      <c r="DC33" s="650"/>
      <c r="DD33" s="640">
        <v>1110803</v>
      </c>
      <c r="DE33" s="647"/>
      <c r="DF33" s="647"/>
      <c r="DG33" s="647"/>
      <c r="DH33" s="647"/>
      <c r="DI33" s="647"/>
      <c r="DJ33" s="647"/>
      <c r="DK33" s="648"/>
      <c r="DL33" s="640">
        <v>597247</v>
      </c>
      <c r="DM33" s="647"/>
      <c r="DN33" s="647"/>
      <c r="DO33" s="647"/>
      <c r="DP33" s="647"/>
      <c r="DQ33" s="647"/>
      <c r="DR33" s="647"/>
      <c r="DS33" s="647"/>
      <c r="DT33" s="647"/>
      <c r="DU33" s="647"/>
      <c r="DV33" s="648"/>
      <c r="DW33" s="637">
        <v>37.299999999999997</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13463</v>
      </c>
      <c r="S34" s="635"/>
      <c r="T34" s="635"/>
      <c r="U34" s="635"/>
      <c r="V34" s="635"/>
      <c r="W34" s="635"/>
      <c r="X34" s="635"/>
      <c r="Y34" s="636"/>
      <c r="Z34" s="672">
        <v>0.4</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949460</v>
      </c>
      <c r="CS34" s="635"/>
      <c r="CT34" s="635"/>
      <c r="CU34" s="635"/>
      <c r="CV34" s="635"/>
      <c r="CW34" s="635"/>
      <c r="CX34" s="635"/>
      <c r="CY34" s="636"/>
      <c r="CZ34" s="637">
        <v>25.7</v>
      </c>
      <c r="DA34" s="649"/>
      <c r="DB34" s="649"/>
      <c r="DC34" s="650"/>
      <c r="DD34" s="640">
        <v>566678</v>
      </c>
      <c r="DE34" s="635"/>
      <c r="DF34" s="635"/>
      <c r="DG34" s="635"/>
      <c r="DH34" s="635"/>
      <c r="DI34" s="635"/>
      <c r="DJ34" s="635"/>
      <c r="DK34" s="636"/>
      <c r="DL34" s="640">
        <v>405055</v>
      </c>
      <c r="DM34" s="635"/>
      <c r="DN34" s="635"/>
      <c r="DO34" s="635"/>
      <c r="DP34" s="635"/>
      <c r="DQ34" s="635"/>
      <c r="DR34" s="635"/>
      <c r="DS34" s="635"/>
      <c r="DT34" s="635"/>
      <c r="DU34" s="635"/>
      <c r="DV34" s="636"/>
      <c r="DW34" s="637">
        <v>25.3</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45599</v>
      </c>
      <c r="S35" s="635"/>
      <c r="T35" s="635"/>
      <c r="U35" s="635"/>
      <c r="V35" s="635"/>
      <c r="W35" s="635"/>
      <c r="X35" s="635"/>
      <c r="Y35" s="636"/>
      <c r="Z35" s="672">
        <v>1.2</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42449</v>
      </c>
      <c r="CS35" s="647"/>
      <c r="CT35" s="647"/>
      <c r="CU35" s="647"/>
      <c r="CV35" s="647"/>
      <c r="CW35" s="647"/>
      <c r="CX35" s="647"/>
      <c r="CY35" s="648"/>
      <c r="CZ35" s="637">
        <v>1.1000000000000001</v>
      </c>
      <c r="DA35" s="649"/>
      <c r="DB35" s="649"/>
      <c r="DC35" s="650"/>
      <c r="DD35" s="640">
        <v>27927</v>
      </c>
      <c r="DE35" s="647"/>
      <c r="DF35" s="647"/>
      <c r="DG35" s="647"/>
      <c r="DH35" s="647"/>
      <c r="DI35" s="647"/>
      <c r="DJ35" s="647"/>
      <c r="DK35" s="648"/>
      <c r="DL35" s="640">
        <v>27151</v>
      </c>
      <c r="DM35" s="647"/>
      <c r="DN35" s="647"/>
      <c r="DO35" s="647"/>
      <c r="DP35" s="647"/>
      <c r="DQ35" s="647"/>
      <c r="DR35" s="647"/>
      <c r="DS35" s="647"/>
      <c r="DT35" s="647"/>
      <c r="DU35" s="647"/>
      <c r="DV35" s="648"/>
      <c r="DW35" s="637">
        <v>1.7</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145644</v>
      </c>
      <c r="S36" s="635"/>
      <c r="T36" s="635"/>
      <c r="U36" s="635"/>
      <c r="V36" s="635"/>
      <c r="W36" s="635"/>
      <c r="X36" s="635"/>
      <c r="Y36" s="636"/>
      <c r="Z36" s="672">
        <v>3.8</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524557</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13220</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718963</v>
      </c>
      <c r="CS36" s="635"/>
      <c r="CT36" s="635"/>
      <c r="CU36" s="635"/>
      <c r="CV36" s="635"/>
      <c r="CW36" s="635"/>
      <c r="CX36" s="635"/>
      <c r="CY36" s="636"/>
      <c r="CZ36" s="637">
        <v>19.399999999999999</v>
      </c>
      <c r="DA36" s="649"/>
      <c r="DB36" s="649"/>
      <c r="DC36" s="650"/>
      <c r="DD36" s="640">
        <v>188808</v>
      </c>
      <c r="DE36" s="635"/>
      <c r="DF36" s="635"/>
      <c r="DG36" s="635"/>
      <c r="DH36" s="635"/>
      <c r="DI36" s="635"/>
      <c r="DJ36" s="635"/>
      <c r="DK36" s="636"/>
      <c r="DL36" s="640">
        <v>132958</v>
      </c>
      <c r="DM36" s="635"/>
      <c r="DN36" s="635"/>
      <c r="DO36" s="635"/>
      <c r="DP36" s="635"/>
      <c r="DQ36" s="635"/>
      <c r="DR36" s="635"/>
      <c r="DS36" s="635"/>
      <c r="DT36" s="635"/>
      <c r="DU36" s="635"/>
      <c r="DV36" s="636"/>
      <c r="DW36" s="637">
        <v>8.3000000000000007</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21274</v>
      </c>
      <c r="S37" s="635"/>
      <c r="T37" s="635"/>
      <c r="U37" s="635"/>
      <c r="V37" s="635"/>
      <c r="W37" s="635"/>
      <c r="X37" s="635"/>
      <c r="Y37" s="636"/>
      <c r="Z37" s="672">
        <v>0.6</v>
      </c>
      <c r="AA37" s="672"/>
      <c r="AB37" s="672"/>
      <c r="AC37" s="672"/>
      <c r="AD37" s="673">
        <v>213</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154115</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-24156</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75280</v>
      </c>
      <c r="CS37" s="647"/>
      <c r="CT37" s="647"/>
      <c r="CU37" s="647"/>
      <c r="CV37" s="647"/>
      <c r="CW37" s="647"/>
      <c r="CX37" s="647"/>
      <c r="CY37" s="648"/>
      <c r="CZ37" s="637">
        <v>2</v>
      </c>
      <c r="DA37" s="649"/>
      <c r="DB37" s="649"/>
      <c r="DC37" s="650"/>
      <c r="DD37" s="640">
        <v>12280</v>
      </c>
      <c r="DE37" s="647"/>
      <c r="DF37" s="647"/>
      <c r="DG37" s="647"/>
      <c r="DH37" s="647"/>
      <c r="DI37" s="647"/>
      <c r="DJ37" s="647"/>
      <c r="DK37" s="648"/>
      <c r="DL37" s="640">
        <v>10429</v>
      </c>
      <c r="DM37" s="647"/>
      <c r="DN37" s="647"/>
      <c r="DO37" s="647"/>
      <c r="DP37" s="647"/>
      <c r="DQ37" s="647"/>
      <c r="DR37" s="647"/>
      <c r="DS37" s="647"/>
      <c r="DT37" s="647"/>
      <c r="DU37" s="647"/>
      <c r="DV37" s="648"/>
      <c r="DW37" s="637">
        <v>0.7</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5909</v>
      </c>
      <c r="S38" s="635"/>
      <c r="T38" s="635"/>
      <c r="U38" s="635"/>
      <c r="V38" s="635"/>
      <c r="W38" s="635"/>
      <c r="X38" s="635"/>
      <c r="Y38" s="636"/>
      <c r="Z38" s="672">
        <v>0.2</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72809</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369</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245062</v>
      </c>
      <c r="CS38" s="635"/>
      <c r="CT38" s="635"/>
      <c r="CU38" s="635"/>
      <c r="CV38" s="635"/>
      <c r="CW38" s="635"/>
      <c r="CX38" s="635"/>
      <c r="CY38" s="636"/>
      <c r="CZ38" s="637">
        <v>6.6</v>
      </c>
      <c r="DA38" s="649"/>
      <c r="DB38" s="649"/>
      <c r="DC38" s="650"/>
      <c r="DD38" s="640">
        <v>37799</v>
      </c>
      <c r="DE38" s="635"/>
      <c r="DF38" s="635"/>
      <c r="DG38" s="635"/>
      <c r="DH38" s="635"/>
      <c r="DI38" s="635"/>
      <c r="DJ38" s="635"/>
      <c r="DK38" s="636"/>
      <c r="DL38" s="640">
        <v>32083</v>
      </c>
      <c r="DM38" s="635"/>
      <c r="DN38" s="635"/>
      <c r="DO38" s="635"/>
      <c r="DP38" s="635"/>
      <c r="DQ38" s="635"/>
      <c r="DR38" s="635"/>
      <c r="DS38" s="635"/>
      <c r="DT38" s="635"/>
      <c r="DU38" s="635"/>
      <c r="DV38" s="636"/>
      <c r="DW38" s="637">
        <v>2</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52571</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537</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290116</v>
      </c>
      <c r="CS39" s="647"/>
      <c r="CT39" s="647"/>
      <c r="CU39" s="647"/>
      <c r="CV39" s="647"/>
      <c r="CW39" s="647"/>
      <c r="CX39" s="647"/>
      <c r="CY39" s="648"/>
      <c r="CZ39" s="637">
        <v>7.8</v>
      </c>
      <c r="DA39" s="649"/>
      <c r="DB39" s="649"/>
      <c r="DC39" s="650"/>
      <c r="DD39" s="640">
        <v>289591</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v>5909</v>
      </c>
      <c r="S40" s="635"/>
      <c r="T40" s="635"/>
      <c r="U40" s="635"/>
      <c r="V40" s="635"/>
      <c r="W40" s="635"/>
      <c r="X40" s="635"/>
      <c r="Y40" s="636"/>
      <c r="Z40" s="672">
        <v>0.2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v>13880</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72</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t="s">
        <v>122</v>
      </c>
      <c r="CS40" s="635"/>
      <c r="CT40" s="635"/>
      <c r="CU40" s="635"/>
      <c r="CV40" s="635"/>
      <c r="CW40" s="635"/>
      <c r="CX40" s="635"/>
      <c r="CY40" s="636"/>
      <c r="CZ40" s="637" t="s">
        <v>122</v>
      </c>
      <c r="DA40" s="649"/>
      <c r="DB40" s="649"/>
      <c r="DC40" s="650"/>
      <c r="DD40" s="640" t="s">
        <v>122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3838253</v>
      </c>
      <c r="S41" s="659"/>
      <c r="T41" s="659"/>
      <c r="U41" s="659"/>
      <c r="V41" s="659"/>
      <c r="W41" s="659"/>
      <c r="X41" s="659"/>
      <c r="Y41" s="662"/>
      <c r="Z41" s="663">
        <v>100</v>
      </c>
      <c r="AA41" s="663"/>
      <c r="AB41" s="663"/>
      <c r="AC41" s="663"/>
      <c r="AD41" s="664">
        <v>1596347</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94790</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136392</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359</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527731</v>
      </c>
      <c r="CS42" s="647"/>
      <c r="CT42" s="647"/>
      <c r="CU42" s="647"/>
      <c r="CV42" s="647"/>
      <c r="CW42" s="647"/>
      <c r="CX42" s="647"/>
      <c r="CY42" s="648"/>
      <c r="CZ42" s="637">
        <v>14.3</v>
      </c>
      <c r="DA42" s="649"/>
      <c r="DB42" s="649"/>
      <c r="DC42" s="650"/>
      <c r="DD42" s="640">
        <v>164957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14074</v>
      </c>
      <c r="CS43" s="647"/>
      <c r="CT43" s="647"/>
      <c r="CU43" s="647"/>
      <c r="CV43" s="647"/>
      <c r="CW43" s="647"/>
      <c r="CX43" s="647"/>
      <c r="CY43" s="648"/>
      <c r="CZ43" s="637">
        <v>0.4</v>
      </c>
      <c r="DA43" s="649"/>
      <c r="DB43" s="649"/>
      <c r="DC43" s="650"/>
      <c r="DD43" s="640">
        <v>14074</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440844</v>
      </c>
      <c r="CS44" s="635"/>
      <c r="CT44" s="635"/>
      <c r="CU44" s="635"/>
      <c r="CV44" s="635"/>
      <c r="CW44" s="635"/>
      <c r="CX44" s="635"/>
      <c r="CY44" s="636"/>
      <c r="CZ44" s="637">
        <v>11.9</v>
      </c>
      <c r="DA44" s="638"/>
      <c r="DB44" s="638"/>
      <c r="DC44" s="639"/>
      <c r="DD44" s="640">
        <v>158465</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50018</v>
      </c>
      <c r="CS45" s="647"/>
      <c r="CT45" s="647"/>
      <c r="CU45" s="647"/>
      <c r="CV45" s="647"/>
      <c r="CW45" s="647"/>
      <c r="CX45" s="647"/>
      <c r="CY45" s="648"/>
      <c r="CZ45" s="637">
        <v>1.4</v>
      </c>
      <c r="DA45" s="649"/>
      <c r="DB45" s="649"/>
      <c r="DC45" s="650"/>
      <c r="DD45" s="640">
        <v>1350</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377729</v>
      </c>
      <c r="CS46" s="635"/>
      <c r="CT46" s="635"/>
      <c r="CU46" s="635"/>
      <c r="CV46" s="635"/>
      <c r="CW46" s="635"/>
      <c r="CX46" s="635"/>
      <c r="CY46" s="636"/>
      <c r="CZ46" s="637">
        <v>10.199999999999999</v>
      </c>
      <c r="DA46" s="638"/>
      <c r="DB46" s="638"/>
      <c r="DC46" s="639"/>
      <c r="DD46" s="640">
        <v>144018</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v>86887</v>
      </c>
      <c r="CS47" s="647"/>
      <c r="CT47" s="647"/>
      <c r="CU47" s="647"/>
      <c r="CV47" s="647"/>
      <c r="CW47" s="647"/>
      <c r="CX47" s="647"/>
      <c r="CY47" s="648"/>
      <c r="CZ47" s="637">
        <v>2.2999999999999998</v>
      </c>
      <c r="DA47" s="649"/>
      <c r="DB47" s="649"/>
      <c r="DC47" s="650"/>
      <c r="DD47" s="640">
        <v>6492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3698612</v>
      </c>
      <c r="CS49" s="619"/>
      <c r="CT49" s="619"/>
      <c r="CU49" s="619"/>
      <c r="CV49" s="619"/>
      <c r="CW49" s="619"/>
      <c r="CX49" s="619"/>
      <c r="CY49" s="620"/>
      <c r="CZ49" s="621">
        <v>100</v>
      </c>
      <c r="DA49" s="622"/>
      <c r="DB49" s="622"/>
      <c r="DC49" s="623"/>
      <c r="DD49" s="624">
        <v>1954799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wB1c6kxFimAopHjPpxJy1h6wsJEV+nw4txWwtB9VdP6YYf8cpV8pjlJatKVKhe0dGFZsEeCZ8w1Tryc2218whA==" saltValue="bqF5KT3HzueqlFaecBwCh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10" t="s">
        <v>352</v>
      </c>
      <c r="B2" s="1110"/>
      <c r="C2" s="1110"/>
      <c r="D2" s="1110"/>
      <c r="E2" s="1110"/>
      <c r="F2" s="1110"/>
      <c r="G2" s="1110"/>
      <c r="H2" s="1110"/>
      <c r="I2" s="1110"/>
      <c r="J2" s="1110"/>
      <c r="K2" s="1110"/>
      <c r="L2" s="1110"/>
      <c r="M2" s="1110"/>
      <c r="N2" s="1110"/>
      <c r="O2" s="1110"/>
      <c r="P2" s="1110"/>
      <c r="Q2" s="1110"/>
      <c r="R2" s="1110"/>
      <c r="S2" s="1110"/>
      <c r="T2" s="1110"/>
      <c r="U2" s="1110"/>
      <c r="V2" s="1110"/>
      <c r="W2" s="1110"/>
      <c r="X2" s="1110"/>
      <c r="Y2" s="1110"/>
      <c r="Z2" s="1110"/>
      <c r="AA2" s="1110"/>
      <c r="AB2" s="1110"/>
      <c r="AC2" s="1110"/>
      <c r="AD2" s="1110"/>
      <c r="AE2" s="1110"/>
      <c r="AF2" s="1110"/>
      <c r="AG2" s="1110"/>
      <c r="AH2" s="1110"/>
      <c r="AI2" s="1110"/>
      <c r="AJ2" s="1110"/>
      <c r="AK2" s="1110"/>
      <c r="AL2" s="1110"/>
      <c r="AM2" s="1110"/>
      <c r="AN2" s="1110"/>
      <c r="AO2" s="1110"/>
      <c r="AP2" s="1110"/>
      <c r="AQ2" s="1110"/>
      <c r="AR2" s="1110"/>
      <c r="AS2" s="1110"/>
      <c r="AT2" s="1110"/>
      <c r="AU2" s="1110"/>
      <c r="AV2" s="1110"/>
      <c r="AW2" s="1110"/>
      <c r="AX2" s="1110"/>
      <c r="AY2" s="1110"/>
      <c r="AZ2" s="1110"/>
      <c r="BA2" s="1110"/>
      <c r="BB2" s="1110"/>
      <c r="BC2" s="1110"/>
      <c r="BD2" s="1110"/>
      <c r="BE2" s="1110"/>
      <c r="BF2" s="1110"/>
      <c r="BG2" s="1110"/>
      <c r="BH2" s="1110"/>
      <c r="BI2" s="1110"/>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11" t="s">
        <v>353</v>
      </c>
      <c r="DK2" s="1112"/>
      <c r="DL2" s="1112"/>
      <c r="DM2" s="1112"/>
      <c r="DN2" s="1112"/>
      <c r="DO2" s="1113"/>
      <c r="DP2" s="222"/>
      <c r="DQ2" s="1111" t="s">
        <v>354</v>
      </c>
      <c r="DR2" s="1112"/>
      <c r="DS2" s="1112"/>
      <c r="DT2" s="1112"/>
      <c r="DU2" s="1112"/>
      <c r="DV2" s="1112"/>
      <c r="DW2" s="1112"/>
      <c r="DX2" s="1112"/>
      <c r="DY2" s="1112"/>
      <c r="DZ2" s="1113"/>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9" t="s">
        <v>355</v>
      </c>
      <c r="B4" s="1079"/>
      <c r="C4" s="1079"/>
      <c r="D4" s="1079"/>
      <c r="E4" s="1079"/>
      <c r="F4" s="1079"/>
      <c r="G4" s="1079"/>
      <c r="H4" s="1079"/>
      <c r="I4" s="1079"/>
      <c r="J4" s="1079"/>
      <c r="K4" s="1079"/>
      <c r="L4" s="1079"/>
      <c r="M4" s="1079"/>
      <c r="N4" s="1079"/>
      <c r="O4" s="1079"/>
      <c r="P4" s="1079"/>
      <c r="Q4" s="1079"/>
      <c r="R4" s="1079"/>
      <c r="S4" s="1079"/>
      <c r="T4" s="1079"/>
      <c r="U4" s="1079"/>
      <c r="V4" s="1079"/>
      <c r="W4" s="1079"/>
      <c r="X4" s="1079"/>
      <c r="Y4" s="1079"/>
      <c r="Z4" s="1079"/>
      <c r="AA4" s="1079"/>
      <c r="AB4" s="1079"/>
      <c r="AC4" s="1079"/>
      <c r="AD4" s="1079"/>
      <c r="AE4" s="1079"/>
      <c r="AF4" s="1079"/>
      <c r="AG4" s="1079"/>
      <c r="AH4" s="1079"/>
      <c r="AI4" s="1079"/>
      <c r="AJ4" s="1079"/>
      <c r="AK4" s="1079"/>
      <c r="AL4" s="1079"/>
      <c r="AM4" s="1079"/>
      <c r="AN4" s="1079"/>
      <c r="AO4" s="1079"/>
      <c r="AP4" s="1079"/>
      <c r="AQ4" s="1079"/>
      <c r="AR4" s="1079"/>
      <c r="AS4" s="1079"/>
      <c r="AT4" s="1079"/>
      <c r="AU4" s="1079"/>
      <c r="AV4" s="1079"/>
      <c r="AW4" s="1079"/>
      <c r="AX4" s="1079"/>
      <c r="AY4" s="1079"/>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15" t="s">
        <v>357</v>
      </c>
      <c r="B5" s="1016"/>
      <c r="C5" s="1016"/>
      <c r="D5" s="1016"/>
      <c r="E5" s="1016"/>
      <c r="F5" s="1016"/>
      <c r="G5" s="1016"/>
      <c r="H5" s="1016"/>
      <c r="I5" s="1016"/>
      <c r="J5" s="1016"/>
      <c r="K5" s="1016"/>
      <c r="L5" s="1016"/>
      <c r="M5" s="1016"/>
      <c r="N5" s="1016"/>
      <c r="O5" s="1016"/>
      <c r="P5" s="1017"/>
      <c r="Q5" s="1021" t="s">
        <v>358</v>
      </c>
      <c r="R5" s="1022"/>
      <c r="S5" s="1022"/>
      <c r="T5" s="1022"/>
      <c r="U5" s="1023"/>
      <c r="V5" s="1021" t="s">
        <v>359</v>
      </c>
      <c r="W5" s="1022"/>
      <c r="X5" s="1022"/>
      <c r="Y5" s="1022"/>
      <c r="Z5" s="1023"/>
      <c r="AA5" s="1021" t="s">
        <v>360</v>
      </c>
      <c r="AB5" s="1022"/>
      <c r="AC5" s="1022"/>
      <c r="AD5" s="1022"/>
      <c r="AE5" s="1022"/>
      <c r="AF5" s="1114" t="s">
        <v>361</v>
      </c>
      <c r="AG5" s="1022"/>
      <c r="AH5" s="1022"/>
      <c r="AI5" s="1022"/>
      <c r="AJ5" s="1035"/>
      <c r="AK5" s="1022" t="s">
        <v>362</v>
      </c>
      <c r="AL5" s="1022"/>
      <c r="AM5" s="1022"/>
      <c r="AN5" s="1022"/>
      <c r="AO5" s="1023"/>
      <c r="AP5" s="1021" t="s">
        <v>363</v>
      </c>
      <c r="AQ5" s="1022"/>
      <c r="AR5" s="1022"/>
      <c r="AS5" s="1022"/>
      <c r="AT5" s="1023"/>
      <c r="AU5" s="1021" t="s">
        <v>364</v>
      </c>
      <c r="AV5" s="1022"/>
      <c r="AW5" s="1022"/>
      <c r="AX5" s="1022"/>
      <c r="AY5" s="1035"/>
      <c r="AZ5" s="226"/>
      <c r="BA5" s="226"/>
      <c r="BB5" s="226"/>
      <c r="BC5" s="226"/>
      <c r="BD5" s="226"/>
      <c r="BE5" s="227"/>
      <c r="BF5" s="227"/>
      <c r="BG5" s="227"/>
      <c r="BH5" s="227"/>
      <c r="BI5" s="227"/>
      <c r="BJ5" s="227"/>
      <c r="BK5" s="227"/>
      <c r="BL5" s="227"/>
      <c r="BM5" s="227"/>
      <c r="BN5" s="227"/>
      <c r="BO5" s="227"/>
      <c r="BP5" s="227"/>
      <c r="BQ5" s="1015" t="s">
        <v>365</v>
      </c>
      <c r="BR5" s="1016"/>
      <c r="BS5" s="1016"/>
      <c r="BT5" s="1016"/>
      <c r="BU5" s="1016"/>
      <c r="BV5" s="1016"/>
      <c r="BW5" s="1016"/>
      <c r="BX5" s="1016"/>
      <c r="BY5" s="1016"/>
      <c r="BZ5" s="1016"/>
      <c r="CA5" s="1016"/>
      <c r="CB5" s="1016"/>
      <c r="CC5" s="1016"/>
      <c r="CD5" s="1016"/>
      <c r="CE5" s="1016"/>
      <c r="CF5" s="1016"/>
      <c r="CG5" s="1017"/>
      <c r="CH5" s="1021" t="s">
        <v>366</v>
      </c>
      <c r="CI5" s="1022"/>
      <c r="CJ5" s="1022"/>
      <c r="CK5" s="1022"/>
      <c r="CL5" s="1023"/>
      <c r="CM5" s="1021" t="s">
        <v>367</v>
      </c>
      <c r="CN5" s="1022"/>
      <c r="CO5" s="1022"/>
      <c r="CP5" s="1022"/>
      <c r="CQ5" s="1023"/>
      <c r="CR5" s="1021" t="s">
        <v>368</v>
      </c>
      <c r="CS5" s="1022"/>
      <c r="CT5" s="1022"/>
      <c r="CU5" s="1022"/>
      <c r="CV5" s="1023"/>
      <c r="CW5" s="1021" t="s">
        <v>369</v>
      </c>
      <c r="CX5" s="1022"/>
      <c r="CY5" s="1022"/>
      <c r="CZ5" s="1022"/>
      <c r="DA5" s="1023"/>
      <c r="DB5" s="1021" t="s">
        <v>370</v>
      </c>
      <c r="DC5" s="1022"/>
      <c r="DD5" s="1022"/>
      <c r="DE5" s="1022"/>
      <c r="DF5" s="1023"/>
      <c r="DG5" s="1104" t="s">
        <v>371</v>
      </c>
      <c r="DH5" s="1105"/>
      <c r="DI5" s="1105"/>
      <c r="DJ5" s="1105"/>
      <c r="DK5" s="1106"/>
      <c r="DL5" s="1104" t="s">
        <v>372</v>
      </c>
      <c r="DM5" s="1105"/>
      <c r="DN5" s="1105"/>
      <c r="DO5" s="1105"/>
      <c r="DP5" s="1106"/>
      <c r="DQ5" s="1021" t="s">
        <v>373</v>
      </c>
      <c r="DR5" s="1022"/>
      <c r="DS5" s="1022"/>
      <c r="DT5" s="1022"/>
      <c r="DU5" s="1023"/>
      <c r="DV5" s="1021" t="s">
        <v>364</v>
      </c>
      <c r="DW5" s="1022"/>
      <c r="DX5" s="1022"/>
      <c r="DY5" s="1022"/>
      <c r="DZ5" s="1035"/>
      <c r="EA5" s="228"/>
    </row>
    <row r="6" spans="1:131" s="229" customFormat="1" ht="26.25" customHeight="1" thickBot="1" x14ac:dyDescent="0.25">
      <c r="A6" s="1018"/>
      <c r="B6" s="1019"/>
      <c r="C6" s="1019"/>
      <c r="D6" s="1019"/>
      <c r="E6" s="1019"/>
      <c r="F6" s="1019"/>
      <c r="G6" s="1019"/>
      <c r="H6" s="1019"/>
      <c r="I6" s="1019"/>
      <c r="J6" s="1019"/>
      <c r="K6" s="1019"/>
      <c r="L6" s="1019"/>
      <c r="M6" s="1019"/>
      <c r="N6" s="1019"/>
      <c r="O6" s="1019"/>
      <c r="P6" s="1020"/>
      <c r="Q6" s="1024"/>
      <c r="R6" s="1025"/>
      <c r="S6" s="1025"/>
      <c r="T6" s="1025"/>
      <c r="U6" s="1026"/>
      <c r="V6" s="1024"/>
      <c r="W6" s="1025"/>
      <c r="X6" s="1025"/>
      <c r="Y6" s="1025"/>
      <c r="Z6" s="1026"/>
      <c r="AA6" s="1024"/>
      <c r="AB6" s="1025"/>
      <c r="AC6" s="1025"/>
      <c r="AD6" s="1025"/>
      <c r="AE6" s="1025"/>
      <c r="AF6" s="1115"/>
      <c r="AG6" s="1025"/>
      <c r="AH6" s="1025"/>
      <c r="AI6" s="1025"/>
      <c r="AJ6" s="1036"/>
      <c r="AK6" s="1025"/>
      <c r="AL6" s="1025"/>
      <c r="AM6" s="1025"/>
      <c r="AN6" s="1025"/>
      <c r="AO6" s="1026"/>
      <c r="AP6" s="1024"/>
      <c r="AQ6" s="1025"/>
      <c r="AR6" s="1025"/>
      <c r="AS6" s="1025"/>
      <c r="AT6" s="1026"/>
      <c r="AU6" s="1024"/>
      <c r="AV6" s="1025"/>
      <c r="AW6" s="1025"/>
      <c r="AX6" s="1025"/>
      <c r="AY6" s="1036"/>
      <c r="AZ6" s="226"/>
      <c r="BA6" s="226"/>
      <c r="BB6" s="226"/>
      <c r="BC6" s="226"/>
      <c r="BD6" s="226"/>
      <c r="BE6" s="227"/>
      <c r="BF6" s="227"/>
      <c r="BG6" s="227"/>
      <c r="BH6" s="227"/>
      <c r="BI6" s="227"/>
      <c r="BJ6" s="227"/>
      <c r="BK6" s="227"/>
      <c r="BL6" s="227"/>
      <c r="BM6" s="227"/>
      <c r="BN6" s="227"/>
      <c r="BO6" s="227"/>
      <c r="BP6" s="227"/>
      <c r="BQ6" s="1018"/>
      <c r="BR6" s="1019"/>
      <c r="BS6" s="1019"/>
      <c r="BT6" s="1019"/>
      <c r="BU6" s="1019"/>
      <c r="BV6" s="1019"/>
      <c r="BW6" s="1019"/>
      <c r="BX6" s="1019"/>
      <c r="BY6" s="1019"/>
      <c r="BZ6" s="1019"/>
      <c r="CA6" s="1019"/>
      <c r="CB6" s="1019"/>
      <c r="CC6" s="1019"/>
      <c r="CD6" s="1019"/>
      <c r="CE6" s="1019"/>
      <c r="CF6" s="1019"/>
      <c r="CG6" s="1020"/>
      <c r="CH6" s="1024"/>
      <c r="CI6" s="1025"/>
      <c r="CJ6" s="1025"/>
      <c r="CK6" s="1025"/>
      <c r="CL6" s="1026"/>
      <c r="CM6" s="1024"/>
      <c r="CN6" s="1025"/>
      <c r="CO6" s="1025"/>
      <c r="CP6" s="1025"/>
      <c r="CQ6" s="1026"/>
      <c r="CR6" s="1024"/>
      <c r="CS6" s="1025"/>
      <c r="CT6" s="1025"/>
      <c r="CU6" s="1025"/>
      <c r="CV6" s="1026"/>
      <c r="CW6" s="1024"/>
      <c r="CX6" s="1025"/>
      <c r="CY6" s="1025"/>
      <c r="CZ6" s="1025"/>
      <c r="DA6" s="1026"/>
      <c r="DB6" s="1024"/>
      <c r="DC6" s="1025"/>
      <c r="DD6" s="1025"/>
      <c r="DE6" s="1025"/>
      <c r="DF6" s="1026"/>
      <c r="DG6" s="1107"/>
      <c r="DH6" s="1108"/>
      <c r="DI6" s="1108"/>
      <c r="DJ6" s="1108"/>
      <c r="DK6" s="1109"/>
      <c r="DL6" s="1107"/>
      <c r="DM6" s="1108"/>
      <c r="DN6" s="1108"/>
      <c r="DO6" s="1108"/>
      <c r="DP6" s="1109"/>
      <c r="DQ6" s="1024"/>
      <c r="DR6" s="1025"/>
      <c r="DS6" s="1025"/>
      <c r="DT6" s="1025"/>
      <c r="DU6" s="1026"/>
      <c r="DV6" s="1024"/>
      <c r="DW6" s="1025"/>
      <c r="DX6" s="1025"/>
      <c r="DY6" s="1025"/>
      <c r="DZ6" s="1036"/>
      <c r="EA6" s="228"/>
    </row>
    <row r="7" spans="1:131" s="229" customFormat="1" ht="26.25" customHeight="1" thickTop="1" x14ac:dyDescent="0.2">
      <c r="A7" s="230">
        <v>1</v>
      </c>
      <c r="B7" s="1067" t="s">
        <v>374</v>
      </c>
      <c r="C7" s="1068"/>
      <c r="D7" s="1068"/>
      <c r="E7" s="1068"/>
      <c r="F7" s="1068"/>
      <c r="G7" s="1068"/>
      <c r="H7" s="1068"/>
      <c r="I7" s="1068"/>
      <c r="J7" s="1068"/>
      <c r="K7" s="1068"/>
      <c r="L7" s="1068"/>
      <c r="M7" s="1068"/>
      <c r="N7" s="1068"/>
      <c r="O7" s="1068"/>
      <c r="P7" s="1069"/>
      <c r="Q7" s="1122">
        <v>3830</v>
      </c>
      <c r="R7" s="1123"/>
      <c r="S7" s="1123"/>
      <c r="T7" s="1123"/>
      <c r="U7" s="1123"/>
      <c r="V7" s="1123">
        <v>3702</v>
      </c>
      <c r="W7" s="1123"/>
      <c r="X7" s="1123"/>
      <c r="Y7" s="1123"/>
      <c r="Z7" s="1123"/>
      <c r="AA7" s="1123">
        <v>129</v>
      </c>
      <c r="AB7" s="1123"/>
      <c r="AC7" s="1123"/>
      <c r="AD7" s="1123"/>
      <c r="AE7" s="1124"/>
      <c r="AF7" s="1125">
        <v>120</v>
      </c>
      <c r="AG7" s="1126"/>
      <c r="AH7" s="1126"/>
      <c r="AI7" s="1126"/>
      <c r="AJ7" s="1127"/>
      <c r="AK7" s="1128">
        <v>25</v>
      </c>
      <c r="AL7" s="1129"/>
      <c r="AM7" s="1129"/>
      <c r="AN7" s="1129"/>
      <c r="AO7" s="1129"/>
      <c r="AP7" s="1129">
        <v>689</v>
      </c>
      <c r="AQ7" s="1129"/>
      <c r="AR7" s="1129"/>
      <c r="AS7" s="1129"/>
      <c r="AT7" s="1129"/>
      <c r="AU7" s="1130"/>
      <c r="AV7" s="1130"/>
      <c r="AW7" s="1130"/>
      <c r="AX7" s="1130"/>
      <c r="AY7" s="1131"/>
      <c r="AZ7" s="226"/>
      <c r="BA7" s="226"/>
      <c r="BB7" s="226"/>
      <c r="BC7" s="226"/>
      <c r="BD7" s="226"/>
      <c r="BE7" s="227"/>
      <c r="BF7" s="227"/>
      <c r="BG7" s="227"/>
      <c r="BH7" s="227"/>
      <c r="BI7" s="227"/>
      <c r="BJ7" s="227"/>
      <c r="BK7" s="227"/>
      <c r="BL7" s="227"/>
      <c r="BM7" s="227"/>
      <c r="BN7" s="227"/>
      <c r="BO7" s="227"/>
      <c r="BP7" s="227"/>
      <c r="BQ7" s="230">
        <v>1</v>
      </c>
      <c r="BR7" s="231"/>
      <c r="BS7" s="1132" t="s">
        <v>549</v>
      </c>
      <c r="BT7" s="1133"/>
      <c r="BU7" s="1133"/>
      <c r="BV7" s="1133"/>
      <c r="BW7" s="1133"/>
      <c r="BX7" s="1133"/>
      <c r="BY7" s="1133"/>
      <c r="BZ7" s="1133"/>
      <c r="CA7" s="1133"/>
      <c r="CB7" s="1133"/>
      <c r="CC7" s="1133"/>
      <c r="CD7" s="1133"/>
      <c r="CE7" s="1133"/>
      <c r="CF7" s="1133"/>
      <c r="CG7" s="1134"/>
      <c r="CH7" s="1116">
        <v>-1</v>
      </c>
      <c r="CI7" s="1117"/>
      <c r="CJ7" s="1117"/>
      <c r="CK7" s="1117"/>
      <c r="CL7" s="1118"/>
      <c r="CM7" s="1116">
        <v>32</v>
      </c>
      <c r="CN7" s="1117"/>
      <c r="CO7" s="1117"/>
      <c r="CP7" s="1117"/>
      <c r="CQ7" s="1118"/>
      <c r="CR7" s="1116">
        <v>95</v>
      </c>
      <c r="CS7" s="1117"/>
      <c r="CT7" s="1117"/>
      <c r="CU7" s="1117"/>
      <c r="CV7" s="1118"/>
      <c r="CW7" s="1116" t="s">
        <v>548</v>
      </c>
      <c r="CX7" s="1117"/>
      <c r="CY7" s="1117"/>
      <c r="CZ7" s="1117"/>
      <c r="DA7" s="1118"/>
      <c r="DB7" s="1116" t="s">
        <v>548</v>
      </c>
      <c r="DC7" s="1117"/>
      <c r="DD7" s="1117"/>
      <c r="DE7" s="1117"/>
      <c r="DF7" s="1118"/>
      <c r="DG7" s="1116" t="s">
        <v>548</v>
      </c>
      <c r="DH7" s="1117"/>
      <c r="DI7" s="1117"/>
      <c r="DJ7" s="1117"/>
      <c r="DK7" s="1118"/>
      <c r="DL7" s="1116" t="s">
        <v>548</v>
      </c>
      <c r="DM7" s="1117"/>
      <c r="DN7" s="1117"/>
      <c r="DO7" s="1117"/>
      <c r="DP7" s="1118"/>
      <c r="DQ7" s="1116" t="s">
        <v>548</v>
      </c>
      <c r="DR7" s="1117"/>
      <c r="DS7" s="1117"/>
      <c r="DT7" s="1117"/>
      <c r="DU7" s="1118"/>
      <c r="DV7" s="1119"/>
      <c r="DW7" s="1120"/>
      <c r="DX7" s="1120"/>
      <c r="DY7" s="1120"/>
      <c r="DZ7" s="1121"/>
      <c r="EA7" s="228"/>
    </row>
    <row r="8" spans="1:131" s="229" customFormat="1" ht="26.25" customHeight="1" x14ac:dyDescent="0.2">
      <c r="A8" s="232">
        <v>2</v>
      </c>
      <c r="B8" s="1050" t="s">
        <v>375</v>
      </c>
      <c r="C8" s="1051"/>
      <c r="D8" s="1051"/>
      <c r="E8" s="1051"/>
      <c r="F8" s="1051"/>
      <c r="G8" s="1051"/>
      <c r="H8" s="1051"/>
      <c r="I8" s="1051"/>
      <c r="J8" s="1051"/>
      <c r="K8" s="1051"/>
      <c r="L8" s="1051"/>
      <c r="M8" s="1051"/>
      <c r="N8" s="1051"/>
      <c r="O8" s="1051"/>
      <c r="P8" s="1052"/>
      <c r="Q8" s="1058">
        <v>134</v>
      </c>
      <c r="R8" s="1059"/>
      <c r="S8" s="1059"/>
      <c r="T8" s="1059"/>
      <c r="U8" s="1059"/>
      <c r="V8" s="1059">
        <v>123</v>
      </c>
      <c r="W8" s="1059"/>
      <c r="X8" s="1059"/>
      <c r="Y8" s="1059"/>
      <c r="Z8" s="1059"/>
      <c r="AA8" s="1059">
        <v>11</v>
      </c>
      <c r="AB8" s="1059"/>
      <c r="AC8" s="1059"/>
      <c r="AD8" s="1059"/>
      <c r="AE8" s="1060"/>
      <c r="AF8" s="1055">
        <v>11</v>
      </c>
      <c r="AG8" s="1056"/>
      <c r="AH8" s="1056"/>
      <c r="AI8" s="1056"/>
      <c r="AJ8" s="1057"/>
      <c r="AK8" s="1100" t="s">
        <v>548</v>
      </c>
      <c r="AL8" s="1101"/>
      <c r="AM8" s="1101"/>
      <c r="AN8" s="1101"/>
      <c r="AO8" s="1101"/>
      <c r="AP8" s="1101" t="s">
        <v>548</v>
      </c>
      <c r="AQ8" s="1101"/>
      <c r="AR8" s="1101"/>
      <c r="AS8" s="1101"/>
      <c r="AT8" s="1101"/>
      <c r="AU8" s="1102"/>
      <c r="AV8" s="1102"/>
      <c r="AW8" s="1102"/>
      <c r="AX8" s="1102"/>
      <c r="AY8" s="1103"/>
      <c r="AZ8" s="226"/>
      <c r="BA8" s="226"/>
      <c r="BB8" s="226"/>
      <c r="BC8" s="226"/>
      <c r="BD8" s="226"/>
      <c r="BE8" s="227"/>
      <c r="BF8" s="227"/>
      <c r="BG8" s="227"/>
      <c r="BH8" s="227"/>
      <c r="BI8" s="227"/>
      <c r="BJ8" s="227"/>
      <c r="BK8" s="227"/>
      <c r="BL8" s="227"/>
      <c r="BM8" s="227"/>
      <c r="BN8" s="227"/>
      <c r="BO8" s="227"/>
      <c r="BP8" s="227"/>
      <c r="BQ8" s="232">
        <v>2</v>
      </c>
      <c r="BR8" s="233"/>
      <c r="BS8" s="1012"/>
      <c r="BT8" s="1013"/>
      <c r="BU8" s="1013"/>
      <c r="BV8" s="1013"/>
      <c r="BW8" s="1013"/>
      <c r="BX8" s="1013"/>
      <c r="BY8" s="1013"/>
      <c r="BZ8" s="1013"/>
      <c r="CA8" s="1013"/>
      <c r="CB8" s="1013"/>
      <c r="CC8" s="1013"/>
      <c r="CD8" s="1013"/>
      <c r="CE8" s="1013"/>
      <c r="CF8" s="1013"/>
      <c r="CG8" s="1034"/>
      <c r="CH8" s="1009"/>
      <c r="CI8" s="1010"/>
      <c r="CJ8" s="1010"/>
      <c r="CK8" s="1010"/>
      <c r="CL8" s="1011"/>
      <c r="CM8" s="1009"/>
      <c r="CN8" s="1010"/>
      <c r="CO8" s="1010"/>
      <c r="CP8" s="1010"/>
      <c r="CQ8" s="1011"/>
      <c r="CR8" s="1009"/>
      <c r="CS8" s="1010"/>
      <c r="CT8" s="1010"/>
      <c r="CU8" s="1010"/>
      <c r="CV8" s="1011"/>
      <c r="CW8" s="1009"/>
      <c r="CX8" s="1010"/>
      <c r="CY8" s="1010"/>
      <c r="CZ8" s="1010"/>
      <c r="DA8" s="1011"/>
      <c r="DB8" s="1009"/>
      <c r="DC8" s="1010"/>
      <c r="DD8" s="1010"/>
      <c r="DE8" s="1010"/>
      <c r="DF8" s="1011"/>
      <c r="DG8" s="1009"/>
      <c r="DH8" s="1010"/>
      <c r="DI8" s="1010"/>
      <c r="DJ8" s="1010"/>
      <c r="DK8" s="1011"/>
      <c r="DL8" s="1009"/>
      <c r="DM8" s="1010"/>
      <c r="DN8" s="1010"/>
      <c r="DO8" s="1010"/>
      <c r="DP8" s="1011"/>
      <c r="DQ8" s="1009"/>
      <c r="DR8" s="1010"/>
      <c r="DS8" s="1010"/>
      <c r="DT8" s="1010"/>
      <c r="DU8" s="1011"/>
      <c r="DV8" s="1012"/>
      <c r="DW8" s="1013"/>
      <c r="DX8" s="1013"/>
      <c r="DY8" s="1013"/>
      <c r="DZ8" s="1014"/>
      <c r="EA8" s="228"/>
    </row>
    <row r="9" spans="1:131" s="229" customFormat="1" ht="26.25" customHeight="1" x14ac:dyDescent="0.2">
      <c r="A9" s="232">
        <v>3</v>
      </c>
      <c r="B9" s="1050"/>
      <c r="C9" s="1051"/>
      <c r="D9" s="1051"/>
      <c r="E9" s="1051"/>
      <c r="F9" s="1051"/>
      <c r="G9" s="1051"/>
      <c r="H9" s="1051"/>
      <c r="I9" s="1051"/>
      <c r="J9" s="1051"/>
      <c r="K9" s="1051"/>
      <c r="L9" s="1051"/>
      <c r="M9" s="1051"/>
      <c r="N9" s="1051"/>
      <c r="O9" s="1051"/>
      <c r="P9" s="1052"/>
      <c r="Q9" s="1058"/>
      <c r="R9" s="1059"/>
      <c r="S9" s="1059"/>
      <c r="T9" s="1059"/>
      <c r="U9" s="1059"/>
      <c r="V9" s="1059"/>
      <c r="W9" s="1059"/>
      <c r="X9" s="1059"/>
      <c r="Y9" s="1059"/>
      <c r="Z9" s="1059"/>
      <c r="AA9" s="1059"/>
      <c r="AB9" s="1059"/>
      <c r="AC9" s="1059"/>
      <c r="AD9" s="1059"/>
      <c r="AE9" s="1060"/>
      <c r="AF9" s="1055"/>
      <c r="AG9" s="1056"/>
      <c r="AH9" s="1056"/>
      <c r="AI9" s="1056"/>
      <c r="AJ9" s="1057"/>
      <c r="AK9" s="1100"/>
      <c r="AL9" s="1101"/>
      <c r="AM9" s="1101"/>
      <c r="AN9" s="1101"/>
      <c r="AO9" s="1101"/>
      <c r="AP9" s="1101"/>
      <c r="AQ9" s="1101"/>
      <c r="AR9" s="1101"/>
      <c r="AS9" s="1101"/>
      <c r="AT9" s="1101"/>
      <c r="AU9" s="1102"/>
      <c r="AV9" s="1102"/>
      <c r="AW9" s="1102"/>
      <c r="AX9" s="1102"/>
      <c r="AY9" s="1103"/>
      <c r="AZ9" s="226"/>
      <c r="BA9" s="226"/>
      <c r="BB9" s="226"/>
      <c r="BC9" s="226"/>
      <c r="BD9" s="226"/>
      <c r="BE9" s="227"/>
      <c r="BF9" s="227"/>
      <c r="BG9" s="227"/>
      <c r="BH9" s="227"/>
      <c r="BI9" s="227"/>
      <c r="BJ9" s="227"/>
      <c r="BK9" s="227"/>
      <c r="BL9" s="227"/>
      <c r="BM9" s="227"/>
      <c r="BN9" s="227"/>
      <c r="BO9" s="227"/>
      <c r="BP9" s="227"/>
      <c r="BQ9" s="232">
        <v>3</v>
      </c>
      <c r="BR9" s="233"/>
      <c r="BS9" s="1012"/>
      <c r="BT9" s="1013"/>
      <c r="BU9" s="1013"/>
      <c r="BV9" s="1013"/>
      <c r="BW9" s="1013"/>
      <c r="BX9" s="1013"/>
      <c r="BY9" s="1013"/>
      <c r="BZ9" s="1013"/>
      <c r="CA9" s="1013"/>
      <c r="CB9" s="1013"/>
      <c r="CC9" s="1013"/>
      <c r="CD9" s="1013"/>
      <c r="CE9" s="1013"/>
      <c r="CF9" s="1013"/>
      <c r="CG9" s="1034"/>
      <c r="CH9" s="1009"/>
      <c r="CI9" s="1010"/>
      <c r="CJ9" s="1010"/>
      <c r="CK9" s="1010"/>
      <c r="CL9" s="1011"/>
      <c r="CM9" s="1009"/>
      <c r="CN9" s="1010"/>
      <c r="CO9" s="1010"/>
      <c r="CP9" s="1010"/>
      <c r="CQ9" s="1011"/>
      <c r="CR9" s="1009"/>
      <c r="CS9" s="1010"/>
      <c r="CT9" s="1010"/>
      <c r="CU9" s="1010"/>
      <c r="CV9" s="1011"/>
      <c r="CW9" s="1009"/>
      <c r="CX9" s="1010"/>
      <c r="CY9" s="1010"/>
      <c r="CZ9" s="1010"/>
      <c r="DA9" s="1011"/>
      <c r="DB9" s="1009"/>
      <c r="DC9" s="1010"/>
      <c r="DD9" s="1010"/>
      <c r="DE9" s="1010"/>
      <c r="DF9" s="1011"/>
      <c r="DG9" s="1009"/>
      <c r="DH9" s="1010"/>
      <c r="DI9" s="1010"/>
      <c r="DJ9" s="1010"/>
      <c r="DK9" s="1011"/>
      <c r="DL9" s="1009"/>
      <c r="DM9" s="1010"/>
      <c r="DN9" s="1010"/>
      <c r="DO9" s="1010"/>
      <c r="DP9" s="1011"/>
      <c r="DQ9" s="1009"/>
      <c r="DR9" s="1010"/>
      <c r="DS9" s="1010"/>
      <c r="DT9" s="1010"/>
      <c r="DU9" s="1011"/>
      <c r="DV9" s="1012"/>
      <c r="DW9" s="1013"/>
      <c r="DX9" s="1013"/>
      <c r="DY9" s="1013"/>
      <c r="DZ9" s="1014"/>
      <c r="EA9" s="228"/>
    </row>
    <row r="10" spans="1:131" s="229" customFormat="1" ht="26.25" customHeight="1" x14ac:dyDescent="0.2">
      <c r="A10" s="232">
        <v>4</v>
      </c>
      <c r="B10" s="1050"/>
      <c r="C10" s="1051"/>
      <c r="D10" s="1051"/>
      <c r="E10" s="1051"/>
      <c r="F10" s="1051"/>
      <c r="G10" s="1051"/>
      <c r="H10" s="1051"/>
      <c r="I10" s="1051"/>
      <c r="J10" s="1051"/>
      <c r="K10" s="1051"/>
      <c r="L10" s="1051"/>
      <c r="M10" s="1051"/>
      <c r="N10" s="1051"/>
      <c r="O10" s="1051"/>
      <c r="P10" s="1052"/>
      <c r="Q10" s="1058"/>
      <c r="R10" s="1059"/>
      <c r="S10" s="1059"/>
      <c r="T10" s="1059"/>
      <c r="U10" s="1059"/>
      <c r="V10" s="1059"/>
      <c r="W10" s="1059"/>
      <c r="X10" s="1059"/>
      <c r="Y10" s="1059"/>
      <c r="Z10" s="1059"/>
      <c r="AA10" s="1059"/>
      <c r="AB10" s="1059"/>
      <c r="AC10" s="1059"/>
      <c r="AD10" s="1059"/>
      <c r="AE10" s="1060"/>
      <c r="AF10" s="1055"/>
      <c r="AG10" s="1056"/>
      <c r="AH10" s="1056"/>
      <c r="AI10" s="1056"/>
      <c r="AJ10" s="1057"/>
      <c r="AK10" s="1100"/>
      <c r="AL10" s="1101"/>
      <c r="AM10" s="1101"/>
      <c r="AN10" s="1101"/>
      <c r="AO10" s="1101"/>
      <c r="AP10" s="1101"/>
      <c r="AQ10" s="1101"/>
      <c r="AR10" s="1101"/>
      <c r="AS10" s="1101"/>
      <c r="AT10" s="1101"/>
      <c r="AU10" s="1102"/>
      <c r="AV10" s="1102"/>
      <c r="AW10" s="1102"/>
      <c r="AX10" s="1102"/>
      <c r="AY10" s="1103"/>
      <c r="AZ10" s="226"/>
      <c r="BA10" s="226"/>
      <c r="BB10" s="226"/>
      <c r="BC10" s="226"/>
      <c r="BD10" s="226"/>
      <c r="BE10" s="227"/>
      <c r="BF10" s="227"/>
      <c r="BG10" s="227"/>
      <c r="BH10" s="227"/>
      <c r="BI10" s="227"/>
      <c r="BJ10" s="227"/>
      <c r="BK10" s="227"/>
      <c r="BL10" s="227"/>
      <c r="BM10" s="227"/>
      <c r="BN10" s="227"/>
      <c r="BO10" s="227"/>
      <c r="BP10" s="227"/>
      <c r="BQ10" s="232">
        <v>4</v>
      </c>
      <c r="BR10" s="233"/>
      <c r="BS10" s="1012"/>
      <c r="BT10" s="1013"/>
      <c r="BU10" s="1013"/>
      <c r="BV10" s="1013"/>
      <c r="BW10" s="1013"/>
      <c r="BX10" s="1013"/>
      <c r="BY10" s="1013"/>
      <c r="BZ10" s="1013"/>
      <c r="CA10" s="1013"/>
      <c r="CB10" s="1013"/>
      <c r="CC10" s="1013"/>
      <c r="CD10" s="1013"/>
      <c r="CE10" s="1013"/>
      <c r="CF10" s="1013"/>
      <c r="CG10" s="1034"/>
      <c r="CH10" s="1009"/>
      <c r="CI10" s="1010"/>
      <c r="CJ10" s="1010"/>
      <c r="CK10" s="1010"/>
      <c r="CL10" s="1011"/>
      <c r="CM10" s="1009"/>
      <c r="CN10" s="1010"/>
      <c r="CO10" s="1010"/>
      <c r="CP10" s="1010"/>
      <c r="CQ10" s="1011"/>
      <c r="CR10" s="1009"/>
      <c r="CS10" s="1010"/>
      <c r="CT10" s="1010"/>
      <c r="CU10" s="1010"/>
      <c r="CV10" s="1011"/>
      <c r="CW10" s="1009"/>
      <c r="CX10" s="1010"/>
      <c r="CY10" s="1010"/>
      <c r="CZ10" s="1010"/>
      <c r="DA10" s="1011"/>
      <c r="DB10" s="1009"/>
      <c r="DC10" s="1010"/>
      <c r="DD10" s="1010"/>
      <c r="DE10" s="1010"/>
      <c r="DF10" s="1011"/>
      <c r="DG10" s="1009"/>
      <c r="DH10" s="1010"/>
      <c r="DI10" s="1010"/>
      <c r="DJ10" s="1010"/>
      <c r="DK10" s="1011"/>
      <c r="DL10" s="1009"/>
      <c r="DM10" s="1010"/>
      <c r="DN10" s="1010"/>
      <c r="DO10" s="1010"/>
      <c r="DP10" s="1011"/>
      <c r="DQ10" s="1009"/>
      <c r="DR10" s="1010"/>
      <c r="DS10" s="1010"/>
      <c r="DT10" s="1010"/>
      <c r="DU10" s="1011"/>
      <c r="DV10" s="1012"/>
      <c r="DW10" s="1013"/>
      <c r="DX10" s="1013"/>
      <c r="DY10" s="1013"/>
      <c r="DZ10" s="1014"/>
      <c r="EA10" s="228"/>
    </row>
    <row r="11" spans="1:131" s="229" customFormat="1" ht="26.25" customHeight="1" x14ac:dyDescent="0.2">
      <c r="A11" s="232">
        <v>5</v>
      </c>
      <c r="B11" s="1050"/>
      <c r="C11" s="1051"/>
      <c r="D11" s="1051"/>
      <c r="E11" s="1051"/>
      <c r="F11" s="1051"/>
      <c r="G11" s="1051"/>
      <c r="H11" s="1051"/>
      <c r="I11" s="1051"/>
      <c r="J11" s="1051"/>
      <c r="K11" s="1051"/>
      <c r="L11" s="1051"/>
      <c r="M11" s="1051"/>
      <c r="N11" s="1051"/>
      <c r="O11" s="1051"/>
      <c r="P11" s="1052"/>
      <c r="Q11" s="1058"/>
      <c r="R11" s="1059"/>
      <c r="S11" s="1059"/>
      <c r="T11" s="1059"/>
      <c r="U11" s="1059"/>
      <c r="V11" s="1059"/>
      <c r="W11" s="1059"/>
      <c r="X11" s="1059"/>
      <c r="Y11" s="1059"/>
      <c r="Z11" s="1059"/>
      <c r="AA11" s="1059"/>
      <c r="AB11" s="1059"/>
      <c r="AC11" s="1059"/>
      <c r="AD11" s="1059"/>
      <c r="AE11" s="1060"/>
      <c r="AF11" s="1055"/>
      <c r="AG11" s="1056"/>
      <c r="AH11" s="1056"/>
      <c r="AI11" s="1056"/>
      <c r="AJ11" s="1057"/>
      <c r="AK11" s="1100"/>
      <c r="AL11" s="1101"/>
      <c r="AM11" s="1101"/>
      <c r="AN11" s="1101"/>
      <c r="AO11" s="1101"/>
      <c r="AP11" s="1101"/>
      <c r="AQ11" s="1101"/>
      <c r="AR11" s="1101"/>
      <c r="AS11" s="1101"/>
      <c r="AT11" s="1101"/>
      <c r="AU11" s="1102"/>
      <c r="AV11" s="1102"/>
      <c r="AW11" s="1102"/>
      <c r="AX11" s="1102"/>
      <c r="AY11" s="1103"/>
      <c r="AZ11" s="226"/>
      <c r="BA11" s="226"/>
      <c r="BB11" s="226"/>
      <c r="BC11" s="226"/>
      <c r="BD11" s="226"/>
      <c r="BE11" s="227"/>
      <c r="BF11" s="227"/>
      <c r="BG11" s="227"/>
      <c r="BH11" s="227"/>
      <c r="BI11" s="227"/>
      <c r="BJ11" s="227"/>
      <c r="BK11" s="227"/>
      <c r="BL11" s="227"/>
      <c r="BM11" s="227"/>
      <c r="BN11" s="227"/>
      <c r="BO11" s="227"/>
      <c r="BP11" s="227"/>
      <c r="BQ11" s="232">
        <v>5</v>
      </c>
      <c r="BR11" s="233"/>
      <c r="BS11" s="1012"/>
      <c r="BT11" s="1013"/>
      <c r="BU11" s="1013"/>
      <c r="BV11" s="1013"/>
      <c r="BW11" s="1013"/>
      <c r="BX11" s="1013"/>
      <c r="BY11" s="1013"/>
      <c r="BZ11" s="1013"/>
      <c r="CA11" s="1013"/>
      <c r="CB11" s="1013"/>
      <c r="CC11" s="1013"/>
      <c r="CD11" s="1013"/>
      <c r="CE11" s="1013"/>
      <c r="CF11" s="1013"/>
      <c r="CG11" s="1034"/>
      <c r="CH11" s="1009"/>
      <c r="CI11" s="1010"/>
      <c r="CJ11" s="1010"/>
      <c r="CK11" s="1010"/>
      <c r="CL11" s="1011"/>
      <c r="CM11" s="1009"/>
      <c r="CN11" s="1010"/>
      <c r="CO11" s="1010"/>
      <c r="CP11" s="1010"/>
      <c r="CQ11" s="1011"/>
      <c r="CR11" s="1009"/>
      <c r="CS11" s="1010"/>
      <c r="CT11" s="1010"/>
      <c r="CU11" s="1010"/>
      <c r="CV11" s="1011"/>
      <c r="CW11" s="1009"/>
      <c r="CX11" s="1010"/>
      <c r="CY11" s="1010"/>
      <c r="CZ11" s="1010"/>
      <c r="DA11" s="1011"/>
      <c r="DB11" s="1009"/>
      <c r="DC11" s="1010"/>
      <c r="DD11" s="1010"/>
      <c r="DE11" s="1010"/>
      <c r="DF11" s="1011"/>
      <c r="DG11" s="1009"/>
      <c r="DH11" s="1010"/>
      <c r="DI11" s="1010"/>
      <c r="DJ11" s="1010"/>
      <c r="DK11" s="1011"/>
      <c r="DL11" s="1009"/>
      <c r="DM11" s="1010"/>
      <c r="DN11" s="1010"/>
      <c r="DO11" s="1010"/>
      <c r="DP11" s="1011"/>
      <c r="DQ11" s="1009"/>
      <c r="DR11" s="1010"/>
      <c r="DS11" s="1010"/>
      <c r="DT11" s="1010"/>
      <c r="DU11" s="1011"/>
      <c r="DV11" s="1012"/>
      <c r="DW11" s="1013"/>
      <c r="DX11" s="1013"/>
      <c r="DY11" s="1013"/>
      <c r="DZ11" s="1014"/>
      <c r="EA11" s="228"/>
    </row>
    <row r="12" spans="1:131" s="229" customFormat="1" ht="26.25" customHeight="1" x14ac:dyDescent="0.2">
      <c r="A12" s="232">
        <v>6</v>
      </c>
      <c r="B12" s="1050"/>
      <c r="C12" s="1051"/>
      <c r="D12" s="1051"/>
      <c r="E12" s="1051"/>
      <c r="F12" s="1051"/>
      <c r="G12" s="1051"/>
      <c r="H12" s="1051"/>
      <c r="I12" s="1051"/>
      <c r="J12" s="1051"/>
      <c r="K12" s="1051"/>
      <c r="L12" s="1051"/>
      <c r="M12" s="1051"/>
      <c r="N12" s="1051"/>
      <c r="O12" s="1051"/>
      <c r="P12" s="1052"/>
      <c r="Q12" s="1058"/>
      <c r="R12" s="1059"/>
      <c r="S12" s="1059"/>
      <c r="T12" s="1059"/>
      <c r="U12" s="1059"/>
      <c r="V12" s="1059"/>
      <c r="W12" s="1059"/>
      <c r="X12" s="1059"/>
      <c r="Y12" s="1059"/>
      <c r="Z12" s="1059"/>
      <c r="AA12" s="1059"/>
      <c r="AB12" s="1059"/>
      <c r="AC12" s="1059"/>
      <c r="AD12" s="1059"/>
      <c r="AE12" s="1060"/>
      <c r="AF12" s="1055"/>
      <c r="AG12" s="1056"/>
      <c r="AH12" s="1056"/>
      <c r="AI12" s="1056"/>
      <c r="AJ12" s="1057"/>
      <c r="AK12" s="1100"/>
      <c r="AL12" s="1101"/>
      <c r="AM12" s="1101"/>
      <c r="AN12" s="1101"/>
      <c r="AO12" s="1101"/>
      <c r="AP12" s="1101"/>
      <c r="AQ12" s="1101"/>
      <c r="AR12" s="1101"/>
      <c r="AS12" s="1101"/>
      <c r="AT12" s="1101"/>
      <c r="AU12" s="1102"/>
      <c r="AV12" s="1102"/>
      <c r="AW12" s="1102"/>
      <c r="AX12" s="1102"/>
      <c r="AY12" s="1103"/>
      <c r="AZ12" s="226"/>
      <c r="BA12" s="226"/>
      <c r="BB12" s="226"/>
      <c r="BC12" s="226"/>
      <c r="BD12" s="226"/>
      <c r="BE12" s="227"/>
      <c r="BF12" s="227"/>
      <c r="BG12" s="227"/>
      <c r="BH12" s="227"/>
      <c r="BI12" s="227"/>
      <c r="BJ12" s="227"/>
      <c r="BK12" s="227"/>
      <c r="BL12" s="227"/>
      <c r="BM12" s="227"/>
      <c r="BN12" s="227"/>
      <c r="BO12" s="227"/>
      <c r="BP12" s="227"/>
      <c r="BQ12" s="232">
        <v>6</v>
      </c>
      <c r="BR12" s="233"/>
      <c r="BS12" s="1012"/>
      <c r="BT12" s="1013"/>
      <c r="BU12" s="1013"/>
      <c r="BV12" s="1013"/>
      <c r="BW12" s="1013"/>
      <c r="BX12" s="1013"/>
      <c r="BY12" s="1013"/>
      <c r="BZ12" s="1013"/>
      <c r="CA12" s="1013"/>
      <c r="CB12" s="1013"/>
      <c r="CC12" s="1013"/>
      <c r="CD12" s="1013"/>
      <c r="CE12" s="1013"/>
      <c r="CF12" s="1013"/>
      <c r="CG12" s="1034"/>
      <c r="CH12" s="1009"/>
      <c r="CI12" s="1010"/>
      <c r="CJ12" s="1010"/>
      <c r="CK12" s="1010"/>
      <c r="CL12" s="1011"/>
      <c r="CM12" s="1009"/>
      <c r="CN12" s="1010"/>
      <c r="CO12" s="1010"/>
      <c r="CP12" s="1010"/>
      <c r="CQ12" s="1011"/>
      <c r="CR12" s="1009"/>
      <c r="CS12" s="1010"/>
      <c r="CT12" s="1010"/>
      <c r="CU12" s="1010"/>
      <c r="CV12" s="1011"/>
      <c r="CW12" s="1009"/>
      <c r="CX12" s="1010"/>
      <c r="CY12" s="1010"/>
      <c r="CZ12" s="1010"/>
      <c r="DA12" s="1011"/>
      <c r="DB12" s="1009"/>
      <c r="DC12" s="1010"/>
      <c r="DD12" s="1010"/>
      <c r="DE12" s="1010"/>
      <c r="DF12" s="1011"/>
      <c r="DG12" s="1009"/>
      <c r="DH12" s="1010"/>
      <c r="DI12" s="1010"/>
      <c r="DJ12" s="1010"/>
      <c r="DK12" s="1011"/>
      <c r="DL12" s="1009"/>
      <c r="DM12" s="1010"/>
      <c r="DN12" s="1010"/>
      <c r="DO12" s="1010"/>
      <c r="DP12" s="1011"/>
      <c r="DQ12" s="1009"/>
      <c r="DR12" s="1010"/>
      <c r="DS12" s="1010"/>
      <c r="DT12" s="1010"/>
      <c r="DU12" s="1011"/>
      <c r="DV12" s="1012"/>
      <c r="DW12" s="1013"/>
      <c r="DX12" s="1013"/>
      <c r="DY12" s="1013"/>
      <c r="DZ12" s="1014"/>
      <c r="EA12" s="228"/>
    </row>
    <row r="13" spans="1:131" s="229" customFormat="1" ht="26.25" customHeight="1" x14ac:dyDescent="0.2">
      <c r="A13" s="232">
        <v>7</v>
      </c>
      <c r="B13" s="1050"/>
      <c r="C13" s="1051"/>
      <c r="D13" s="1051"/>
      <c r="E13" s="1051"/>
      <c r="F13" s="1051"/>
      <c r="G13" s="1051"/>
      <c r="H13" s="1051"/>
      <c r="I13" s="1051"/>
      <c r="J13" s="1051"/>
      <c r="K13" s="1051"/>
      <c r="L13" s="1051"/>
      <c r="M13" s="1051"/>
      <c r="N13" s="1051"/>
      <c r="O13" s="1051"/>
      <c r="P13" s="1052"/>
      <c r="Q13" s="1058"/>
      <c r="R13" s="1059"/>
      <c r="S13" s="1059"/>
      <c r="T13" s="1059"/>
      <c r="U13" s="1059"/>
      <c r="V13" s="1059"/>
      <c r="W13" s="1059"/>
      <c r="X13" s="1059"/>
      <c r="Y13" s="1059"/>
      <c r="Z13" s="1059"/>
      <c r="AA13" s="1059"/>
      <c r="AB13" s="1059"/>
      <c r="AC13" s="1059"/>
      <c r="AD13" s="1059"/>
      <c r="AE13" s="1060"/>
      <c r="AF13" s="1055"/>
      <c r="AG13" s="1056"/>
      <c r="AH13" s="1056"/>
      <c r="AI13" s="1056"/>
      <c r="AJ13" s="1057"/>
      <c r="AK13" s="1100"/>
      <c r="AL13" s="1101"/>
      <c r="AM13" s="1101"/>
      <c r="AN13" s="1101"/>
      <c r="AO13" s="1101"/>
      <c r="AP13" s="1101"/>
      <c r="AQ13" s="1101"/>
      <c r="AR13" s="1101"/>
      <c r="AS13" s="1101"/>
      <c r="AT13" s="1101"/>
      <c r="AU13" s="1102"/>
      <c r="AV13" s="1102"/>
      <c r="AW13" s="1102"/>
      <c r="AX13" s="1102"/>
      <c r="AY13" s="1103"/>
      <c r="AZ13" s="226"/>
      <c r="BA13" s="226"/>
      <c r="BB13" s="226"/>
      <c r="BC13" s="226"/>
      <c r="BD13" s="226"/>
      <c r="BE13" s="227"/>
      <c r="BF13" s="227"/>
      <c r="BG13" s="227"/>
      <c r="BH13" s="227"/>
      <c r="BI13" s="227"/>
      <c r="BJ13" s="227"/>
      <c r="BK13" s="227"/>
      <c r="BL13" s="227"/>
      <c r="BM13" s="227"/>
      <c r="BN13" s="227"/>
      <c r="BO13" s="227"/>
      <c r="BP13" s="227"/>
      <c r="BQ13" s="232">
        <v>7</v>
      </c>
      <c r="BR13" s="233"/>
      <c r="BS13" s="1012"/>
      <c r="BT13" s="1013"/>
      <c r="BU13" s="1013"/>
      <c r="BV13" s="1013"/>
      <c r="BW13" s="1013"/>
      <c r="BX13" s="1013"/>
      <c r="BY13" s="1013"/>
      <c r="BZ13" s="1013"/>
      <c r="CA13" s="1013"/>
      <c r="CB13" s="1013"/>
      <c r="CC13" s="1013"/>
      <c r="CD13" s="1013"/>
      <c r="CE13" s="1013"/>
      <c r="CF13" s="1013"/>
      <c r="CG13" s="1034"/>
      <c r="CH13" s="1009"/>
      <c r="CI13" s="1010"/>
      <c r="CJ13" s="1010"/>
      <c r="CK13" s="1010"/>
      <c r="CL13" s="1011"/>
      <c r="CM13" s="1009"/>
      <c r="CN13" s="1010"/>
      <c r="CO13" s="1010"/>
      <c r="CP13" s="1010"/>
      <c r="CQ13" s="1011"/>
      <c r="CR13" s="1009"/>
      <c r="CS13" s="1010"/>
      <c r="CT13" s="1010"/>
      <c r="CU13" s="1010"/>
      <c r="CV13" s="1011"/>
      <c r="CW13" s="1009"/>
      <c r="CX13" s="1010"/>
      <c r="CY13" s="1010"/>
      <c r="CZ13" s="1010"/>
      <c r="DA13" s="1011"/>
      <c r="DB13" s="1009"/>
      <c r="DC13" s="1010"/>
      <c r="DD13" s="1010"/>
      <c r="DE13" s="1010"/>
      <c r="DF13" s="1011"/>
      <c r="DG13" s="1009"/>
      <c r="DH13" s="1010"/>
      <c r="DI13" s="1010"/>
      <c r="DJ13" s="1010"/>
      <c r="DK13" s="1011"/>
      <c r="DL13" s="1009"/>
      <c r="DM13" s="1010"/>
      <c r="DN13" s="1010"/>
      <c r="DO13" s="1010"/>
      <c r="DP13" s="1011"/>
      <c r="DQ13" s="1009"/>
      <c r="DR13" s="1010"/>
      <c r="DS13" s="1010"/>
      <c r="DT13" s="1010"/>
      <c r="DU13" s="1011"/>
      <c r="DV13" s="1012"/>
      <c r="DW13" s="1013"/>
      <c r="DX13" s="1013"/>
      <c r="DY13" s="1013"/>
      <c r="DZ13" s="1014"/>
      <c r="EA13" s="228"/>
    </row>
    <row r="14" spans="1:131" s="229" customFormat="1" ht="26.25" customHeight="1" x14ac:dyDescent="0.2">
      <c r="A14" s="232">
        <v>8</v>
      </c>
      <c r="B14" s="1050"/>
      <c r="C14" s="1051"/>
      <c r="D14" s="1051"/>
      <c r="E14" s="1051"/>
      <c r="F14" s="1051"/>
      <c r="G14" s="1051"/>
      <c r="H14" s="1051"/>
      <c r="I14" s="1051"/>
      <c r="J14" s="1051"/>
      <c r="K14" s="1051"/>
      <c r="L14" s="1051"/>
      <c r="M14" s="1051"/>
      <c r="N14" s="1051"/>
      <c r="O14" s="1051"/>
      <c r="P14" s="1052"/>
      <c r="Q14" s="1058"/>
      <c r="R14" s="1059"/>
      <c r="S14" s="1059"/>
      <c r="T14" s="1059"/>
      <c r="U14" s="1059"/>
      <c r="V14" s="1059"/>
      <c r="W14" s="1059"/>
      <c r="X14" s="1059"/>
      <c r="Y14" s="1059"/>
      <c r="Z14" s="1059"/>
      <c r="AA14" s="1059"/>
      <c r="AB14" s="1059"/>
      <c r="AC14" s="1059"/>
      <c r="AD14" s="1059"/>
      <c r="AE14" s="1060"/>
      <c r="AF14" s="1055"/>
      <c r="AG14" s="1056"/>
      <c r="AH14" s="1056"/>
      <c r="AI14" s="1056"/>
      <c r="AJ14" s="1057"/>
      <c r="AK14" s="1100"/>
      <c r="AL14" s="1101"/>
      <c r="AM14" s="1101"/>
      <c r="AN14" s="1101"/>
      <c r="AO14" s="1101"/>
      <c r="AP14" s="1101"/>
      <c r="AQ14" s="1101"/>
      <c r="AR14" s="1101"/>
      <c r="AS14" s="1101"/>
      <c r="AT14" s="1101"/>
      <c r="AU14" s="1102"/>
      <c r="AV14" s="1102"/>
      <c r="AW14" s="1102"/>
      <c r="AX14" s="1102"/>
      <c r="AY14" s="1103"/>
      <c r="AZ14" s="226"/>
      <c r="BA14" s="226"/>
      <c r="BB14" s="226"/>
      <c r="BC14" s="226"/>
      <c r="BD14" s="226"/>
      <c r="BE14" s="227"/>
      <c r="BF14" s="227"/>
      <c r="BG14" s="227"/>
      <c r="BH14" s="227"/>
      <c r="BI14" s="227"/>
      <c r="BJ14" s="227"/>
      <c r="BK14" s="227"/>
      <c r="BL14" s="227"/>
      <c r="BM14" s="227"/>
      <c r="BN14" s="227"/>
      <c r="BO14" s="227"/>
      <c r="BP14" s="227"/>
      <c r="BQ14" s="232">
        <v>8</v>
      </c>
      <c r="BR14" s="233"/>
      <c r="BS14" s="1012"/>
      <c r="BT14" s="1013"/>
      <c r="BU14" s="1013"/>
      <c r="BV14" s="1013"/>
      <c r="BW14" s="1013"/>
      <c r="BX14" s="1013"/>
      <c r="BY14" s="1013"/>
      <c r="BZ14" s="1013"/>
      <c r="CA14" s="1013"/>
      <c r="CB14" s="1013"/>
      <c r="CC14" s="1013"/>
      <c r="CD14" s="1013"/>
      <c r="CE14" s="1013"/>
      <c r="CF14" s="1013"/>
      <c r="CG14" s="1034"/>
      <c r="CH14" s="1009"/>
      <c r="CI14" s="1010"/>
      <c r="CJ14" s="1010"/>
      <c r="CK14" s="1010"/>
      <c r="CL14" s="1011"/>
      <c r="CM14" s="1009"/>
      <c r="CN14" s="1010"/>
      <c r="CO14" s="1010"/>
      <c r="CP14" s="1010"/>
      <c r="CQ14" s="1011"/>
      <c r="CR14" s="1009"/>
      <c r="CS14" s="1010"/>
      <c r="CT14" s="1010"/>
      <c r="CU14" s="1010"/>
      <c r="CV14" s="1011"/>
      <c r="CW14" s="1009"/>
      <c r="CX14" s="1010"/>
      <c r="CY14" s="1010"/>
      <c r="CZ14" s="1010"/>
      <c r="DA14" s="1011"/>
      <c r="DB14" s="1009"/>
      <c r="DC14" s="1010"/>
      <c r="DD14" s="1010"/>
      <c r="DE14" s="1010"/>
      <c r="DF14" s="1011"/>
      <c r="DG14" s="1009"/>
      <c r="DH14" s="1010"/>
      <c r="DI14" s="1010"/>
      <c r="DJ14" s="1010"/>
      <c r="DK14" s="1011"/>
      <c r="DL14" s="1009"/>
      <c r="DM14" s="1010"/>
      <c r="DN14" s="1010"/>
      <c r="DO14" s="1010"/>
      <c r="DP14" s="1011"/>
      <c r="DQ14" s="1009"/>
      <c r="DR14" s="1010"/>
      <c r="DS14" s="1010"/>
      <c r="DT14" s="1010"/>
      <c r="DU14" s="1011"/>
      <c r="DV14" s="1012"/>
      <c r="DW14" s="1013"/>
      <c r="DX14" s="1013"/>
      <c r="DY14" s="1013"/>
      <c r="DZ14" s="1014"/>
      <c r="EA14" s="228"/>
    </row>
    <row r="15" spans="1:131" s="229" customFormat="1" ht="26.25" customHeight="1" x14ac:dyDescent="0.2">
      <c r="A15" s="232">
        <v>9</v>
      </c>
      <c r="B15" s="1050"/>
      <c r="C15" s="1051"/>
      <c r="D15" s="1051"/>
      <c r="E15" s="1051"/>
      <c r="F15" s="1051"/>
      <c r="G15" s="1051"/>
      <c r="H15" s="1051"/>
      <c r="I15" s="1051"/>
      <c r="J15" s="1051"/>
      <c r="K15" s="1051"/>
      <c r="L15" s="1051"/>
      <c r="M15" s="1051"/>
      <c r="N15" s="1051"/>
      <c r="O15" s="1051"/>
      <c r="P15" s="1052"/>
      <c r="Q15" s="1058"/>
      <c r="R15" s="1059"/>
      <c r="S15" s="1059"/>
      <c r="T15" s="1059"/>
      <c r="U15" s="1059"/>
      <c r="V15" s="1059"/>
      <c r="W15" s="1059"/>
      <c r="X15" s="1059"/>
      <c r="Y15" s="1059"/>
      <c r="Z15" s="1059"/>
      <c r="AA15" s="1059"/>
      <c r="AB15" s="1059"/>
      <c r="AC15" s="1059"/>
      <c r="AD15" s="1059"/>
      <c r="AE15" s="1060"/>
      <c r="AF15" s="1055"/>
      <c r="AG15" s="1056"/>
      <c r="AH15" s="1056"/>
      <c r="AI15" s="1056"/>
      <c r="AJ15" s="1057"/>
      <c r="AK15" s="1100"/>
      <c r="AL15" s="1101"/>
      <c r="AM15" s="1101"/>
      <c r="AN15" s="1101"/>
      <c r="AO15" s="1101"/>
      <c r="AP15" s="1101"/>
      <c r="AQ15" s="1101"/>
      <c r="AR15" s="1101"/>
      <c r="AS15" s="1101"/>
      <c r="AT15" s="1101"/>
      <c r="AU15" s="1102"/>
      <c r="AV15" s="1102"/>
      <c r="AW15" s="1102"/>
      <c r="AX15" s="1102"/>
      <c r="AY15" s="1103"/>
      <c r="AZ15" s="226"/>
      <c r="BA15" s="226"/>
      <c r="BB15" s="226"/>
      <c r="BC15" s="226"/>
      <c r="BD15" s="226"/>
      <c r="BE15" s="227"/>
      <c r="BF15" s="227"/>
      <c r="BG15" s="227"/>
      <c r="BH15" s="227"/>
      <c r="BI15" s="227"/>
      <c r="BJ15" s="227"/>
      <c r="BK15" s="227"/>
      <c r="BL15" s="227"/>
      <c r="BM15" s="227"/>
      <c r="BN15" s="227"/>
      <c r="BO15" s="227"/>
      <c r="BP15" s="227"/>
      <c r="BQ15" s="232">
        <v>9</v>
      </c>
      <c r="BR15" s="233"/>
      <c r="BS15" s="1012"/>
      <c r="BT15" s="1013"/>
      <c r="BU15" s="1013"/>
      <c r="BV15" s="1013"/>
      <c r="BW15" s="1013"/>
      <c r="BX15" s="1013"/>
      <c r="BY15" s="1013"/>
      <c r="BZ15" s="1013"/>
      <c r="CA15" s="1013"/>
      <c r="CB15" s="1013"/>
      <c r="CC15" s="1013"/>
      <c r="CD15" s="1013"/>
      <c r="CE15" s="1013"/>
      <c r="CF15" s="1013"/>
      <c r="CG15" s="1034"/>
      <c r="CH15" s="1009"/>
      <c r="CI15" s="1010"/>
      <c r="CJ15" s="1010"/>
      <c r="CK15" s="1010"/>
      <c r="CL15" s="1011"/>
      <c r="CM15" s="1009"/>
      <c r="CN15" s="1010"/>
      <c r="CO15" s="1010"/>
      <c r="CP15" s="1010"/>
      <c r="CQ15" s="1011"/>
      <c r="CR15" s="1009"/>
      <c r="CS15" s="1010"/>
      <c r="CT15" s="1010"/>
      <c r="CU15" s="1010"/>
      <c r="CV15" s="1011"/>
      <c r="CW15" s="1009"/>
      <c r="CX15" s="1010"/>
      <c r="CY15" s="1010"/>
      <c r="CZ15" s="1010"/>
      <c r="DA15" s="1011"/>
      <c r="DB15" s="1009"/>
      <c r="DC15" s="1010"/>
      <c r="DD15" s="1010"/>
      <c r="DE15" s="1010"/>
      <c r="DF15" s="1011"/>
      <c r="DG15" s="1009"/>
      <c r="DH15" s="1010"/>
      <c r="DI15" s="1010"/>
      <c r="DJ15" s="1010"/>
      <c r="DK15" s="1011"/>
      <c r="DL15" s="1009"/>
      <c r="DM15" s="1010"/>
      <c r="DN15" s="1010"/>
      <c r="DO15" s="1010"/>
      <c r="DP15" s="1011"/>
      <c r="DQ15" s="1009"/>
      <c r="DR15" s="1010"/>
      <c r="DS15" s="1010"/>
      <c r="DT15" s="1010"/>
      <c r="DU15" s="1011"/>
      <c r="DV15" s="1012"/>
      <c r="DW15" s="1013"/>
      <c r="DX15" s="1013"/>
      <c r="DY15" s="1013"/>
      <c r="DZ15" s="1014"/>
      <c r="EA15" s="228"/>
    </row>
    <row r="16" spans="1:131" s="229" customFormat="1" ht="26.25" customHeight="1" x14ac:dyDescent="0.2">
      <c r="A16" s="232">
        <v>10</v>
      </c>
      <c r="B16" s="1050"/>
      <c r="C16" s="1051"/>
      <c r="D16" s="1051"/>
      <c r="E16" s="1051"/>
      <c r="F16" s="1051"/>
      <c r="G16" s="1051"/>
      <c r="H16" s="1051"/>
      <c r="I16" s="1051"/>
      <c r="J16" s="1051"/>
      <c r="K16" s="1051"/>
      <c r="L16" s="1051"/>
      <c r="M16" s="1051"/>
      <c r="N16" s="1051"/>
      <c r="O16" s="1051"/>
      <c r="P16" s="1052"/>
      <c r="Q16" s="1058"/>
      <c r="R16" s="1059"/>
      <c r="S16" s="1059"/>
      <c r="T16" s="1059"/>
      <c r="U16" s="1059"/>
      <c r="V16" s="1059"/>
      <c r="W16" s="1059"/>
      <c r="X16" s="1059"/>
      <c r="Y16" s="1059"/>
      <c r="Z16" s="1059"/>
      <c r="AA16" s="1059"/>
      <c r="AB16" s="1059"/>
      <c r="AC16" s="1059"/>
      <c r="AD16" s="1059"/>
      <c r="AE16" s="1060"/>
      <c r="AF16" s="1055"/>
      <c r="AG16" s="1056"/>
      <c r="AH16" s="1056"/>
      <c r="AI16" s="1056"/>
      <c r="AJ16" s="1057"/>
      <c r="AK16" s="1100"/>
      <c r="AL16" s="1101"/>
      <c r="AM16" s="1101"/>
      <c r="AN16" s="1101"/>
      <c r="AO16" s="1101"/>
      <c r="AP16" s="1101"/>
      <c r="AQ16" s="1101"/>
      <c r="AR16" s="1101"/>
      <c r="AS16" s="1101"/>
      <c r="AT16" s="1101"/>
      <c r="AU16" s="1102"/>
      <c r="AV16" s="1102"/>
      <c r="AW16" s="1102"/>
      <c r="AX16" s="1102"/>
      <c r="AY16" s="1103"/>
      <c r="AZ16" s="226"/>
      <c r="BA16" s="226"/>
      <c r="BB16" s="226"/>
      <c r="BC16" s="226"/>
      <c r="BD16" s="226"/>
      <c r="BE16" s="227"/>
      <c r="BF16" s="227"/>
      <c r="BG16" s="227"/>
      <c r="BH16" s="227"/>
      <c r="BI16" s="227"/>
      <c r="BJ16" s="227"/>
      <c r="BK16" s="227"/>
      <c r="BL16" s="227"/>
      <c r="BM16" s="227"/>
      <c r="BN16" s="227"/>
      <c r="BO16" s="227"/>
      <c r="BP16" s="227"/>
      <c r="BQ16" s="232">
        <v>10</v>
      </c>
      <c r="BR16" s="233"/>
      <c r="BS16" s="1012"/>
      <c r="BT16" s="1013"/>
      <c r="BU16" s="1013"/>
      <c r="BV16" s="1013"/>
      <c r="BW16" s="1013"/>
      <c r="BX16" s="1013"/>
      <c r="BY16" s="1013"/>
      <c r="BZ16" s="1013"/>
      <c r="CA16" s="1013"/>
      <c r="CB16" s="1013"/>
      <c r="CC16" s="1013"/>
      <c r="CD16" s="1013"/>
      <c r="CE16" s="1013"/>
      <c r="CF16" s="1013"/>
      <c r="CG16" s="1034"/>
      <c r="CH16" s="1009"/>
      <c r="CI16" s="1010"/>
      <c r="CJ16" s="1010"/>
      <c r="CK16" s="1010"/>
      <c r="CL16" s="1011"/>
      <c r="CM16" s="1009"/>
      <c r="CN16" s="1010"/>
      <c r="CO16" s="1010"/>
      <c r="CP16" s="1010"/>
      <c r="CQ16" s="1011"/>
      <c r="CR16" s="1009"/>
      <c r="CS16" s="1010"/>
      <c r="CT16" s="1010"/>
      <c r="CU16" s="1010"/>
      <c r="CV16" s="1011"/>
      <c r="CW16" s="1009"/>
      <c r="CX16" s="1010"/>
      <c r="CY16" s="1010"/>
      <c r="CZ16" s="1010"/>
      <c r="DA16" s="1011"/>
      <c r="DB16" s="1009"/>
      <c r="DC16" s="1010"/>
      <c r="DD16" s="1010"/>
      <c r="DE16" s="1010"/>
      <c r="DF16" s="1011"/>
      <c r="DG16" s="1009"/>
      <c r="DH16" s="1010"/>
      <c r="DI16" s="1010"/>
      <c r="DJ16" s="1010"/>
      <c r="DK16" s="1011"/>
      <c r="DL16" s="1009"/>
      <c r="DM16" s="1010"/>
      <c r="DN16" s="1010"/>
      <c r="DO16" s="1010"/>
      <c r="DP16" s="1011"/>
      <c r="DQ16" s="1009"/>
      <c r="DR16" s="1010"/>
      <c r="DS16" s="1010"/>
      <c r="DT16" s="1010"/>
      <c r="DU16" s="1011"/>
      <c r="DV16" s="1012"/>
      <c r="DW16" s="1013"/>
      <c r="DX16" s="1013"/>
      <c r="DY16" s="1013"/>
      <c r="DZ16" s="1014"/>
      <c r="EA16" s="228"/>
    </row>
    <row r="17" spans="1:131" s="229" customFormat="1" ht="26.25" customHeight="1" x14ac:dyDescent="0.2">
      <c r="A17" s="232">
        <v>11</v>
      </c>
      <c r="B17" s="1050"/>
      <c r="C17" s="1051"/>
      <c r="D17" s="1051"/>
      <c r="E17" s="1051"/>
      <c r="F17" s="1051"/>
      <c r="G17" s="1051"/>
      <c r="H17" s="1051"/>
      <c r="I17" s="1051"/>
      <c r="J17" s="1051"/>
      <c r="K17" s="1051"/>
      <c r="L17" s="1051"/>
      <c r="M17" s="1051"/>
      <c r="N17" s="1051"/>
      <c r="O17" s="1051"/>
      <c r="P17" s="1052"/>
      <c r="Q17" s="1058"/>
      <c r="R17" s="1059"/>
      <c r="S17" s="1059"/>
      <c r="T17" s="1059"/>
      <c r="U17" s="1059"/>
      <c r="V17" s="1059"/>
      <c r="W17" s="1059"/>
      <c r="X17" s="1059"/>
      <c r="Y17" s="1059"/>
      <c r="Z17" s="1059"/>
      <c r="AA17" s="1059"/>
      <c r="AB17" s="1059"/>
      <c r="AC17" s="1059"/>
      <c r="AD17" s="1059"/>
      <c r="AE17" s="1060"/>
      <c r="AF17" s="1055"/>
      <c r="AG17" s="1056"/>
      <c r="AH17" s="1056"/>
      <c r="AI17" s="1056"/>
      <c r="AJ17" s="1057"/>
      <c r="AK17" s="1100"/>
      <c r="AL17" s="1101"/>
      <c r="AM17" s="1101"/>
      <c r="AN17" s="1101"/>
      <c r="AO17" s="1101"/>
      <c r="AP17" s="1101"/>
      <c r="AQ17" s="1101"/>
      <c r="AR17" s="1101"/>
      <c r="AS17" s="1101"/>
      <c r="AT17" s="1101"/>
      <c r="AU17" s="1102"/>
      <c r="AV17" s="1102"/>
      <c r="AW17" s="1102"/>
      <c r="AX17" s="1102"/>
      <c r="AY17" s="1103"/>
      <c r="AZ17" s="226"/>
      <c r="BA17" s="226"/>
      <c r="BB17" s="226"/>
      <c r="BC17" s="226"/>
      <c r="BD17" s="226"/>
      <c r="BE17" s="227"/>
      <c r="BF17" s="227"/>
      <c r="BG17" s="227"/>
      <c r="BH17" s="227"/>
      <c r="BI17" s="227"/>
      <c r="BJ17" s="227"/>
      <c r="BK17" s="227"/>
      <c r="BL17" s="227"/>
      <c r="BM17" s="227"/>
      <c r="BN17" s="227"/>
      <c r="BO17" s="227"/>
      <c r="BP17" s="227"/>
      <c r="BQ17" s="232">
        <v>11</v>
      </c>
      <c r="BR17" s="233"/>
      <c r="BS17" s="1012"/>
      <c r="BT17" s="1013"/>
      <c r="BU17" s="1013"/>
      <c r="BV17" s="1013"/>
      <c r="BW17" s="1013"/>
      <c r="BX17" s="1013"/>
      <c r="BY17" s="1013"/>
      <c r="BZ17" s="1013"/>
      <c r="CA17" s="1013"/>
      <c r="CB17" s="1013"/>
      <c r="CC17" s="1013"/>
      <c r="CD17" s="1013"/>
      <c r="CE17" s="1013"/>
      <c r="CF17" s="1013"/>
      <c r="CG17" s="1034"/>
      <c r="CH17" s="1009"/>
      <c r="CI17" s="1010"/>
      <c r="CJ17" s="1010"/>
      <c r="CK17" s="1010"/>
      <c r="CL17" s="1011"/>
      <c r="CM17" s="1009"/>
      <c r="CN17" s="1010"/>
      <c r="CO17" s="1010"/>
      <c r="CP17" s="1010"/>
      <c r="CQ17" s="1011"/>
      <c r="CR17" s="1009"/>
      <c r="CS17" s="1010"/>
      <c r="CT17" s="1010"/>
      <c r="CU17" s="1010"/>
      <c r="CV17" s="1011"/>
      <c r="CW17" s="1009"/>
      <c r="CX17" s="1010"/>
      <c r="CY17" s="1010"/>
      <c r="CZ17" s="1010"/>
      <c r="DA17" s="1011"/>
      <c r="DB17" s="1009"/>
      <c r="DC17" s="1010"/>
      <c r="DD17" s="1010"/>
      <c r="DE17" s="1010"/>
      <c r="DF17" s="1011"/>
      <c r="DG17" s="1009"/>
      <c r="DH17" s="1010"/>
      <c r="DI17" s="1010"/>
      <c r="DJ17" s="1010"/>
      <c r="DK17" s="1011"/>
      <c r="DL17" s="1009"/>
      <c r="DM17" s="1010"/>
      <c r="DN17" s="1010"/>
      <c r="DO17" s="1010"/>
      <c r="DP17" s="1011"/>
      <c r="DQ17" s="1009"/>
      <c r="DR17" s="1010"/>
      <c r="DS17" s="1010"/>
      <c r="DT17" s="1010"/>
      <c r="DU17" s="1011"/>
      <c r="DV17" s="1012"/>
      <c r="DW17" s="1013"/>
      <c r="DX17" s="1013"/>
      <c r="DY17" s="1013"/>
      <c r="DZ17" s="1014"/>
      <c r="EA17" s="228"/>
    </row>
    <row r="18" spans="1:131" s="229" customFormat="1" ht="26.25" customHeight="1" x14ac:dyDescent="0.2">
      <c r="A18" s="232">
        <v>12</v>
      </c>
      <c r="B18" s="1050"/>
      <c r="C18" s="1051"/>
      <c r="D18" s="1051"/>
      <c r="E18" s="1051"/>
      <c r="F18" s="1051"/>
      <c r="G18" s="1051"/>
      <c r="H18" s="1051"/>
      <c r="I18" s="1051"/>
      <c r="J18" s="1051"/>
      <c r="K18" s="1051"/>
      <c r="L18" s="1051"/>
      <c r="M18" s="1051"/>
      <c r="N18" s="1051"/>
      <c r="O18" s="1051"/>
      <c r="P18" s="1052"/>
      <c r="Q18" s="1058"/>
      <c r="R18" s="1059"/>
      <c r="S18" s="1059"/>
      <c r="T18" s="1059"/>
      <c r="U18" s="1059"/>
      <c r="V18" s="1059"/>
      <c r="W18" s="1059"/>
      <c r="X18" s="1059"/>
      <c r="Y18" s="1059"/>
      <c r="Z18" s="1059"/>
      <c r="AA18" s="1059"/>
      <c r="AB18" s="1059"/>
      <c r="AC18" s="1059"/>
      <c r="AD18" s="1059"/>
      <c r="AE18" s="1060"/>
      <c r="AF18" s="1055"/>
      <c r="AG18" s="1056"/>
      <c r="AH18" s="1056"/>
      <c r="AI18" s="1056"/>
      <c r="AJ18" s="1057"/>
      <c r="AK18" s="1100"/>
      <c r="AL18" s="1101"/>
      <c r="AM18" s="1101"/>
      <c r="AN18" s="1101"/>
      <c r="AO18" s="1101"/>
      <c r="AP18" s="1101"/>
      <c r="AQ18" s="1101"/>
      <c r="AR18" s="1101"/>
      <c r="AS18" s="1101"/>
      <c r="AT18" s="1101"/>
      <c r="AU18" s="1102"/>
      <c r="AV18" s="1102"/>
      <c r="AW18" s="1102"/>
      <c r="AX18" s="1102"/>
      <c r="AY18" s="1103"/>
      <c r="AZ18" s="226"/>
      <c r="BA18" s="226"/>
      <c r="BB18" s="226"/>
      <c r="BC18" s="226"/>
      <c r="BD18" s="226"/>
      <c r="BE18" s="227"/>
      <c r="BF18" s="227"/>
      <c r="BG18" s="227"/>
      <c r="BH18" s="227"/>
      <c r="BI18" s="227"/>
      <c r="BJ18" s="227"/>
      <c r="BK18" s="227"/>
      <c r="BL18" s="227"/>
      <c r="BM18" s="227"/>
      <c r="BN18" s="227"/>
      <c r="BO18" s="227"/>
      <c r="BP18" s="227"/>
      <c r="BQ18" s="232">
        <v>12</v>
      </c>
      <c r="BR18" s="233"/>
      <c r="BS18" s="1012"/>
      <c r="BT18" s="1013"/>
      <c r="BU18" s="1013"/>
      <c r="BV18" s="1013"/>
      <c r="BW18" s="1013"/>
      <c r="BX18" s="1013"/>
      <c r="BY18" s="1013"/>
      <c r="BZ18" s="1013"/>
      <c r="CA18" s="1013"/>
      <c r="CB18" s="1013"/>
      <c r="CC18" s="1013"/>
      <c r="CD18" s="1013"/>
      <c r="CE18" s="1013"/>
      <c r="CF18" s="1013"/>
      <c r="CG18" s="1034"/>
      <c r="CH18" s="1009"/>
      <c r="CI18" s="1010"/>
      <c r="CJ18" s="1010"/>
      <c r="CK18" s="1010"/>
      <c r="CL18" s="1011"/>
      <c r="CM18" s="1009"/>
      <c r="CN18" s="1010"/>
      <c r="CO18" s="1010"/>
      <c r="CP18" s="1010"/>
      <c r="CQ18" s="1011"/>
      <c r="CR18" s="1009"/>
      <c r="CS18" s="1010"/>
      <c r="CT18" s="1010"/>
      <c r="CU18" s="1010"/>
      <c r="CV18" s="1011"/>
      <c r="CW18" s="1009"/>
      <c r="CX18" s="1010"/>
      <c r="CY18" s="1010"/>
      <c r="CZ18" s="1010"/>
      <c r="DA18" s="1011"/>
      <c r="DB18" s="1009"/>
      <c r="DC18" s="1010"/>
      <c r="DD18" s="1010"/>
      <c r="DE18" s="1010"/>
      <c r="DF18" s="1011"/>
      <c r="DG18" s="1009"/>
      <c r="DH18" s="1010"/>
      <c r="DI18" s="1010"/>
      <c r="DJ18" s="1010"/>
      <c r="DK18" s="1011"/>
      <c r="DL18" s="1009"/>
      <c r="DM18" s="1010"/>
      <c r="DN18" s="1010"/>
      <c r="DO18" s="1010"/>
      <c r="DP18" s="1011"/>
      <c r="DQ18" s="1009"/>
      <c r="DR18" s="1010"/>
      <c r="DS18" s="1010"/>
      <c r="DT18" s="1010"/>
      <c r="DU18" s="1011"/>
      <c r="DV18" s="1012"/>
      <c r="DW18" s="1013"/>
      <c r="DX18" s="1013"/>
      <c r="DY18" s="1013"/>
      <c r="DZ18" s="1014"/>
      <c r="EA18" s="228"/>
    </row>
    <row r="19" spans="1:131" s="229" customFormat="1" ht="26.25" customHeight="1" x14ac:dyDescent="0.2">
      <c r="A19" s="232">
        <v>13</v>
      </c>
      <c r="B19" s="1050"/>
      <c r="C19" s="1051"/>
      <c r="D19" s="1051"/>
      <c r="E19" s="1051"/>
      <c r="F19" s="1051"/>
      <c r="G19" s="1051"/>
      <c r="H19" s="1051"/>
      <c r="I19" s="1051"/>
      <c r="J19" s="1051"/>
      <c r="K19" s="1051"/>
      <c r="L19" s="1051"/>
      <c r="M19" s="1051"/>
      <c r="N19" s="1051"/>
      <c r="O19" s="1051"/>
      <c r="P19" s="1052"/>
      <c r="Q19" s="1058"/>
      <c r="R19" s="1059"/>
      <c r="S19" s="1059"/>
      <c r="T19" s="1059"/>
      <c r="U19" s="1059"/>
      <c r="V19" s="1059"/>
      <c r="W19" s="1059"/>
      <c r="X19" s="1059"/>
      <c r="Y19" s="1059"/>
      <c r="Z19" s="1059"/>
      <c r="AA19" s="1059"/>
      <c r="AB19" s="1059"/>
      <c r="AC19" s="1059"/>
      <c r="AD19" s="1059"/>
      <c r="AE19" s="1060"/>
      <c r="AF19" s="1055"/>
      <c r="AG19" s="1056"/>
      <c r="AH19" s="1056"/>
      <c r="AI19" s="1056"/>
      <c r="AJ19" s="1057"/>
      <c r="AK19" s="1100"/>
      <c r="AL19" s="1101"/>
      <c r="AM19" s="1101"/>
      <c r="AN19" s="1101"/>
      <c r="AO19" s="1101"/>
      <c r="AP19" s="1101"/>
      <c r="AQ19" s="1101"/>
      <c r="AR19" s="1101"/>
      <c r="AS19" s="1101"/>
      <c r="AT19" s="1101"/>
      <c r="AU19" s="1102"/>
      <c r="AV19" s="1102"/>
      <c r="AW19" s="1102"/>
      <c r="AX19" s="1102"/>
      <c r="AY19" s="1103"/>
      <c r="AZ19" s="226"/>
      <c r="BA19" s="226"/>
      <c r="BB19" s="226"/>
      <c r="BC19" s="226"/>
      <c r="BD19" s="226"/>
      <c r="BE19" s="227"/>
      <c r="BF19" s="227"/>
      <c r="BG19" s="227"/>
      <c r="BH19" s="227"/>
      <c r="BI19" s="227"/>
      <c r="BJ19" s="227"/>
      <c r="BK19" s="227"/>
      <c r="BL19" s="227"/>
      <c r="BM19" s="227"/>
      <c r="BN19" s="227"/>
      <c r="BO19" s="227"/>
      <c r="BP19" s="227"/>
      <c r="BQ19" s="232">
        <v>13</v>
      </c>
      <c r="BR19" s="233"/>
      <c r="BS19" s="1012"/>
      <c r="BT19" s="1013"/>
      <c r="BU19" s="1013"/>
      <c r="BV19" s="1013"/>
      <c r="BW19" s="1013"/>
      <c r="BX19" s="1013"/>
      <c r="BY19" s="1013"/>
      <c r="BZ19" s="1013"/>
      <c r="CA19" s="1013"/>
      <c r="CB19" s="1013"/>
      <c r="CC19" s="1013"/>
      <c r="CD19" s="1013"/>
      <c r="CE19" s="1013"/>
      <c r="CF19" s="1013"/>
      <c r="CG19" s="1034"/>
      <c r="CH19" s="1009"/>
      <c r="CI19" s="1010"/>
      <c r="CJ19" s="1010"/>
      <c r="CK19" s="1010"/>
      <c r="CL19" s="1011"/>
      <c r="CM19" s="1009"/>
      <c r="CN19" s="1010"/>
      <c r="CO19" s="1010"/>
      <c r="CP19" s="1010"/>
      <c r="CQ19" s="1011"/>
      <c r="CR19" s="1009"/>
      <c r="CS19" s="1010"/>
      <c r="CT19" s="1010"/>
      <c r="CU19" s="1010"/>
      <c r="CV19" s="1011"/>
      <c r="CW19" s="1009"/>
      <c r="CX19" s="1010"/>
      <c r="CY19" s="1010"/>
      <c r="CZ19" s="1010"/>
      <c r="DA19" s="1011"/>
      <c r="DB19" s="1009"/>
      <c r="DC19" s="1010"/>
      <c r="DD19" s="1010"/>
      <c r="DE19" s="1010"/>
      <c r="DF19" s="1011"/>
      <c r="DG19" s="1009"/>
      <c r="DH19" s="1010"/>
      <c r="DI19" s="1010"/>
      <c r="DJ19" s="1010"/>
      <c r="DK19" s="1011"/>
      <c r="DL19" s="1009"/>
      <c r="DM19" s="1010"/>
      <c r="DN19" s="1010"/>
      <c r="DO19" s="1010"/>
      <c r="DP19" s="1011"/>
      <c r="DQ19" s="1009"/>
      <c r="DR19" s="1010"/>
      <c r="DS19" s="1010"/>
      <c r="DT19" s="1010"/>
      <c r="DU19" s="1011"/>
      <c r="DV19" s="1012"/>
      <c r="DW19" s="1013"/>
      <c r="DX19" s="1013"/>
      <c r="DY19" s="1013"/>
      <c r="DZ19" s="1014"/>
      <c r="EA19" s="228"/>
    </row>
    <row r="20" spans="1:131" s="229" customFormat="1" ht="26.25" customHeight="1" x14ac:dyDescent="0.2">
      <c r="A20" s="232">
        <v>14</v>
      </c>
      <c r="B20" s="1050"/>
      <c r="C20" s="1051"/>
      <c r="D20" s="1051"/>
      <c r="E20" s="1051"/>
      <c r="F20" s="1051"/>
      <c r="G20" s="1051"/>
      <c r="H20" s="1051"/>
      <c r="I20" s="1051"/>
      <c r="J20" s="1051"/>
      <c r="K20" s="1051"/>
      <c r="L20" s="1051"/>
      <c r="M20" s="1051"/>
      <c r="N20" s="1051"/>
      <c r="O20" s="1051"/>
      <c r="P20" s="1052"/>
      <c r="Q20" s="1058"/>
      <c r="R20" s="1059"/>
      <c r="S20" s="1059"/>
      <c r="T20" s="1059"/>
      <c r="U20" s="1059"/>
      <c r="V20" s="1059"/>
      <c r="W20" s="1059"/>
      <c r="X20" s="1059"/>
      <c r="Y20" s="1059"/>
      <c r="Z20" s="1059"/>
      <c r="AA20" s="1059"/>
      <c r="AB20" s="1059"/>
      <c r="AC20" s="1059"/>
      <c r="AD20" s="1059"/>
      <c r="AE20" s="1060"/>
      <c r="AF20" s="1055"/>
      <c r="AG20" s="1056"/>
      <c r="AH20" s="1056"/>
      <c r="AI20" s="1056"/>
      <c r="AJ20" s="1057"/>
      <c r="AK20" s="1100"/>
      <c r="AL20" s="1101"/>
      <c r="AM20" s="1101"/>
      <c r="AN20" s="1101"/>
      <c r="AO20" s="1101"/>
      <c r="AP20" s="1101"/>
      <c r="AQ20" s="1101"/>
      <c r="AR20" s="1101"/>
      <c r="AS20" s="1101"/>
      <c r="AT20" s="1101"/>
      <c r="AU20" s="1102"/>
      <c r="AV20" s="1102"/>
      <c r="AW20" s="1102"/>
      <c r="AX20" s="1102"/>
      <c r="AY20" s="1103"/>
      <c r="AZ20" s="226"/>
      <c r="BA20" s="226"/>
      <c r="BB20" s="226"/>
      <c r="BC20" s="226"/>
      <c r="BD20" s="226"/>
      <c r="BE20" s="227"/>
      <c r="BF20" s="227"/>
      <c r="BG20" s="227"/>
      <c r="BH20" s="227"/>
      <c r="BI20" s="227"/>
      <c r="BJ20" s="227"/>
      <c r="BK20" s="227"/>
      <c r="BL20" s="227"/>
      <c r="BM20" s="227"/>
      <c r="BN20" s="227"/>
      <c r="BO20" s="227"/>
      <c r="BP20" s="227"/>
      <c r="BQ20" s="232">
        <v>14</v>
      </c>
      <c r="BR20" s="233"/>
      <c r="BS20" s="1012"/>
      <c r="BT20" s="1013"/>
      <c r="BU20" s="1013"/>
      <c r="BV20" s="1013"/>
      <c r="BW20" s="1013"/>
      <c r="BX20" s="1013"/>
      <c r="BY20" s="1013"/>
      <c r="BZ20" s="1013"/>
      <c r="CA20" s="1013"/>
      <c r="CB20" s="1013"/>
      <c r="CC20" s="1013"/>
      <c r="CD20" s="1013"/>
      <c r="CE20" s="1013"/>
      <c r="CF20" s="1013"/>
      <c r="CG20" s="1034"/>
      <c r="CH20" s="1009"/>
      <c r="CI20" s="1010"/>
      <c r="CJ20" s="1010"/>
      <c r="CK20" s="1010"/>
      <c r="CL20" s="1011"/>
      <c r="CM20" s="1009"/>
      <c r="CN20" s="1010"/>
      <c r="CO20" s="1010"/>
      <c r="CP20" s="1010"/>
      <c r="CQ20" s="1011"/>
      <c r="CR20" s="1009"/>
      <c r="CS20" s="1010"/>
      <c r="CT20" s="1010"/>
      <c r="CU20" s="1010"/>
      <c r="CV20" s="1011"/>
      <c r="CW20" s="1009"/>
      <c r="CX20" s="1010"/>
      <c r="CY20" s="1010"/>
      <c r="CZ20" s="1010"/>
      <c r="DA20" s="1011"/>
      <c r="DB20" s="1009"/>
      <c r="DC20" s="1010"/>
      <c r="DD20" s="1010"/>
      <c r="DE20" s="1010"/>
      <c r="DF20" s="1011"/>
      <c r="DG20" s="1009"/>
      <c r="DH20" s="1010"/>
      <c r="DI20" s="1010"/>
      <c r="DJ20" s="1010"/>
      <c r="DK20" s="1011"/>
      <c r="DL20" s="1009"/>
      <c r="DM20" s="1010"/>
      <c r="DN20" s="1010"/>
      <c r="DO20" s="1010"/>
      <c r="DP20" s="1011"/>
      <c r="DQ20" s="1009"/>
      <c r="DR20" s="1010"/>
      <c r="DS20" s="1010"/>
      <c r="DT20" s="1010"/>
      <c r="DU20" s="1011"/>
      <c r="DV20" s="1012"/>
      <c r="DW20" s="1013"/>
      <c r="DX20" s="1013"/>
      <c r="DY20" s="1013"/>
      <c r="DZ20" s="1014"/>
      <c r="EA20" s="228"/>
    </row>
    <row r="21" spans="1:131" s="229" customFormat="1" ht="26.25" customHeight="1" thickBot="1" x14ac:dyDescent="0.25">
      <c r="A21" s="232">
        <v>15</v>
      </c>
      <c r="B21" s="1050"/>
      <c r="C21" s="1051"/>
      <c r="D21" s="1051"/>
      <c r="E21" s="1051"/>
      <c r="F21" s="1051"/>
      <c r="G21" s="1051"/>
      <c r="H21" s="1051"/>
      <c r="I21" s="1051"/>
      <c r="J21" s="1051"/>
      <c r="K21" s="1051"/>
      <c r="L21" s="1051"/>
      <c r="M21" s="1051"/>
      <c r="N21" s="1051"/>
      <c r="O21" s="1051"/>
      <c r="P21" s="1052"/>
      <c r="Q21" s="1058"/>
      <c r="R21" s="1059"/>
      <c r="S21" s="1059"/>
      <c r="T21" s="1059"/>
      <c r="U21" s="1059"/>
      <c r="V21" s="1059"/>
      <c r="W21" s="1059"/>
      <c r="X21" s="1059"/>
      <c r="Y21" s="1059"/>
      <c r="Z21" s="1059"/>
      <c r="AA21" s="1059"/>
      <c r="AB21" s="1059"/>
      <c r="AC21" s="1059"/>
      <c r="AD21" s="1059"/>
      <c r="AE21" s="1060"/>
      <c r="AF21" s="1055"/>
      <c r="AG21" s="1056"/>
      <c r="AH21" s="1056"/>
      <c r="AI21" s="1056"/>
      <c r="AJ21" s="1057"/>
      <c r="AK21" s="1100"/>
      <c r="AL21" s="1101"/>
      <c r="AM21" s="1101"/>
      <c r="AN21" s="1101"/>
      <c r="AO21" s="1101"/>
      <c r="AP21" s="1101"/>
      <c r="AQ21" s="1101"/>
      <c r="AR21" s="1101"/>
      <c r="AS21" s="1101"/>
      <c r="AT21" s="1101"/>
      <c r="AU21" s="1102"/>
      <c r="AV21" s="1102"/>
      <c r="AW21" s="1102"/>
      <c r="AX21" s="1102"/>
      <c r="AY21" s="1103"/>
      <c r="AZ21" s="226"/>
      <c r="BA21" s="226"/>
      <c r="BB21" s="226"/>
      <c r="BC21" s="226"/>
      <c r="BD21" s="226"/>
      <c r="BE21" s="227"/>
      <c r="BF21" s="227"/>
      <c r="BG21" s="227"/>
      <c r="BH21" s="227"/>
      <c r="BI21" s="227"/>
      <c r="BJ21" s="227"/>
      <c r="BK21" s="227"/>
      <c r="BL21" s="227"/>
      <c r="BM21" s="227"/>
      <c r="BN21" s="227"/>
      <c r="BO21" s="227"/>
      <c r="BP21" s="227"/>
      <c r="BQ21" s="232">
        <v>15</v>
      </c>
      <c r="BR21" s="233"/>
      <c r="BS21" s="1012"/>
      <c r="BT21" s="1013"/>
      <c r="BU21" s="1013"/>
      <c r="BV21" s="1013"/>
      <c r="BW21" s="1013"/>
      <c r="BX21" s="1013"/>
      <c r="BY21" s="1013"/>
      <c r="BZ21" s="1013"/>
      <c r="CA21" s="1013"/>
      <c r="CB21" s="1013"/>
      <c r="CC21" s="1013"/>
      <c r="CD21" s="1013"/>
      <c r="CE21" s="1013"/>
      <c r="CF21" s="1013"/>
      <c r="CG21" s="1034"/>
      <c r="CH21" s="1009"/>
      <c r="CI21" s="1010"/>
      <c r="CJ21" s="1010"/>
      <c r="CK21" s="1010"/>
      <c r="CL21" s="1011"/>
      <c r="CM21" s="1009"/>
      <c r="CN21" s="1010"/>
      <c r="CO21" s="1010"/>
      <c r="CP21" s="1010"/>
      <c r="CQ21" s="1011"/>
      <c r="CR21" s="1009"/>
      <c r="CS21" s="1010"/>
      <c r="CT21" s="1010"/>
      <c r="CU21" s="1010"/>
      <c r="CV21" s="1011"/>
      <c r="CW21" s="1009"/>
      <c r="CX21" s="1010"/>
      <c r="CY21" s="1010"/>
      <c r="CZ21" s="1010"/>
      <c r="DA21" s="1011"/>
      <c r="DB21" s="1009"/>
      <c r="DC21" s="1010"/>
      <c r="DD21" s="1010"/>
      <c r="DE21" s="1010"/>
      <c r="DF21" s="1011"/>
      <c r="DG21" s="1009"/>
      <c r="DH21" s="1010"/>
      <c r="DI21" s="1010"/>
      <c r="DJ21" s="1010"/>
      <c r="DK21" s="1011"/>
      <c r="DL21" s="1009"/>
      <c r="DM21" s="1010"/>
      <c r="DN21" s="1010"/>
      <c r="DO21" s="1010"/>
      <c r="DP21" s="1011"/>
      <c r="DQ21" s="1009"/>
      <c r="DR21" s="1010"/>
      <c r="DS21" s="1010"/>
      <c r="DT21" s="1010"/>
      <c r="DU21" s="1011"/>
      <c r="DV21" s="1012"/>
      <c r="DW21" s="1013"/>
      <c r="DX21" s="1013"/>
      <c r="DY21" s="1013"/>
      <c r="DZ21" s="1014"/>
      <c r="EA21" s="228"/>
    </row>
    <row r="22" spans="1:131" s="229" customFormat="1" ht="26.25" customHeight="1" x14ac:dyDescent="0.2">
      <c r="A22" s="232">
        <v>16</v>
      </c>
      <c r="B22" s="1050"/>
      <c r="C22" s="1051"/>
      <c r="D22" s="1051"/>
      <c r="E22" s="1051"/>
      <c r="F22" s="1051"/>
      <c r="G22" s="1051"/>
      <c r="H22" s="1051"/>
      <c r="I22" s="1051"/>
      <c r="J22" s="1051"/>
      <c r="K22" s="1051"/>
      <c r="L22" s="1051"/>
      <c r="M22" s="1051"/>
      <c r="N22" s="1051"/>
      <c r="O22" s="1051"/>
      <c r="P22" s="1052"/>
      <c r="Q22" s="1093"/>
      <c r="R22" s="1094"/>
      <c r="S22" s="1094"/>
      <c r="T22" s="1094"/>
      <c r="U22" s="1094"/>
      <c r="V22" s="1094"/>
      <c r="W22" s="1094"/>
      <c r="X22" s="1094"/>
      <c r="Y22" s="1094"/>
      <c r="Z22" s="1094"/>
      <c r="AA22" s="1094"/>
      <c r="AB22" s="1094"/>
      <c r="AC22" s="1094"/>
      <c r="AD22" s="1094"/>
      <c r="AE22" s="1095"/>
      <c r="AF22" s="1055"/>
      <c r="AG22" s="1056"/>
      <c r="AH22" s="1056"/>
      <c r="AI22" s="1056"/>
      <c r="AJ22" s="1057"/>
      <c r="AK22" s="1096"/>
      <c r="AL22" s="1097"/>
      <c r="AM22" s="1097"/>
      <c r="AN22" s="1097"/>
      <c r="AO22" s="1097"/>
      <c r="AP22" s="1097"/>
      <c r="AQ22" s="1097"/>
      <c r="AR22" s="1097"/>
      <c r="AS22" s="1097"/>
      <c r="AT22" s="1097"/>
      <c r="AU22" s="1098"/>
      <c r="AV22" s="1098"/>
      <c r="AW22" s="1098"/>
      <c r="AX22" s="1098"/>
      <c r="AY22" s="1099"/>
      <c r="AZ22" s="1048" t="s">
        <v>376</v>
      </c>
      <c r="BA22" s="1048"/>
      <c r="BB22" s="1048"/>
      <c r="BC22" s="1048"/>
      <c r="BD22" s="1049"/>
      <c r="BE22" s="227"/>
      <c r="BF22" s="227"/>
      <c r="BG22" s="227"/>
      <c r="BH22" s="227"/>
      <c r="BI22" s="227"/>
      <c r="BJ22" s="227"/>
      <c r="BK22" s="227"/>
      <c r="BL22" s="227"/>
      <c r="BM22" s="227"/>
      <c r="BN22" s="227"/>
      <c r="BO22" s="227"/>
      <c r="BP22" s="227"/>
      <c r="BQ22" s="232">
        <v>16</v>
      </c>
      <c r="BR22" s="233"/>
      <c r="BS22" s="1012"/>
      <c r="BT22" s="1013"/>
      <c r="BU22" s="1013"/>
      <c r="BV22" s="1013"/>
      <c r="BW22" s="1013"/>
      <c r="BX22" s="1013"/>
      <c r="BY22" s="1013"/>
      <c r="BZ22" s="1013"/>
      <c r="CA22" s="1013"/>
      <c r="CB22" s="1013"/>
      <c r="CC22" s="1013"/>
      <c r="CD22" s="1013"/>
      <c r="CE22" s="1013"/>
      <c r="CF22" s="1013"/>
      <c r="CG22" s="1034"/>
      <c r="CH22" s="1009"/>
      <c r="CI22" s="1010"/>
      <c r="CJ22" s="1010"/>
      <c r="CK22" s="1010"/>
      <c r="CL22" s="1011"/>
      <c r="CM22" s="1009"/>
      <c r="CN22" s="1010"/>
      <c r="CO22" s="1010"/>
      <c r="CP22" s="1010"/>
      <c r="CQ22" s="1011"/>
      <c r="CR22" s="1009"/>
      <c r="CS22" s="1010"/>
      <c r="CT22" s="1010"/>
      <c r="CU22" s="1010"/>
      <c r="CV22" s="1011"/>
      <c r="CW22" s="1009"/>
      <c r="CX22" s="1010"/>
      <c r="CY22" s="1010"/>
      <c r="CZ22" s="1010"/>
      <c r="DA22" s="1011"/>
      <c r="DB22" s="1009"/>
      <c r="DC22" s="1010"/>
      <c r="DD22" s="1010"/>
      <c r="DE22" s="1010"/>
      <c r="DF22" s="1011"/>
      <c r="DG22" s="1009"/>
      <c r="DH22" s="1010"/>
      <c r="DI22" s="1010"/>
      <c r="DJ22" s="1010"/>
      <c r="DK22" s="1011"/>
      <c r="DL22" s="1009"/>
      <c r="DM22" s="1010"/>
      <c r="DN22" s="1010"/>
      <c r="DO22" s="1010"/>
      <c r="DP22" s="1011"/>
      <c r="DQ22" s="1009"/>
      <c r="DR22" s="1010"/>
      <c r="DS22" s="1010"/>
      <c r="DT22" s="1010"/>
      <c r="DU22" s="1011"/>
      <c r="DV22" s="1012"/>
      <c r="DW22" s="1013"/>
      <c r="DX22" s="1013"/>
      <c r="DY22" s="1013"/>
      <c r="DZ22" s="1014"/>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87">
        <v>3964</v>
      </c>
      <c r="R23" s="1081"/>
      <c r="S23" s="1081"/>
      <c r="T23" s="1081"/>
      <c r="U23" s="1081"/>
      <c r="V23" s="1081">
        <v>3825</v>
      </c>
      <c r="W23" s="1081"/>
      <c r="X23" s="1081"/>
      <c r="Y23" s="1081"/>
      <c r="Z23" s="1081"/>
      <c r="AA23" s="1081">
        <v>140</v>
      </c>
      <c r="AB23" s="1081"/>
      <c r="AC23" s="1081"/>
      <c r="AD23" s="1081"/>
      <c r="AE23" s="1088"/>
      <c r="AF23" s="1089">
        <v>131</v>
      </c>
      <c r="AG23" s="1081"/>
      <c r="AH23" s="1081"/>
      <c r="AI23" s="1081"/>
      <c r="AJ23" s="1090"/>
      <c r="AK23" s="1091"/>
      <c r="AL23" s="1092"/>
      <c r="AM23" s="1092"/>
      <c r="AN23" s="1092"/>
      <c r="AO23" s="1092"/>
      <c r="AP23" s="1081">
        <v>689</v>
      </c>
      <c r="AQ23" s="1081"/>
      <c r="AR23" s="1081"/>
      <c r="AS23" s="1081"/>
      <c r="AT23" s="1081"/>
      <c r="AU23" s="1082"/>
      <c r="AV23" s="1082"/>
      <c r="AW23" s="1082"/>
      <c r="AX23" s="1082"/>
      <c r="AY23" s="1083"/>
      <c r="AZ23" s="1084" t="s">
        <v>122</v>
      </c>
      <c r="BA23" s="1085"/>
      <c r="BB23" s="1085"/>
      <c r="BC23" s="1085"/>
      <c r="BD23" s="1086"/>
      <c r="BE23" s="227"/>
      <c r="BF23" s="227"/>
      <c r="BG23" s="227"/>
      <c r="BH23" s="227"/>
      <c r="BI23" s="227"/>
      <c r="BJ23" s="227"/>
      <c r="BK23" s="227"/>
      <c r="BL23" s="227"/>
      <c r="BM23" s="227"/>
      <c r="BN23" s="227"/>
      <c r="BO23" s="227"/>
      <c r="BP23" s="227"/>
      <c r="BQ23" s="232">
        <v>17</v>
      </c>
      <c r="BR23" s="233"/>
      <c r="BS23" s="1012"/>
      <c r="BT23" s="1013"/>
      <c r="BU23" s="1013"/>
      <c r="BV23" s="1013"/>
      <c r="BW23" s="1013"/>
      <c r="BX23" s="1013"/>
      <c r="BY23" s="1013"/>
      <c r="BZ23" s="1013"/>
      <c r="CA23" s="1013"/>
      <c r="CB23" s="1013"/>
      <c r="CC23" s="1013"/>
      <c r="CD23" s="1013"/>
      <c r="CE23" s="1013"/>
      <c r="CF23" s="1013"/>
      <c r="CG23" s="1034"/>
      <c r="CH23" s="1009"/>
      <c r="CI23" s="1010"/>
      <c r="CJ23" s="1010"/>
      <c r="CK23" s="1010"/>
      <c r="CL23" s="1011"/>
      <c r="CM23" s="1009"/>
      <c r="CN23" s="1010"/>
      <c r="CO23" s="1010"/>
      <c r="CP23" s="1010"/>
      <c r="CQ23" s="1011"/>
      <c r="CR23" s="1009"/>
      <c r="CS23" s="1010"/>
      <c r="CT23" s="1010"/>
      <c r="CU23" s="1010"/>
      <c r="CV23" s="1011"/>
      <c r="CW23" s="1009"/>
      <c r="CX23" s="1010"/>
      <c r="CY23" s="1010"/>
      <c r="CZ23" s="1010"/>
      <c r="DA23" s="1011"/>
      <c r="DB23" s="1009"/>
      <c r="DC23" s="1010"/>
      <c r="DD23" s="1010"/>
      <c r="DE23" s="1010"/>
      <c r="DF23" s="1011"/>
      <c r="DG23" s="1009"/>
      <c r="DH23" s="1010"/>
      <c r="DI23" s="1010"/>
      <c r="DJ23" s="1010"/>
      <c r="DK23" s="1011"/>
      <c r="DL23" s="1009"/>
      <c r="DM23" s="1010"/>
      <c r="DN23" s="1010"/>
      <c r="DO23" s="1010"/>
      <c r="DP23" s="1011"/>
      <c r="DQ23" s="1009"/>
      <c r="DR23" s="1010"/>
      <c r="DS23" s="1010"/>
      <c r="DT23" s="1010"/>
      <c r="DU23" s="1011"/>
      <c r="DV23" s="1012"/>
      <c r="DW23" s="1013"/>
      <c r="DX23" s="1013"/>
      <c r="DY23" s="1013"/>
      <c r="DZ23" s="1014"/>
      <c r="EA23" s="228"/>
    </row>
    <row r="24" spans="1:131" s="229" customFormat="1" ht="26.25" customHeight="1" x14ac:dyDescent="0.2">
      <c r="A24" s="1080" t="s">
        <v>379</v>
      </c>
      <c r="B24" s="1080"/>
      <c r="C24" s="1080"/>
      <c r="D24" s="1080"/>
      <c r="E24" s="1080"/>
      <c r="F24" s="1080"/>
      <c r="G24" s="1080"/>
      <c r="H24" s="1080"/>
      <c r="I24" s="1080"/>
      <c r="J24" s="1080"/>
      <c r="K24" s="1080"/>
      <c r="L24" s="1080"/>
      <c r="M24" s="1080"/>
      <c r="N24" s="1080"/>
      <c r="O24" s="1080"/>
      <c r="P24" s="1080"/>
      <c r="Q24" s="1080"/>
      <c r="R24" s="1080"/>
      <c r="S24" s="1080"/>
      <c r="T24" s="1080"/>
      <c r="U24" s="1080"/>
      <c r="V24" s="1080"/>
      <c r="W24" s="1080"/>
      <c r="X24" s="1080"/>
      <c r="Y24" s="1080"/>
      <c r="Z24" s="1080"/>
      <c r="AA24" s="1080"/>
      <c r="AB24" s="1080"/>
      <c r="AC24" s="1080"/>
      <c r="AD24" s="1080"/>
      <c r="AE24" s="1080"/>
      <c r="AF24" s="1080"/>
      <c r="AG24" s="1080"/>
      <c r="AH24" s="1080"/>
      <c r="AI24" s="1080"/>
      <c r="AJ24" s="1080"/>
      <c r="AK24" s="1080"/>
      <c r="AL24" s="1080"/>
      <c r="AM24" s="1080"/>
      <c r="AN24" s="1080"/>
      <c r="AO24" s="1080"/>
      <c r="AP24" s="1080"/>
      <c r="AQ24" s="1080"/>
      <c r="AR24" s="1080"/>
      <c r="AS24" s="1080"/>
      <c r="AT24" s="1080"/>
      <c r="AU24" s="1080"/>
      <c r="AV24" s="1080"/>
      <c r="AW24" s="1080"/>
      <c r="AX24" s="1080"/>
      <c r="AY24" s="1080"/>
      <c r="AZ24" s="226"/>
      <c r="BA24" s="226"/>
      <c r="BB24" s="226"/>
      <c r="BC24" s="226"/>
      <c r="BD24" s="226"/>
      <c r="BE24" s="227"/>
      <c r="BF24" s="227"/>
      <c r="BG24" s="227"/>
      <c r="BH24" s="227"/>
      <c r="BI24" s="227"/>
      <c r="BJ24" s="227"/>
      <c r="BK24" s="227"/>
      <c r="BL24" s="227"/>
      <c r="BM24" s="227"/>
      <c r="BN24" s="227"/>
      <c r="BO24" s="227"/>
      <c r="BP24" s="227"/>
      <c r="BQ24" s="232">
        <v>18</v>
      </c>
      <c r="BR24" s="233"/>
      <c r="BS24" s="1012"/>
      <c r="BT24" s="1013"/>
      <c r="BU24" s="1013"/>
      <c r="BV24" s="1013"/>
      <c r="BW24" s="1013"/>
      <c r="BX24" s="1013"/>
      <c r="BY24" s="1013"/>
      <c r="BZ24" s="1013"/>
      <c r="CA24" s="1013"/>
      <c r="CB24" s="1013"/>
      <c r="CC24" s="1013"/>
      <c r="CD24" s="1013"/>
      <c r="CE24" s="1013"/>
      <c r="CF24" s="1013"/>
      <c r="CG24" s="1034"/>
      <c r="CH24" s="1009"/>
      <c r="CI24" s="1010"/>
      <c r="CJ24" s="1010"/>
      <c r="CK24" s="1010"/>
      <c r="CL24" s="1011"/>
      <c r="CM24" s="1009"/>
      <c r="CN24" s="1010"/>
      <c r="CO24" s="1010"/>
      <c r="CP24" s="1010"/>
      <c r="CQ24" s="1011"/>
      <c r="CR24" s="1009"/>
      <c r="CS24" s="1010"/>
      <c r="CT24" s="1010"/>
      <c r="CU24" s="1010"/>
      <c r="CV24" s="1011"/>
      <c r="CW24" s="1009"/>
      <c r="CX24" s="1010"/>
      <c r="CY24" s="1010"/>
      <c r="CZ24" s="1010"/>
      <c r="DA24" s="1011"/>
      <c r="DB24" s="1009"/>
      <c r="DC24" s="1010"/>
      <c r="DD24" s="1010"/>
      <c r="DE24" s="1010"/>
      <c r="DF24" s="1011"/>
      <c r="DG24" s="1009"/>
      <c r="DH24" s="1010"/>
      <c r="DI24" s="1010"/>
      <c r="DJ24" s="1010"/>
      <c r="DK24" s="1011"/>
      <c r="DL24" s="1009"/>
      <c r="DM24" s="1010"/>
      <c r="DN24" s="1010"/>
      <c r="DO24" s="1010"/>
      <c r="DP24" s="1011"/>
      <c r="DQ24" s="1009"/>
      <c r="DR24" s="1010"/>
      <c r="DS24" s="1010"/>
      <c r="DT24" s="1010"/>
      <c r="DU24" s="1011"/>
      <c r="DV24" s="1012"/>
      <c r="DW24" s="1013"/>
      <c r="DX24" s="1013"/>
      <c r="DY24" s="1013"/>
      <c r="DZ24" s="1014"/>
      <c r="EA24" s="228"/>
    </row>
    <row r="25" spans="1:131" ht="26.25" customHeight="1" thickBot="1" x14ac:dyDescent="0.25">
      <c r="A25" s="1079" t="s">
        <v>380</v>
      </c>
      <c r="B25" s="1079"/>
      <c r="C25" s="1079"/>
      <c r="D25" s="1079"/>
      <c r="E25" s="1079"/>
      <c r="F25" s="1079"/>
      <c r="G25" s="1079"/>
      <c r="H25" s="1079"/>
      <c r="I25" s="1079"/>
      <c r="J25" s="1079"/>
      <c r="K25" s="1079"/>
      <c r="L25" s="1079"/>
      <c r="M25" s="1079"/>
      <c r="N25" s="1079"/>
      <c r="O25" s="1079"/>
      <c r="P25" s="1079"/>
      <c r="Q25" s="1079"/>
      <c r="R25" s="1079"/>
      <c r="S25" s="1079"/>
      <c r="T25" s="1079"/>
      <c r="U25" s="1079"/>
      <c r="V25" s="1079"/>
      <c r="W25" s="1079"/>
      <c r="X25" s="1079"/>
      <c r="Y25" s="1079"/>
      <c r="Z25" s="1079"/>
      <c r="AA25" s="1079"/>
      <c r="AB25" s="1079"/>
      <c r="AC25" s="1079"/>
      <c r="AD25" s="1079"/>
      <c r="AE25" s="1079"/>
      <c r="AF25" s="1079"/>
      <c r="AG25" s="1079"/>
      <c r="AH25" s="1079"/>
      <c r="AI25" s="1079"/>
      <c r="AJ25" s="1079"/>
      <c r="AK25" s="1079"/>
      <c r="AL25" s="1079"/>
      <c r="AM25" s="1079"/>
      <c r="AN25" s="1079"/>
      <c r="AO25" s="1079"/>
      <c r="AP25" s="1079"/>
      <c r="AQ25" s="1079"/>
      <c r="AR25" s="1079"/>
      <c r="AS25" s="1079"/>
      <c r="AT25" s="1079"/>
      <c r="AU25" s="1079"/>
      <c r="AV25" s="1079"/>
      <c r="AW25" s="1079"/>
      <c r="AX25" s="1079"/>
      <c r="AY25" s="1079"/>
      <c r="AZ25" s="1079"/>
      <c r="BA25" s="1079"/>
      <c r="BB25" s="1079"/>
      <c r="BC25" s="1079"/>
      <c r="BD25" s="1079"/>
      <c r="BE25" s="1079"/>
      <c r="BF25" s="1079"/>
      <c r="BG25" s="1079"/>
      <c r="BH25" s="1079"/>
      <c r="BI25" s="1079"/>
      <c r="BJ25" s="226"/>
      <c r="BK25" s="226"/>
      <c r="BL25" s="226"/>
      <c r="BM25" s="226"/>
      <c r="BN25" s="226"/>
      <c r="BO25" s="235"/>
      <c r="BP25" s="235"/>
      <c r="BQ25" s="232">
        <v>19</v>
      </c>
      <c r="BR25" s="233"/>
      <c r="BS25" s="1012"/>
      <c r="BT25" s="1013"/>
      <c r="BU25" s="1013"/>
      <c r="BV25" s="1013"/>
      <c r="BW25" s="1013"/>
      <c r="BX25" s="1013"/>
      <c r="BY25" s="1013"/>
      <c r="BZ25" s="1013"/>
      <c r="CA25" s="1013"/>
      <c r="CB25" s="1013"/>
      <c r="CC25" s="1013"/>
      <c r="CD25" s="1013"/>
      <c r="CE25" s="1013"/>
      <c r="CF25" s="1013"/>
      <c r="CG25" s="1034"/>
      <c r="CH25" s="1009"/>
      <c r="CI25" s="1010"/>
      <c r="CJ25" s="1010"/>
      <c r="CK25" s="1010"/>
      <c r="CL25" s="1011"/>
      <c r="CM25" s="1009"/>
      <c r="CN25" s="1010"/>
      <c r="CO25" s="1010"/>
      <c r="CP25" s="1010"/>
      <c r="CQ25" s="1011"/>
      <c r="CR25" s="1009"/>
      <c r="CS25" s="1010"/>
      <c r="CT25" s="1010"/>
      <c r="CU25" s="1010"/>
      <c r="CV25" s="1011"/>
      <c r="CW25" s="1009"/>
      <c r="CX25" s="1010"/>
      <c r="CY25" s="1010"/>
      <c r="CZ25" s="1010"/>
      <c r="DA25" s="1011"/>
      <c r="DB25" s="1009"/>
      <c r="DC25" s="1010"/>
      <c r="DD25" s="1010"/>
      <c r="DE25" s="1010"/>
      <c r="DF25" s="1011"/>
      <c r="DG25" s="1009"/>
      <c r="DH25" s="1010"/>
      <c r="DI25" s="1010"/>
      <c r="DJ25" s="1010"/>
      <c r="DK25" s="1011"/>
      <c r="DL25" s="1009"/>
      <c r="DM25" s="1010"/>
      <c r="DN25" s="1010"/>
      <c r="DO25" s="1010"/>
      <c r="DP25" s="1011"/>
      <c r="DQ25" s="1009"/>
      <c r="DR25" s="1010"/>
      <c r="DS25" s="1010"/>
      <c r="DT25" s="1010"/>
      <c r="DU25" s="1011"/>
      <c r="DV25" s="1012"/>
      <c r="DW25" s="1013"/>
      <c r="DX25" s="1013"/>
      <c r="DY25" s="1013"/>
      <c r="DZ25" s="1014"/>
      <c r="EA25" s="224"/>
    </row>
    <row r="26" spans="1:131" ht="26.25" customHeight="1" x14ac:dyDescent="0.2">
      <c r="A26" s="1015" t="s">
        <v>357</v>
      </c>
      <c r="B26" s="1016"/>
      <c r="C26" s="1016"/>
      <c r="D26" s="1016"/>
      <c r="E26" s="1016"/>
      <c r="F26" s="1016"/>
      <c r="G26" s="1016"/>
      <c r="H26" s="1016"/>
      <c r="I26" s="1016"/>
      <c r="J26" s="1016"/>
      <c r="K26" s="1016"/>
      <c r="L26" s="1016"/>
      <c r="M26" s="1016"/>
      <c r="N26" s="1016"/>
      <c r="O26" s="1016"/>
      <c r="P26" s="1017"/>
      <c r="Q26" s="1021" t="s">
        <v>381</v>
      </c>
      <c r="R26" s="1022"/>
      <c r="S26" s="1022"/>
      <c r="T26" s="1022"/>
      <c r="U26" s="1023"/>
      <c r="V26" s="1021" t="s">
        <v>382</v>
      </c>
      <c r="W26" s="1022"/>
      <c r="X26" s="1022"/>
      <c r="Y26" s="1022"/>
      <c r="Z26" s="1023"/>
      <c r="AA26" s="1021" t="s">
        <v>383</v>
      </c>
      <c r="AB26" s="1022"/>
      <c r="AC26" s="1022"/>
      <c r="AD26" s="1022"/>
      <c r="AE26" s="1022"/>
      <c r="AF26" s="1075" t="s">
        <v>384</v>
      </c>
      <c r="AG26" s="1028"/>
      <c r="AH26" s="1028"/>
      <c r="AI26" s="1028"/>
      <c r="AJ26" s="1076"/>
      <c r="AK26" s="1022" t="s">
        <v>385</v>
      </c>
      <c r="AL26" s="1022"/>
      <c r="AM26" s="1022"/>
      <c r="AN26" s="1022"/>
      <c r="AO26" s="1023"/>
      <c r="AP26" s="1021" t="s">
        <v>386</v>
      </c>
      <c r="AQ26" s="1022"/>
      <c r="AR26" s="1022"/>
      <c r="AS26" s="1022"/>
      <c r="AT26" s="1023"/>
      <c r="AU26" s="1021" t="s">
        <v>387</v>
      </c>
      <c r="AV26" s="1022"/>
      <c r="AW26" s="1022"/>
      <c r="AX26" s="1022"/>
      <c r="AY26" s="1023"/>
      <c r="AZ26" s="1021" t="s">
        <v>388</v>
      </c>
      <c r="BA26" s="1022"/>
      <c r="BB26" s="1022"/>
      <c r="BC26" s="1022"/>
      <c r="BD26" s="1023"/>
      <c r="BE26" s="1021" t="s">
        <v>364</v>
      </c>
      <c r="BF26" s="1022"/>
      <c r="BG26" s="1022"/>
      <c r="BH26" s="1022"/>
      <c r="BI26" s="1035"/>
      <c r="BJ26" s="226"/>
      <c r="BK26" s="226"/>
      <c r="BL26" s="226"/>
      <c r="BM26" s="226"/>
      <c r="BN26" s="226"/>
      <c r="BO26" s="235"/>
      <c r="BP26" s="235"/>
      <c r="BQ26" s="232">
        <v>20</v>
      </c>
      <c r="BR26" s="233"/>
      <c r="BS26" s="1012"/>
      <c r="BT26" s="1013"/>
      <c r="BU26" s="1013"/>
      <c r="BV26" s="1013"/>
      <c r="BW26" s="1013"/>
      <c r="BX26" s="1013"/>
      <c r="BY26" s="1013"/>
      <c r="BZ26" s="1013"/>
      <c r="CA26" s="1013"/>
      <c r="CB26" s="1013"/>
      <c r="CC26" s="1013"/>
      <c r="CD26" s="1013"/>
      <c r="CE26" s="1013"/>
      <c r="CF26" s="1013"/>
      <c r="CG26" s="1034"/>
      <c r="CH26" s="1009"/>
      <c r="CI26" s="1010"/>
      <c r="CJ26" s="1010"/>
      <c r="CK26" s="1010"/>
      <c r="CL26" s="1011"/>
      <c r="CM26" s="1009"/>
      <c r="CN26" s="1010"/>
      <c r="CO26" s="1010"/>
      <c r="CP26" s="1010"/>
      <c r="CQ26" s="1011"/>
      <c r="CR26" s="1009"/>
      <c r="CS26" s="1010"/>
      <c r="CT26" s="1010"/>
      <c r="CU26" s="1010"/>
      <c r="CV26" s="1011"/>
      <c r="CW26" s="1009"/>
      <c r="CX26" s="1010"/>
      <c r="CY26" s="1010"/>
      <c r="CZ26" s="1010"/>
      <c r="DA26" s="1011"/>
      <c r="DB26" s="1009"/>
      <c r="DC26" s="1010"/>
      <c r="DD26" s="1010"/>
      <c r="DE26" s="1010"/>
      <c r="DF26" s="1011"/>
      <c r="DG26" s="1009"/>
      <c r="DH26" s="1010"/>
      <c r="DI26" s="1010"/>
      <c r="DJ26" s="1010"/>
      <c r="DK26" s="1011"/>
      <c r="DL26" s="1009"/>
      <c r="DM26" s="1010"/>
      <c r="DN26" s="1010"/>
      <c r="DO26" s="1010"/>
      <c r="DP26" s="1011"/>
      <c r="DQ26" s="1009"/>
      <c r="DR26" s="1010"/>
      <c r="DS26" s="1010"/>
      <c r="DT26" s="1010"/>
      <c r="DU26" s="1011"/>
      <c r="DV26" s="1012"/>
      <c r="DW26" s="1013"/>
      <c r="DX26" s="1013"/>
      <c r="DY26" s="1013"/>
      <c r="DZ26" s="1014"/>
      <c r="EA26" s="224"/>
    </row>
    <row r="27" spans="1:131" ht="26.25" customHeight="1" thickBot="1" x14ac:dyDescent="0.25">
      <c r="A27" s="1018"/>
      <c r="B27" s="1019"/>
      <c r="C27" s="1019"/>
      <c r="D27" s="1019"/>
      <c r="E27" s="1019"/>
      <c r="F27" s="1019"/>
      <c r="G27" s="1019"/>
      <c r="H27" s="1019"/>
      <c r="I27" s="1019"/>
      <c r="J27" s="1019"/>
      <c r="K27" s="1019"/>
      <c r="L27" s="1019"/>
      <c r="M27" s="1019"/>
      <c r="N27" s="1019"/>
      <c r="O27" s="1019"/>
      <c r="P27" s="1020"/>
      <c r="Q27" s="1024"/>
      <c r="R27" s="1025"/>
      <c r="S27" s="1025"/>
      <c r="T27" s="1025"/>
      <c r="U27" s="1026"/>
      <c r="V27" s="1024"/>
      <c r="W27" s="1025"/>
      <c r="X27" s="1025"/>
      <c r="Y27" s="1025"/>
      <c r="Z27" s="1026"/>
      <c r="AA27" s="1024"/>
      <c r="AB27" s="1025"/>
      <c r="AC27" s="1025"/>
      <c r="AD27" s="1025"/>
      <c r="AE27" s="1025"/>
      <c r="AF27" s="1077"/>
      <c r="AG27" s="1031"/>
      <c r="AH27" s="1031"/>
      <c r="AI27" s="1031"/>
      <c r="AJ27" s="1078"/>
      <c r="AK27" s="1025"/>
      <c r="AL27" s="1025"/>
      <c r="AM27" s="1025"/>
      <c r="AN27" s="1025"/>
      <c r="AO27" s="1026"/>
      <c r="AP27" s="1024"/>
      <c r="AQ27" s="1025"/>
      <c r="AR27" s="1025"/>
      <c r="AS27" s="1025"/>
      <c r="AT27" s="1026"/>
      <c r="AU27" s="1024"/>
      <c r="AV27" s="1025"/>
      <c r="AW27" s="1025"/>
      <c r="AX27" s="1025"/>
      <c r="AY27" s="1026"/>
      <c r="AZ27" s="1024"/>
      <c r="BA27" s="1025"/>
      <c r="BB27" s="1025"/>
      <c r="BC27" s="1025"/>
      <c r="BD27" s="1026"/>
      <c r="BE27" s="1024"/>
      <c r="BF27" s="1025"/>
      <c r="BG27" s="1025"/>
      <c r="BH27" s="1025"/>
      <c r="BI27" s="1036"/>
      <c r="BJ27" s="226"/>
      <c r="BK27" s="226"/>
      <c r="BL27" s="226"/>
      <c r="BM27" s="226"/>
      <c r="BN27" s="226"/>
      <c r="BO27" s="235"/>
      <c r="BP27" s="235"/>
      <c r="BQ27" s="232">
        <v>21</v>
      </c>
      <c r="BR27" s="233"/>
      <c r="BS27" s="1012"/>
      <c r="BT27" s="1013"/>
      <c r="BU27" s="1013"/>
      <c r="BV27" s="1013"/>
      <c r="BW27" s="1013"/>
      <c r="BX27" s="1013"/>
      <c r="BY27" s="1013"/>
      <c r="BZ27" s="1013"/>
      <c r="CA27" s="1013"/>
      <c r="CB27" s="1013"/>
      <c r="CC27" s="1013"/>
      <c r="CD27" s="1013"/>
      <c r="CE27" s="1013"/>
      <c r="CF27" s="1013"/>
      <c r="CG27" s="1034"/>
      <c r="CH27" s="1009"/>
      <c r="CI27" s="1010"/>
      <c r="CJ27" s="1010"/>
      <c r="CK27" s="1010"/>
      <c r="CL27" s="1011"/>
      <c r="CM27" s="1009"/>
      <c r="CN27" s="1010"/>
      <c r="CO27" s="1010"/>
      <c r="CP27" s="1010"/>
      <c r="CQ27" s="1011"/>
      <c r="CR27" s="1009"/>
      <c r="CS27" s="1010"/>
      <c r="CT27" s="1010"/>
      <c r="CU27" s="1010"/>
      <c r="CV27" s="1011"/>
      <c r="CW27" s="1009"/>
      <c r="CX27" s="1010"/>
      <c r="CY27" s="1010"/>
      <c r="CZ27" s="1010"/>
      <c r="DA27" s="1011"/>
      <c r="DB27" s="1009"/>
      <c r="DC27" s="1010"/>
      <c r="DD27" s="1010"/>
      <c r="DE27" s="1010"/>
      <c r="DF27" s="1011"/>
      <c r="DG27" s="1009"/>
      <c r="DH27" s="1010"/>
      <c r="DI27" s="1010"/>
      <c r="DJ27" s="1010"/>
      <c r="DK27" s="1011"/>
      <c r="DL27" s="1009"/>
      <c r="DM27" s="1010"/>
      <c r="DN27" s="1010"/>
      <c r="DO27" s="1010"/>
      <c r="DP27" s="1011"/>
      <c r="DQ27" s="1009"/>
      <c r="DR27" s="1010"/>
      <c r="DS27" s="1010"/>
      <c r="DT27" s="1010"/>
      <c r="DU27" s="1011"/>
      <c r="DV27" s="1012"/>
      <c r="DW27" s="1013"/>
      <c r="DX27" s="1013"/>
      <c r="DY27" s="1013"/>
      <c r="DZ27" s="1014"/>
      <c r="EA27" s="224"/>
    </row>
    <row r="28" spans="1:131" ht="26.25" customHeight="1" thickTop="1" x14ac:dyDescent="0.2">
      <c r="A28" s="236">
        <v>1</v>
      </c>
      <c r="B28" s="1067" t="s">
        <v>389</v>
      </c>
      <c r="C28" s="1068"/>
      <c r="D28" s="1068"/>
      <c r="E28" s="1068"/>
      <c r="F28" s="1068"/>
      <c r="G28" s="1068"/>
      <c r="H28" s="1068"/>
      <c r="I28" s="1068"/>
      <c r="J28" s="1068"/>
      <c r="K28" s="1068"/>
      <c r="L28" s="1068"/>
      <c r="M28" s="1068"/>
      <c r="N28" s="1068"/>
      <c r="O28" s="1068"/>
      <c r="P28" s="1069"/>
      <c r="Q28" s="1070">
        <v>573</v>
      </c>
      <c r="R28" s="1071"/>
      <c r="S28" s="1071"/>
      <c r="T28" s="1071"/>
      <c r="U28" s="1071"/>
      <c r="V28" s="1071">
        <v>549</v>
      </c>
      <c r="W28" s="1071"/>
      <c r="X28" s="1071"/>
      <c r="Y28" s="1071"/>
      <c r="Z28" s="1071"/>
      <c r="AA28" s="1071">
        <v>24</v>
      </c>
      <c r="AB28" s="1071"/>
      <c r="AC28" s="1071"/>
      <c r="AD28" s="1071"/>
      <c r="AE28" s="1072"/>
      <c r="AF28" s="1073">
        <v>24</v>
      </c>
      <c r="AG28" s="1071"/>
      <c r="AH28" s="1071"/>
      <c r="AI28" s="1071"/>
      <c r="AJ28" s="1074"/>
      <c r="AK28" s="1062">
        <v>95</v>
      </c>
      <c r="AL28" s="1063"/>
      <c r="AM28" s="1063"/>
      <c r="AN28" s="1063"/>
      <c r="AO28" s="1063"/>
      <c r="AP28" s="1063" t="s">
        <v>548</v>
      </c>
      <c r="AQ28" s="1063"/>
      <c r="AR28" s="1063"/>
      <c r="AS28" s="1063"/>
      <c r="AT28" s="1063"/>
      <c r="AU28" s="1063" t="s">
        <v>548</v>
      </c>
      <c r="AV28" s="1063"/>
      <c r="AW28" s="1063"/>
      <c r="AX28" s="1063"/>
      <c r="AY28" s="1063"/>
      <c r="AZ28" s="1064" t="s">
        <v>548</v>
      </c>
      <c r="BA28" s="1064"/>
      <c r="BB28" s="1064"/>
      <c r="BC28" s="1064"/>
      <c r="BD28" s="1064"/>
      <c r="BE28" s="1065"/>
      <c r="BF28" s="1065"/>
      <c r="BG28" s="1065"/>
      <c r="BH28" s="1065"/>
      <c r="BI28" s="1066"/>
      <c r="BJ28" s="226"/>
      <c r="BK28" s="226"/>
      <c r="BL28" s="226"/>
      <c r="BM28" s="226"/>
      <c r="BN28" s="226"/>
      <c r="BO28" s="235"/>
      <c r="BP28" s="235"/>
      <c r="BQ28" s="232">
        <v>22</v>
      </c>
      <c r="BR28" s="233"/>
      <c r="BS28" s="1012"/>
      <c r="BT28" s="1013"/>
      <c r="BU28" s="1013"/>
      <c r="BV28" s="1013"/>
      <c r="BW28" s="1013"/>
      <c r="BX28" s="1013"/>
      <c r="BY28" s="1013"/>
      <c r="BZ28" s="1013"/>
      <c r="CA28" s="1013"/>
      <c r="CB28" s="1013"/>
      <c r="CC28" s="1013"/>
      <c r="CD28" s="1013"/>
      <c r="CE28" s="1013"/>
      <c r="CF28" s="1013"/>
      <c r="CG28" s="1034"/>
      <c r="CH28" s="1009"/>
      <c r="CI28" s="1010"/>
      <c r="CJ28" s="1010"/>
      <c r="CK28" s="1010"/>
      <c r="CL28" s="1011"/>
      <c r="CM28" s="1009"/>
      <c r="CN28" s="1010"/>
      <c r="CO28" s="1010"/>
      <c r="CP28" s="1010"/>
      <c r="CQ28" s="1011"/>
      <c r="CR28" s="1009"/>
      <c r="CS28" s="1010"/>
      <c r="CT28" s="1010"/>
      <c r="CU28" s="1010"/>
      <c r="CV28" s="1011"/>
      <c r="CW28" s="1009"/>
      <c r="CX28" s="1010"/>
      <c r="CY28" s="1010"/>
      <c r="CZ28" s="1010"/>
      <c r="DA28" s="1011"/>
      <c r="DB28" s="1009"/>
      <c r="DC28" s="1010"/>
      <c r="DD28" s="1010"/>
      <c r="DE28" s="1010"/>
      <c r="DF28" s="1011"/>
      <c r="DG28" s="1009"/>
      <c r="DH28" s="1010"/>
      <c r="DI28" s="1010"/>
      <c r="DJ28" s="1010"/>
      <c r="DK28" s="1011"/>
      <c r="DL28" s="1009"/>
      <c r="DM28" s="1010"/>
      <c r="DN28" s="1010"/>
      <c r="DO28" s="1010"/>
      <c r="DP28" s="1011"/>
      <c r="DQ28" s="1009"/>
      <c r="DR28" s="1010"/>
      <c r="DS28" s="1010"/>
      <c r="DT28" s="1010"/>
      <c r="DU28" s="1011"/>
      <c r="DV28" s="1012"/>
      <c r="DW28" s="1013"/>
      <c r="DX28" s="1013"/>
      <c r="DY28" s="1013"/>
      <c r="DZ28" s="1014"/>
      <c r="EA28" s="224"/>
    </row>
    <row r="29" spans="1:131" ht="26.25" customHeight="1" x14ac:dyDescent="0.2">
      <c r="A29" s="236">
        <v>2</v>
      </c>
      <c r="B29" s="1050" t="s">
        <v>390</v>
      </c>
      <c r="C29" s="1051"/>
      <c r="D29" s="1051"/>
      <c r="E29" s="1051"/>
      <c r="F29" s="1051"/>
      <c r="G29" s="1051"/>
      <c r="H29" s="1051"/>
      <c r="I29" s="1051"/>
      <c r="J29" s="1051"/>
      <c r="K29" s="1051"/>
      <c r="L29" s="1051"/>
      <c r="M29" s="1051"/>
      <c r="N29" s="1051"/>
      <c r="O29" s="1051"/>
      <c r="P29" s="1052"/>
      <c r="Q29" s="1058">
        <v>474</v>
      </c>
      <c r="R29" s="1059"/>
      <c r="S29" s="1059"/>
      <c r="T29" s="1059"/>
      <c r="U29" s="1059"/>
      <c r="V29" s="1059">
        <v>452</v>
      </c>
      <c r="W29" s="1059"/>
      <c r="X29" s="1059"/>
      <c r="Y29" s="1059"/>
      <c r="Z29" s="1059"/>
      <c r="AA29" s="1059">
        <v>22</v>
      </c>
      <c r="AB29" s="1059"/>
      <c r="AC29" s="1059"/>
      <c r="AD29" s="1059"/>
      <c r="AE29" s="1060"/>
      <c r="AF29" s="1055">
        <v>22</v>
      </c>
      <c r="AG29" s="1056"/>
      <c r="AH29" s="1056"/>
      <c r="AI29" s="1056"/>
      <c r="AJ29" s="1057"/>
      <c r="AK29" s="993">
        <v>90</v>
      </c>
      <c r="AL29" s="984"/>
      <c r="AM29" s="984"/>
      <c r="AN29" s="984"/>
      <c r="AO29" s="984"/>
      <c r="AP29" s="984" t="s">
        <v>548</v>
      </c>
      <c r="AQ29" s="984"/>
      <c r="AR29" s="984"/>
      <c r="AS29" s="984"/>
      <c r="AT29" s="984"/>
      <c r="AU29" s="984" t="s">
        <v>548</v>
      </c>
      <c r="AV29" s="984"/>
      <c r="AW29" s="984"/>
      <c r="AX29" s="984"/>
      <c r="AY29" s="984"/>
      <c r="AZ29" s="1061" t="s">
        <v>548</v>
      </c>
      <c r="BA29" s="1061"/>
      <c r="BB29" s="1061"/>
      <c r="BC29" s="1061"/>
      <c r="BD29" s="1061"/>
      <c r="BE29" s="985"/>
      <c r="BF29" s="985"/>
      <c r="BG29" s="985"/>
      <c r="BH29" s="985"/>
      <c r="BI29" s="986"/>
      <c r="BJ29" s="226"/>
      <c r="BK29" s="226"/>
      <c r="BL29" s="226"/>
      <c r="BM29" s="226"/>
      <c r="BN29" s="226"/>
      <c r="BO29" s="235"/>
      <c r="BP29" s="235"/>
      <c r="BQ29" s="232">
        <v>23</v>
      </c>
      <c r="BR29" s="233"/>
      <c r="BS29" s="1012"/>
      <c r="BT29" s="1013"/>
      <c r="BU29" s="1013"/>
      <c r="BV29" s="1013"/>
      <c r="BW29" s="1013"/>
      <c r="BX29" s="1013"/>
      <c r="BY29" s="1013"/>
      <c r="BZ29" s="1013"/>
      <c r="CA29" s="1013"/>
      <c r="CB29" s="1013"/>
      <c r="CC29" s="1013"/>
      <c r="CD29" s="1013"/>
      <c r="CE29" s="1013"/>
      <c r="CF29" s="1013"/>
      <c r="CG29" s="1034"/>
      <c r="CH29" s="1009"/>
      <c r="CI29" s="1010"/>
      <c r="CJ29" s="1010"/>
      <c r="CK29" s="1010"/>
      <c r="CL29" s="1011"/>
      <c r="CM29" s="1009"/>
      <c r="CN29" s="1010"/>
      <c r="CO29" s="1010"/>
      <c r="CP29" s="1010"/>
      <c r="CQ29" s="1011"/>
      <c r="CR29" s="1009"/>
      <c r="CS29" s="1010"/>
      <c r="CT29" s="1010"/>
      <c r="CU29" s="1010"/>
      <c r="CV29" s="1011"/>
      <c r="CW29" s="1009"/>
      <c r="CX29" s="1010"/>
      <c r="CY29" s="1010"/>
      <c r="CZ29" s="1010"/>
      <c r="DA29" s="1011"/>
      <c r="DB29" s="1009"/>
      <c r="DC29" s="1010"/>
      <c r="DD29" s="1010"/>
      <c r="DE29" s="1010"/>
      <c r="DF29" s="1011"/>
      <c r="DG29" s="1009"/>
      <c r="DH29" s="1010"/>
      <c r="DI29" s="1010"/>
      <c r="DJ29" s="1010"/>
      <c r="DK29" s="1011"/>
      <c r="DL29" s="1009"/>
      <c r="DM29" s="1010"/>
      <c r="DN29" s="1010"/>
      <c r="DO29" s="1010"/>
      <c r="DP29" s="1011"/>
      <c r="DQ29" s="1009"/>
      <c r="DR29" s="1010"/>
      <c r="DS29" s="1010"/>
      <c r="DT29" s="1010"/>
      <c r="DU29" s="1011"/>
      <c r="DV29" s="1012"/>
      <c r="DW29" s="1013"/>
      <c r="DX29" s="1013"/>
      <c r="DY29" s="1013"/>
      <c r="DZ29" s="1014"/>
      <c r="EA29" s="224"/>
    </row>
    <row r="30" spans="1:131" ht="26.25" customHeight="1" x14ac:dyDescent="0.2">
      <c r="A30" s="236">
        <v>3</v>
      </c>
      <c r="B30" s="1050" t="s">
        <v>391</v>
      </c>
      <c r="C30" s="1051"/>
      <c r="D30" s="1051"/>
      <c r="E30" s="1051"/>
      <c r="F30" s="1051"/>
      <c r="G30" s="1051"/>
      <c r="H30" s="1051"/>
      <c r="I30" s="1051"/>
      <c r="J30" s="1051"/>
      <c r="K30" s="1051"/>
      <c r="L30" s="1051"/>
      <c r="M30" s="1051"/>
      <c r="N30" s="1051"/>
      <c r="O30" s="1051"/>
      <c r="P30" s="1052"/>
      <c r="Q30" s="1058">
        <v>47</v>
      </c>
      <c r="R30" s="1059"/>
      <c r="S30" s="1059"/>
      <c r="T30" s="1059"/>
      <c r="U30" s="1059"/>
      <c r="V30" s="1059">
        <v>45</v>
      </c>
      <c r="W30" s="1059"/>
      <c r="X30" s="1059"/>
      <c r="Y30" s="1059"/>
      <c r="Z30" s="1059"/>
      <c r="AA30" s="1059">
        <v>2</v>
      </c>
      <c r="AB30" s="1059"/>
      <c r="AC30" s="1059"/>
      <c r="AD30" s="1059"/>
      <c r="AE30" s="1060"/>
      <c r="AF30" s="1055">
        <v>2</v>
      </c>
      <c r="AG30" s="1056"/>
      <c r="AH30" s="1056"/>
      <c r="AI30" s="1056"/>
      <c r="AJ30" s="1057"/>
      <c r="AK30" s="993">
        <v>14</v>
      </c>
      <c r="AL30" s="984"/>
      <c r="AM30" s="984"/>
      <c r="AN30" s="984"/>
      <c r="AO30" s="984"/>
      <c r="AP30" s="984" t="s">
        <v>548</v>
      </c>
      <c r="AQ30" s="984"/>
      <c r="AR30" s="984"/>
      <c r="AS30" s="984"/>
      <c r="AT30" s="984"/>
      <c r="AU30" s="984" t="s">
        <v>548</v>
      </c>
      <c r="AV30" s="984"/>
      <c r="AW30" s="984"/>
      <c r="AX30" s="984"/>
      <c r="AY30" s="984"/>
      <c r="AZ30" s="1061" t="s">
        <v>548</v>
      </c>
      <c r="BA30" s="1061"/>
      <c r="BB30" s="1061"/>
      <c r="BC30" s="1061"/>
      <c r="BD30" s="1061"/>
      <c r="BE30" s="985"/>
      <c r="BF30" s="985"/>
      <c r="BG30" s="985"/>
      <c r="BH30" s="985"/>
      <c r="BI30" s="986"/>
      <c r="BJ30" s="226"/>
      <c r="BK30" s="226"/>
      <c r="BL30" s="226"/>
      <c r="BM30" s="226"/>
      <c r="BN30" s="226"/>
      <c r="BO30" s="235"/>
      <c r="BP30" s="235"/>
      <c r="BQ30" s="232">
        <v>24</v>
      </c>
      <c r="BR30" s="233"/>
      <c r="BS30" s="1012"/>
      <c r="BT30" s="1013"/>
      <c r="BU30" s="1013"/>
      <c r="BV30" s="1013"/>
      <c r="BW30" s="1013"/>
      <c r="BX30" s="1013"/>
      <c r="BY30" s="1013"/>
      <c r="BZ30" s="1013"/>
      <c r="CA30" s="1013"/>
      <c r="CB30" s="1013"/>
      <c r="CC30" s="1013"/>
      <c r="CD30" s="1013"/>
      <c r="CE30" s="1013"/>
      <c r="CF30" s="1013"/>
      <c r="CG30" s="1034"/>
      <c r="CH30" s="1009"/>
      <c r="CI30" s="1010"/>
      <c r="CJ30" s="1010"/>
      <c r="CK30" s="1010"/>
      <c r="CL30" s="1011"/>
      <c r="CM30" s="1009"/>
      <c r="CN30" s="1010"/>
      <c r="CO30" s="1010"/>
      <c r="CP30" s="1010"/>
      <c r="CQ30" s="1011"/>
      <c r="CR30" s="1009"/>
      <c r="CS30" s="1010"/>
      <c r="CT30" s="1010"/>
      <c r="CU30" s="1010"/>
      <c r="CV30" s="1011"/>
      <c r="CW30" s="1009"/>
      <c r="CX30" s="1010"/>
      <c r="CY30" s="1010"/>
      <c r="CZ30" s="1010"/>
      <c r="DA30" s="1011"/>
      <c r="DB30" s="1009"/>
      <c r="DC30" s="1010"/>
      <c r="DD30" s="1010"/>
      <c r="DE30" s="1010"/>
      <c r="DF30" s="1011"/>
      <c r="DG30" s="1009"/>
      <c r="DH30" s="1010"/>
      <c r="DI30" s="1010"/>
      <c r="DJ30" s="1010"/>
      <c r="DK30" s="1011"/>
      <c r="DL30" s="1009"/>
      <c r="DM30" s="1010"/>
      <c r="DN30" s="1010"/>
      <c r="DO30" s="1010"/>
      <c r="DP30" s="1011"/>
      <c r="DQ30" s="1009"/>
      <c r="DR30" s="1010"/>
      <c r="DS30" s="1010"/>
      <c r="DT30" s="1010"/>
      <c r="DU30" s="1011"/>
      <c r="DV30" s="1012"/>
      <c r="DW30" s="1013"/>
      <c r="DX30" s="1013"/>
      <c r="DY30" s="1013"/>
      <c r="DZ30" s="1014"/>
      <c r="EA30" s="224"/>
    </row>
    <row r="31" spans="1:131" ht="26.25" customHeight="1" x14ac:dyDescent="0.2">
      <c r="A31" s="236">
        <v>4</v>
      </c>
      <c r="B31" s="1050" t="s">
        <v>392</v>
      </c>
      <c r="C31" s="1051"/>
      <c r="D31" s="1051"/>
      <c r="E31" s="1051"/>
      <c r="F31" s="1051"/>
      <c r="G31" s="1051"/>
      <c r="H31" s="1051"/>
      <c r="I31" s="1051"/>
      <c r="J31" s="1051"/>
      <c r="K31" s="1051"/>
      <c r="L31" s="1051"/>
      <c r="M31" s="1051"/>
      <c r="N31" s="1051"/>
      <c r="O31" s="1051"/>
      <c r="P31" s="1052"/>
      <c r="Q31" s="1058">
        <v>95</v>
      </c>
      <c r="R31" s="1059"/>
      <c r="S31" s="1059"/>
      <c r="T31" s="1059"/>
      <c r="U31" s="1059"/>
      <c r="V31" s="1059">
        <v>94</v>
      </c>
      <c r="W31" s="1059"/>
      <c r="X31" s="1059"/>
      <c r="Y31" s="1059"/>
      <c r="Z31" s="1059"/>
      <c r="AA31" s="1059">
        <v>1</v>
      </c>
      <c r="AB31" s="1059"/>
      <c r="AC31" s="1059"/>
      <c r="AD31" s="1059"/>
      <c r="AE31" s="1060"/>
      <c r="AF31" s="1055">
        <v>1</v>
      </c>
      <c r="AG31" s="1056"/>
      <c r="AH31" s="1056"/>
      <c r="AI31" s="1056"/>
      <c r="AJ31" s="1057"/>
      <c r="AK31" s="993">
        <v>46</v>
      </c>
      <c r="AL31" s="984"/>
      <c r="AM31" s="984"/>
      <c r="AN31" s="984"/>
      <c r="AO31" s="984"/>
      <c r="AP31" s="984" t="s">
        <v>548</v>
      </c>
      <c r="AQ31" s="984"/>
      <c r="AR31" s="984"/>
      <c r="AS31" s="984"/>
      <c r="AT31" s="984"/>
      <c r="AU31" s="984" t="s">
        <v>548</v>
      </c>
      <c r="AV31" s="984"/>
      <c r="AW31" s="984"/>
      <c r="AX31" s="984"/>
      <c r="AY31" s="984"/>
      <c r="AZ31" s="1061" t="s">
        <v>548</v>
      </c>
      <c r="BA31" s="1061"/>
      <c r="BB31" s="1061"/>
      <c r="BC31" s="1061"/>
      <c r="BD31" s="1061"/>
      <c r="BE31" s="985"/>
      <c r="BF31" s="985"/>
      <c r="BG31" s="985"/>
      <c r="BH31" s="985"/>
      <c r="BI31" s="986"/>
      <c r="BJ31" s="226"/>
      <c r="BK31" s="226"/>
      <c r="BL31" s="226"/>
      <c r="BM31" s="226"/>
      <c r="BN31" s="226"/>
      <c r="BO31" s="235"/>
      <c r="BP31" s="235"/>
      <c r="BQ31" s="232">
        <v>25</v>
      </c>
      <c r="BR31" s="233"/>
      <c r="BS31" s="1012"/>
      <c r="BT31" s="1013"/>
      <c r="BU31" s="1013"/>
      <c r="BV31" s="1013"/>
      <c r="BW31" s="1013"/>
      <c r="BX31" s="1013"/>
      <c r="BY31" s="1013"/>
      <c r="BZ31" s="1013"/>
      <c r="CA31" s="1013"/>
      <c r="CB31" s="1013"/>
      <c r="CC31" s="1013"/>
      <c r="CD31" s="1013"/>
      <c r="CE31" s="1013"/>
      <c r="CF31" s="1013"/>
      <c r="CG31" s="1034"/>
      <c r="CH31" s="1009"/>
      <c r="CI31" s="1010"/>
      <c r="CJ31" s="1010"/>
      <c r="CK31" s="1010"/>
      <c r="CL31" s="1011"/>
      <c r="CM31" s="1009"/>
      <c r="CN31" s="1010"/>
      <c r="CO31" s="1010"/>
      <c r="CP31" s="1010"/>
      <c r="CQ31" s="1011"/>
      <c r="CR31" s="1009"/>
      <c r="CS31" s="1010"/>
      <c r="CT31" s="1010"/>
      <c r="CU31" s="1010"/>
      <c r="CV31" s="1011"/>
      <c r="CW31" s="1009"/>
      <c r="CX31" s="1010"/>
      <c r="CY31" s="1010"/>
      <c r="CZ31" s="1010"/>
      <c r="DA31" s="1011"/>
      <c r="DB31" s="1009"/>
      <c r="DC31" s="1010"/>
      <c r="DD31" s="1010"/>
      <c r="DE31" s="1010"/>
      <c r="DF31" s="1011"/>
      <c r="DG31" s="1009"/>
      <c r="DH31" s="1010"/>
      <c r="DI31" s="1010"/>
      <c r="DJ31" s="1010"/>
      <c r="DK31" s="1011"/>
      <c r="DL31" s="1009"/>
      <c r="DM31" s="1010"/>
      <c r="DN31" s="1010"/>
      <c r="DO31" s="1010"/>
      <c r="DP31" s="1011"/>
      <c r="DQ31" s="1009"/>
      <c r="DR31" s="1010"/>
      <c r="DS31" s="1010"/>
      <c r="DT31" s="1010"/>
      <c r="DU31" s="1011"/>
      <c r="DV31" s="1012"/>
      <c r="DW31" s="1013"/>
      <c r="DX31" s="1013"/>
      <c r="DY31" s="1013"/>
      <c r="DZ31" s="1014"/>
      <c r="EA31" s="224"/>
    </row>
    <row r="32" spans="1:131" ht="26.25" customHeight="1" x14ac:dyDescent="0.2">
      <c r="A32" s="236">
        <v>5</v>
      </c>
      <c r="B32" s="1050" t="s">
        <v>393</v>
      </c>
      <c r="C32" s="1051"/>
      <c r="D32" s="1051"/>
      <c r="E32" s="1051"/>
      <c r="F32" s="1051"/>
      <c r="G32" s="1051"/>
      <c r="H32" s="1051"/>
      <c r="I32" s="1051"/>
      <c r="J32" s="1051"/>
      <c r="K32" s="1051"/>
      <c r="L32" s="1051"/>
      <c r="M32" s="1051"/>
      <c r="N32" s="1051"/>
      <c r="O32" s="1051"/>
      <c r="P32" s="1052"/>
      <c r="Q32" s="1058">
        <v>110</v>
      </c>
      <c r="R32" s="1059"/>
      <c r="S32" s="1059"/>
      <c r="T32" s="1059"/>
      <c r="U32" s="1059"/>
      <c r="V32" s="1059">
        <v>105</v>
      </c>
      <c r="W32" s="1059"/>
      <c r="X32" s="1059"/>
      <c r="Y32" s="1059"/>
      <c r="Z32" s="1059"/>
      <c r="AA32" s="1059">
        <v>5</v>
      </c>
      <c r="AB32" s="1059"/>
      <c r="AC32" s="1059"/>
      <c r="AD32" s="1059"/>
      <c r="AE32" s="1060"/>
      <c r="AF32" s="1055">
        <v>102</v>
      </c>
      <c r="AG32" s="1056"/>
      <c r="AH32" s="1056"/>
      <c r="AI32" s="1056"/>
      <c r="AJ32" s="1057"/>
      <c r="AK32" s="993">
        <v>73</v>
      </c>
      <c r="AL32" s="984"/>
      <c r="AM32" s="984"/>
      <c r="AN32" s="984"/>
      <c r="AO32" s="984"/>
      <c r="AP32" s="984">
        <v>32</v>
      </c>
      <c r="AQ32" s="984"/>
      <c r="AR32" s="984"/>
      <c r="AS32" s="984"/>
      <c r="AT32" s="984"/>
      <c r="AU32" s="984">
        <v>21</v>
      </c>
      <c r="AV32" s="984"/>
      <c r="AW32" s="984"/>
      <c r="AX32" s="984"/>
      <c r="AY32" s="984"/>
      <c r="AZ32" s="1061" t="s">
        <v>548</v>
      </c>
      <c r="BA32" s="1061"/>
      <c r="BB32" s="1061"/>
      <c r="BC32" s="1061"/>
      <c r="BD32" s="1061"/>
      <c r="BE32" s="985" t="s">
        <v>394</v>
      </c>
      <c r="BF32" s="985"/>
      <c r="BG32" s="985"/>
      <c r="BH32" s="985"/>
      <c r="BI32" s="986"/>
      <c r="BJ32" s="226"/>
      <c r="BK32" s="226"/>
      <c r="BL32" s="226"/>
      <c r="BM32" s="226"/>
      <c r="BN32" s="226"/>
      <c r="BO32" s="235"/>
      <c r="BP32" s="235"/>
      <c r="BQ32" s="232">
        <v>26</v>
      </c>
      <c r="BR32" s="233"/>
      <c r="BS32" s="1012"/>
      <c r="BT32" s="1013"/>
      <c r="BU32" s="1013"/>
      <c r="BV32" s="1013"/>
      <c r="BW32" s="1013"/>
      <c r="BX32" s="1013"/>
      <c r="BY32" s="1013"/>
      <c r="BZ32" s="1013"/>
      <c r="CA32" s="1013"/>
      <c r="CB32" s="1013"/>
      <c r="CC32" s="1013"/>
      <c r="CD32" s="1013"/>
      <c r="CE32" s="1013"/>
      <c r="CF32" s="1013"/>
      <c r="CG32" s="1034"/>
      <c r="CH32" s="1009"/>
      <c r="CI32" s="1010"/>
      <c r="CJ32" s="1010"/>
      <c r="CK32" s="1010"/>
      <c r="CL32" s="1011"/>
      <c r="CM32" s="1009"/>
      <c r="CN32" s="1010"/>
      <c r="CO32" s="1010"/>
      <c r="CP32" s="1010"/>
      <c r="CQ32" s="1011"/>
      <c r="CR32" s="1009"/>
      <c r="CS32" s="1010"/>
      <c r="CT32" s="1010"/>
      <c r="CU32" s="1010"/>
      <c r="CV32" s="1011"/>
      <c r="CW32" s="1009"/>
      <c r="CX32" s="1010"/>
      <c r="CY32" s="1010"/>
      <c r="CZ32" s="1010"/>
      <c r="DA32" s="1011"/>
      <c r="DB32" s="1009"/>
      <c r="DC32" s="1010"/>
      <c r="DD32" s="1010"/>
      <c r="DE32" s="1010"/>
      <c r="DF32" s="1011"/>
      <c r="DG32" s="1009"/>
      <c r="DH32" s="1010"/>
      <c r="DI32" s="1010"/>
      <c r="DJ32" s="1010"/>
      <c r="DK32" s="1011"/>
      <c r="DL32" s="1009"/>
      <c r="DM32" s="1010"/>
      <c r="DN32" s="1010"/>
      <c r="DO32" s="1010"/>
      <c r="DP32" s="1011"/>
      <c r="DQ32" s="1009"/>
      <c r="DR32" s="1010"/>
      <c r="DS32" s="1010"/>
      <c r="DT32" s="1010"/>
      <c r="DU32" s="1011"/>
      <c r="DV32" s="1012"/>
      <c r="DW32" s="1013"/>
      <c r="DX32" s="1013"/>
      <c r="DY32" s="1013"/>
      <c r="DZ32" s="1014"/>
      <c r="EA32" s="224"/>
    </row>
    <row r="33" spans="1:131" ht="26.25" customHeight="1" x14ac:dyDescent="0.2">
      <c r="A33" s="236">
        <v>6</v>
      </c>
      <c r="B33" s="1050" t="s">
        <v>395</v>
      </c>
      <c r="C33" s="1051"/>
      <c r="D33" s="1051"/>
      <c r="E33" s="1051"/>
      <c r="F33" s="1051"/>
      <c r="G33" s="1051"/>
      <c r="H33" s="1051"/>
      <c r="I33" s="1051"/>
      <c r="J33" s="1051"/>
      <c r="K33" s="1051"/>
      <c r="L33" s="1051"/>
      <c r="M33" s="1051"/>
      <c r="N33" s="1051"/>
      <c r="O33" s="1051"/>
      <c r="P33" s="1052"/>
      <c r="Q33" s="1058">
        <v>202</v>
      </c>
      <c r="R33" s="1059"/>
      <c r="S33" s="1059"/>
      <c r="T33" s="1059"/>
      <c r="U33" s="1059"/>
      <c r="V33" s="1059">
        <v>196</v>
      </c>
      <c r="W33" s="1059"/>
      <c r="X33" s="1059"/>
      <c r="Y33" s="1059"/>
      <c r="Z33" s="1059"/>
      <c r="AA33" s="1059">
        <v>6</v>
      </c>
      <c r="AB33" s="1059"/>
      <c r="AC33" s="1059"/>
      <c r="AD33" s="1059"/>
      <c r="AE33" s="1060"/>
      <c r="AF33" s="1055">
        <v>13</v>
      </c>
      <c r="AG33" s="1056"/>
      <c r="AH33" s="1056"/>
      <c r="AI33" s="1056"/>
      <c r="AJ33" s="1057"/>
      <c r="AK33" s="993">
        <v>154</v>
      </c>
      <c r="AL33" s="984"/>
      <c r="AM33" s="984"/>
      <c r="AN33" s="984"/>
      <c r="AO33" s="984"/>
      <c r="AP33" s="984">
        <v>1195</v>
      </c>
      <c r="AQ33" s="984"/>
      <c r="AR33" s="984"/>
      <c r="AS33" s="984"/>
      <c r="AT33" s="984"/>
      <c r="AU33" s="984">
        <v>176</v>
      </c>
      <c r="AV33" s="984"/>
      <c r="AW33" s="984"/>
      <c r="AX33" s="984"/>
      <c r="AY33" s="984"/>
      <c r="AZ33" s="1061" t="s">
        <v>548</v>
      </c>
      <c r="BA33" s="1061"/>
      <c r="BB33" s="1061"/>
      <c r="BC33" s="1061"/>
      <c r="BD33" s="1061"/>
      <c r="BE33" s="985" t="s">
        <v>394</v>
      </c>
      <c r="BF33" s="985"/>
      <c r="BG33" s="985"/>
      <c r="BH33" s="985"/>
      <c r="BI33" s="986"/>
      <c r="BJ33" s="226"/>
      <c r="BK33" s="226"/>
      <c r="BL33" s="226"/>
      <c r="BM33" s="226"/>
      <c r="BN33" s="226"/>
      <c r="BO33" s="235"/>
      <c r="BP33" s="235"/>
      <c r="BQ33" s="232">
        <v>27</v>
      </c>
      <c r="BR33" s="233"/>
      <c r="BS33" s="1012"/>
      <c r="BT33" s="1013"/>
      <c r="BU33" s="1013"/>
      <c r="BV33" s="1013"/>
      <c r="BW33" s="1013"/>
      <c r="BX33" s="1013"/>
      <c r="BY33" s="1013"/>
      <c r="BZ33" s="1013"/>
      <c r="CA33" s="1013"/>
      <c r="CB33" s="1013"/>
      <c r="CC33" s="1013"/>
      <c r="CD33" s="1013"/>
      <c r="CE33" s="1013"/>
      <c r="CF33" s="1013"/>
      <c r="CG33" s="1034"/>
      <c r="CH33" s="1009"/>
      <c r="CI33" s="1010"/>
      <c r="CJ33" s="1010"/>
      <c r="CK33" s="1010"/>
      <c r="CL33" s="1011"/>
      <c r="CM33" s="1009"/>
      <c r="CN33" s="1010"/>
      <c r="CO33" s="1010"/>
      <c r="CP33" s="1010"/>
      <c r="CQ33" s="1011"/>
      <c r="CR33" s="1009"/>
      <c r="CS33" s="1010"/>
      <c r="CT33" s="1010"/>
      <c r="CU33" s="1010"/>
      <c r="CV33" s="1011"/>
      <c r="CW33" s="1009"/>
      <c r="CX33" s="1010"/>
      <c r="CY33" s="1010"/>
      <c r="CZ33" s="1010"/>
      <c r="DA33" s="1011"/>
      <c r="DB33" s="1009"/>
      <c r="DC33" s="1010"/>
      <c r="DD33" s="1010"/>
      <c r="DE33" s="1010"/>
      <c r="DF33" s="1011"/>
      <c r="DG33" s="1009"/>
      <c r="DH33" s="1010"/>
      <c r="DI33" s="1010"/>
      <c r="DJ33" s="1010"/>
      <c r="DK33" s="1011"/>
      <c r="DL33" s="1009"/>
      <c r="DM33" s="1010"/>
      <c r="DN33" s="1010"/>
      <c r="DO33" s="1010"/>
      <c r="DP33" s="1011"/>
      <c r="DQ33" s="1009"/>
      <c r="DR33" s="1010"/>
      <c r="DS33" s="1010"/>
      <c r="DT33" s="1010"/>
      <c r="DU33" s="1011"/>
      <c r="DV33" s="1012"/>
      <c r="DW33" s="1013"/>
      <c r="DX33" s="1013"/>
      <c r="DY33" s="1013"/>
      <c r="DZ33" s="1014"/>
      <c r="EA33" s="224"/>
    </row>
    <row r="34" spans="1:131" ht="26.25" customHeight="1" x14ac:dyDescent="0.2">
      <c r="A34" s="236">
        <v>7</v>
      </c>
      <c r="B34" s="1050"/>
      <c r="C34" s="1051"/>
      <c r="D34" s="1051"/>
      <c r="E34" s="1051"/>
      <c r="F34" s="1051"/>
      <c r="G34" s="1051"/>
      <c r="H34" s="1051"/>
      <c r="I34" s="1051"/>
      <c r="J34" s="1051"/>
      <c r="K34" s="1051"/>
      <c r="L34" s="1051"/>
      <c r="M34" s="1051"/>
      <c r="N34" s="1051"/>
      <c r="O34" s="1051"/>
      <c r="P34" s="1052"/>
      <c r="Q34" s="1058"/>
      <c r="R34" s="1059"/>
      <c r="S34" s="1059"/>
      <c r="T34" s="1059"/>
      <c r="U34" s="1059"/>
      <c r="V34" s="1059"/>
      <c r="W34" s="1059"/>
      <c r="X34" s="1059"/>
      <c r="Y34" s="1059"/>
      <c r="Z34" s="1059"/>
      <c r="AA34" s="1059"/>
      <c r="AB34" s="1059"/>
      <c r="AC34" s="1059"/>
      <c r="AD34" s="1059"/>
      <c r="AE34" s="1060"/>
      <c r="AF34" s="1055"/>
      <c r="AG34" s="1056"/>
      <c r="AH34" s="1056"/>
      <c r="AI34" s="1056"/>
      <c r="AJ34" s="1057"/>
      <c r="AK34" s="993"/>
      <c r="AL34" s="984"/>
      <c r="AM34" s="984"/>
      <c r="AN34" s="984"/>
      <c r="AO34" s="984"/>
      <c r="AP34" s="984"/>
      <c r="AQ34" s="984"/>
      <c r="AR34" s="984"/>
      <c r="AS34" s="984"/>
      <c r="AT34" s="984"/>
      <c r="AU34" s="984"/>
      <c r="AV34" s="984"/>
      <c r="AW34" s="984"/>
      <c r="AX34" s="984"/>
      <c r="AY34" s="984"/>
      <c r="AZ34" s="1061"/>
      <c r="BA34" s="1061"/>
      <c r="BB34" s="1061"/>
      <c r="BC34" s="1061"/>
      <c r="BD34" s="1061"/>
      <c r="BE34" s="985"/>
      <c r="BF34" s="985"/>
      <c r="BG34" s="985"/>
      <c r="BH34" s="985"/>
      <c r="BI34" s="986"/>
      <c r="BJ34" s="226"/>
      <c r="BK34" s="226"/>
      <c r="BL34" s="226"/>
      <c r="BM34" s="226"/>
      <c r="BN34" s="226"/>
      <c r="BO34" s="235"/>
      <c r="BP34" s="235"/>
      <c r="BQ34" s="232">
        <v>28</v>
      </c>
      <c r="BR34" s="233"/>
      <c r="BS34" s="1012"/>
      <c r="BT34" s="1013"/>
      <c r="BU34" s="1013"/>
      <c r="BV34" s="1013"/>
      <c r="BW34" s="1013"/>
      <c r="BX34" s="1013"/>
      <c r="BY34" s="1013"/>
      <c r="BZ34" s="1013"/>
      <c r="CA34" s="1013"/>
      <c r="CB34" s="1013"/>
      <c r="CC34" s="1013"/>
      <c r="CD34" s="1013"/>
      <c r="CE34" s="1013"/>
      <c r="CF34" s="1013"/>
      <c r="CG34" s="1034"/>
      <c r="CH34" s="1009"/>
      <c r="CI34" s="1010"/>
      <c r="CJ34" s="1010"/>
      <c r="CK34" s="1010"/>
      <c r="CL34" s="1011"/>
      <c r="CM34" s="1009"/>
      <c r="CN34" s="1010"/>
      <c r="CO34" s="1010"/>
      <c r="CP34" s="1010"/>
      <c r="CQ34" s="1011"/>
      <c r="CR34" s="1009"/>
      <c r="CS34" s="1010"/>
      <c r="CT34" s="1010"/>
      <c r="CU34" s="1010"/>
      <c r="CV34" s="1011"/>
      <c r="CW34" s="1009"/>
      <c r="CX34" s="1010"/>
      <c r="CY34" s="1010"/>
      <c r="CZ34" s="1010"/>
      <c r="DA34" s="1011"/>
      <c r="DB34" s="1009"/>
      <c r="DC34" s="1010"/>
      <c r="DD34" s="1010"/>
      <c r="DE34" s="1010"/>
      <c r="DF34" s="1011"/>
      <c r="DG34" s="1009"/>
      <c r="DH34" s="1010"/>
      <c r="DI34" s="1010"/>
      <c r="DJ34" s="1010"/>
      <c r="DK34" s="1011"/>
      <c r="DL34" s="1009"/>
      <c r="DM34" s="1010"/>
      <c r="DN34" s="1010"/>
      <c r="DO34" s="1010"/>
      <c r="DP34" s="1011"/>
      <c r="DQ34" s="1009"/>
      <c r="DR34" s="1010"/>
      <c r="DS34" s="1010"/>
      <c r="DT34" s="1010"/>
      <c r="DU34" s="1011"/>
      <c r="DV34" s="1012"/>
      <c r="DW34" s="1013"/>
      <c r="DX34" s="1013"/>
      <c r="DY34" s="1013"/>
      <c r="DZ34" s="1014"/>
      <c r="EA34" s="224"/>
    </row>
    <row r="35" spans="1:131" ht="26.25" customHeight="1" x14ac:dyDescent="0.2">
      <c r="A35" s="236">
        <v>8</v>
      </c>
      <c r="B35" s="1050"/>
      <c r="C35" s="1051"/>
      <c r="D35" s="1051"/>
      <c r="E35" s="1051"/>
      <c r="F35" s="1051"/>
      <c r="G35" s="1051"/>
      <c r="H35" s="1051"/>
      <c r="I35" s="1051"/>
      <c r="J35" s="1051"/>
      <c r="K35" s="1051"/>
      <c r="L35" s="1051"/>
      <c r="M35" s="1051"/>
      <c r="N35" s="1051"/>
      <c r="O35" s="1051"/>
      <c r="P35" s="1052"/>
      <c r="Q35" s="1058"/>
      <c r="R35" s="1059"/>
      <c r="S35" s="1059"/>
      <c r="T35" s="1059"/>
      <c r="U35" s="1059"/>
      <c r="V35" s="1059"/>
      <c r="W35" s="1059"/>
      <c r="X35" s="1059"/>
      <c r="Y35" s="1059"/>
      <c r="Z35" s="1059"/>
      <c r="AA35" s="1059"/>
      <c r="AB35" s="1059"/>
      <c r="AC35" s="1059"/>
      <c r="AD35" s="1059"/>
      <c r="AE35" s="1060"/>
      <c r="AF35" s="1055"/>
      <c r="AG35" s="1056"/>
      <c r="AH35" s="1056"/>
      <c r="AI35" s="1056"/>
      <c r="AJ35" s="1057"/>
      <c r="AK35" s="993"/>
      <c r="AL35" s="984"/>
      <c r="AM35" s="984"/>
      <c r="AN35" s="984"/>
      <c r="AO35" s="984"/>
      <c r="AP35" s="984"/>
      <c r="AQ35" s="984"/>
      <c r="AR35" s="984"/>
      <c r="AS35" s="984"/>
      <c r="AT35" s="984"/>
      <c r="AU35" s="984"/>
      <c r="AV35" s="984"/>
      <c r="AW35" s="984"/>
      <c r="AX35" s="984"/>
      <c r="AY35" s="984"/>
      <c r="AZ35" s="1061"/>
      <c r="BA35" s="1061"/>
      <c r="BB35" s="1061"/>
      <c r="BC35" s="1061"/>
      <c r="BD35" s="1061"/>
      <c r="BE35" s="985"/>
      <c r="BF35" s="985"/>
      <c r="BG35" s="985"/>
      <c r="BH35" s="985"/>
      <c r="BI35" s="986"/>
      <c r="BJ35" s="226"/>
      <c r="BK35" s="226"/>
      <c r="BL35" s="226"/>
      <c r="BM35" s="226"/>
      <c r="BN35" s="226"/>
      <c r="BO35" s="235"/>
      <c r="BP35" s="235"/>
      <c r="BQ35" s="232">
        <v>29</v>
      </c>
      <c r="BR35" s="233"/>
      <c r="BS35" s="1012"/>
      <c r="BT35" s="1013"/>
      <c r="BU35" s="1013"/>
      <c r="BV35" s="1013"/>
      <c r="BW35" s="1013"/>
      <c r="BX35" s="1013"/>
      <c r="BY35" s="1013"/>
      <c r="BZ35" s="1013"/>
      <c r="CA35" s="1013"/>
      <c r="CB35" s="1013"/>
      <c r="CC35" s="1013"/>
      <c r="CD35" s="1013"/>
      <c r="CE35" s="1013"/>
      <c r="CF35" s="1013"/>
      <c r="CG35" s="1034"/>
      <c r="CH35" s="1009"/>
      <c r="CI35" s="1010"/>
      <c r="CJ35" s="1010"/>
      <c r="CK35" s="1010"/>
      <c r="CL35" s="1011"/>
      <c r="CM35" s="1009"/>
      <c r="CN35" s="1010"/>
      <c r="CO35" s="1010"/>
      <c r="CP35" s="1010"/>
      <c r="CQ35" s="1011"/>
      <c r="CR35" s="1009"/>
      <c r="CS35" s="1010"/>
      <c r="CT35" s="1010"/>
      <c r="CU35" s="1010"/>
      <c r="CV35" s="1011"/>
      <c r="CW35" s="1009"/>
      <c r="CX35" s="1010"/>
      <c r="CY35" s="1010"/>
      <c r="CZ35" s="1010"/>
      <c r="DA35" s="1011"/>
      <c r="DB35" s="1009"/>
      <c r="DC35" s="1010"/>
      <c r="DD35" s="1010"/>
      <c r="DE35" s="1010"/>
      <c r="DF35" s="1011"/>
      <c r="DG35" s="1009"/>
      <c r="DH35" s="1010"/>
      <c r="DI35" s="1010"/>
      <c r="DJ35" s="1010"/>
      <c r="DK35" s="1011"/>
      <c r="DL35" s="1009"/>
      <c r="DM35" s="1010"/>
      <c r="DN35" s="1010"/>
      <c r="DO35" s="1010"/>
      <c r="DP35" s="1011"/>
      <c r="DQ35" s="1009"/>
      <c r="DR35" s="1010"/>
      <c r="DS35" s="1010"/>
      <c r="DT35" s="1010"/>
      <c r="DU35" s="1011"/>
      <c r="DV35" s="1012"/>
      <c r="DW35" s="1013"/>
      <c r="DX35" s="1013"/>
      <c r="DY35" s="1013"/>
      <c r="DZ35" s="1014"/>
      <c r="EA35" s="224"/>
    </row>
    <row r="36" spans="1:131" ht="26.25" customHeight="1" x14ac:dyDescent="0.2">
      <c r="A36" s="236">
        <v>9</v>
      </c>
      <c r="B36" s="1050"/>
      <c r="C36" s="1051"/>
      <c r="D36" s="1051"/>
      <c r="E36" s="1051"/>
      <c r="F36" s="1051"/>
      <c r="G36" s="1051"/>
      <c r="H36" s="1051"/>
      <c r="I36" s="1051"/>
      <c r="J36" s="1051"/>
      <c r="K36" s="1051"/>
      <c r="L36" s="1051"/>
      <c r="M36" s="1051"/>
      <c r="N36" s="1051"/>
      <c r="O36" s="1051"/>
      <c r="P36" s="1052"/>
      <c r="Q36" s="1058"/>
      <c r="R36" s="1059"/>
      <c r="S36" s="1059"/>
      <c r="T36" s="1059"/>
      <c r="U36" s="1059"/>
      <c r="V36" s="1059"/>
      <c r="W36" s="1059"/>
      <c r="X36" s="1059"/>
      <c r="Y36" s="1059"/>
      <c r="Z36" s="1059"/>
      <c r="AA36" s="1059"/>
      <c r="AB36" s="1059"/>
      <c r="AC36" s="1059"/>
      <c r="AD36" s="1059"/>
      <c r="AE36" s="1060"/>
      <c r="AF36" s="1055"/>
      <c r="AG36" s="1056"/>
      <c r="AH36" s="1056"/>
      <c r="AI36" s="1056"/>
      <c r="AJ36" s="1057"/>
      <c r="AK36" s="993"/>
      <c r="AL36" s="984"/>
      <c r="AM36" s="984"/>
      <c r="AN36" s="984"/>
      <c r="AO36" s="984"/>
      <c r="AP36" s="984"/>
      <c r="AQ36" s="984"/>
      <c r="AR36" s="984"/>
      <c r="AS36" s="984"/>
      <c r="AT36" s="984"/>
      <c r="AU36" s="984"/>
      <c r="AV36" s="984"/>
      <c r="AW36" s="984"/>
      <c r="AX36" s="984"/>
      <c r="AY36" s="984"/>
      <c r="AZ36" s="1061"/>
      <c r="BA36" s="1061"/>
      <c r="BB36" s="1061"/>
      <c r="BC36" s="1061"/>
      <c r="BD36" s="1061"/>
      <c r="BE36" s="985"/>
      <c r="BF36" s="985"/>
      <c r="BG36" s="985"/>
      <c r="BH36" s="985"/>
      <c r="BI36" s="986"/>
      <c r="BJ36" s="226"/>
      <c r="BK36" s="226"/>
      <c r="BL36" s="226"/>
      <c r="BM36" s="226"/>
      <c r="BN36" s="226"/>
      <c r="BO36" s="235"/>
      <c r="BP36" s="235"/>
      <c r="BQ36" s="232">
        <v>30</v>
      </c>
      <c r="BR36" s="233"/>
      <c r="BS36" s="1012"/>
      <c r="BT36" s="1013"/>
      <c r="BU36" s="1013"/>
      <c r="BV36" s="1013"/>
      <c r="BW36" s="1013"/>
      <c r="BX36" s="1013"/>
      <c r="BY36" s="1013"/>
      <c r="BZ36" s="1013"/>
      <c r="CA36" s="1013"/>
      <c r="CB36" s="1013"/>
      <c r="CC36" s="1013"/>
      <c r="CD36" s="1013"/>
      <c r="CE36" s="1013"/>
      <c r="CF36" s="1013"/>
      <c r="CG36" s="1034"/>
      <c r="CH36" s="1009"/>
      <c r="CI36" s="1010"/>
      <c r="CJ36" s="1010"/>
      <c r="CK36" s="1010"/>
      <c r="CL36" s="1011"/>
      <c r="CM36" s="1009"/>
      <c r="CN36" s="1010"/>
      <c r="CO36" s="1010"/>
      <c r="CP36" s="1010"/>
      <c r="CQ36" s="1011"/>
      <c r="CR36" s="1009"/>
      <c r="CS36" s="1010"/>
      <c r="CT36" s="1010"/>
      <c r="CU36" s="1010"/>
      <c r="CV36" s="1011"/>
      <c r="CW36" s="1009"/>
      <c r="CX36" s="1010"/>
      <c r="CY36" s="1010"/>
      <c r="CZ36" s="1010"/>
      <c r="DA36" s="1011"/>
      <c r="DB36" s="1009"/>
      <c r="DC36" s="1010"/>
      <c r="DD36" s="1010"/>
      <c r="DE36" s="1010"/>
      <c r="DF36" s="1011"/>
      <c r="DG36" s="1009"/>
      <c r="DH36" s="1010"/>
      <c r="DI36" s="1010"/>
      <c r="DJ36" s="1010"/>
      <c r="DK36" s="1011"/>
      <c r="DL36" s="1009"/>
      <c r="DM36" s="1010"/>
      <c r="DN36" s="1010"/>
      <c r="DO36" s="1010"/>
      <c r="DP36" s="1011"/>
      <c r="DQ36" s="1009"/>
      <c r="DR36" s="1010"/>
      <c r="DS36" s="1010"/>
      <c r="DT36" s="1010"/>
      <c r="DU36" s="1011"/>
      <c r="DV36" s="1012"/>
      <c r="DW36" s="1013"/>
      <c r="DX36" s="1013"/>
      <c r="DY36" s="1013"/>
      <c r="DZ36" s="1014"/>
      <c r="EA36" s="224"/>
    </row>
    <row r="37" spans="1:131" ht="26.25" customHeight="1" x14ac:dyDescent="0.2">
      <c r="A37" s="236">
        <v>10</v>
      </c>
      <c r="B37" s="1050"/>
      <c r="C37" s="1051"/>
      <c r="D37" s="1051"/>
      <c r="E37" s="1051"/>
      <c r="F37" s="1051"/>
      <c r="G37" s="1051"/>
      <c r="H37" s="1051"/>
      <c r="I37" s="1051"/>
      <c r="J37" s="1051"/>
      <c r="K37" s="1051"/>
      <c r="L37" s="1051"/>
      <c r="M37" s="1051"/>
      <c r="N37" s="1051"/>
      <c r="O37" s="1051"/>
      <c r="P37" s="1052"/>
      <c r="Q37" s="1058"/>
      <c r="R37" s="1059"/>
      <c r="S37" s="1059"/>
      <c r="T37" s="1059"/>
      <c r="U37" s="1059"/>
      <c r="V37" s="1059"/>
      <c r="W37" s="1059"/>
      <c r="X37" s="1059"/>
      <c r="Y37" s="1059"/>
      <c r="Z37" s="1059"/>
      <c r="AA37" s="1059"/>
      <c r="AB37" s="1059"/>
      <c r="AC37" s="1059"/>
      <c r="AD37" s="1059"/>
      <c r="AE37" s="1060"/>
      <c r="AF37" s="1055"/>
      <c r="AG37" s="1056"/>
      <c r="AH37" s="1056"/>
      <c r="AI37" s="1056"/>
      <c r="AJ37" s="1057"/>
      <c r="AK37" s="993"/>
      <c r="AL37" s="984"/>
      <c r="AM37" s="984"/>
      <c r="AN37" s="984"/>
      <c r="AO37" s="984"/>
      <c r="AP37" s="984"/>
      <c r="AQ37" s="984"/>
      <c r="AR37" s="984"/>
      <c r="AS37" s="984"/>
      <c r="AT37" s="984"/>
      <c r="AU37" s="984"/>
      <c r="AV37" s="984"/>
      <c r="AW37" s="984"/>
      <c r="AX37" s="984"/>
      <c r="AY37" s="984"/>
      <c r="AZ37" s="1061"/>
      <c r="BA37" s="1061"/>
      <c r="BB37" s="1061"/>
      <c r="BC37" s="1061"/>
      <c r="BD37" s="1061"/>
      <c r="BE37" s="985"/>
      <c r="BF37" s="985"/>
      <c r="BG37" s="985"/>
      <c r="BH37" s="985"/>
      <c r="BI37" s="986"/>
      <c r="BJ37" s="226"/>
      <c r="BK37" s="226"/>
      <c r="BL37" s="226"/>
      <c r="BM37" s="226"/>
      <c r="BN37" s="226"/>
      <c r="BO37" s="235"/>
      <c r="BP37" s="235"/>
      <c r="BQ37" s="232">
        <v>31</v>
      </c>
      <c r="BR37" s="233"/>
      <c r="BS37" s="1012"/>
      <c r="BT37" s="1013"/>
      <c r="BU37" s="1013"/>
      <c r="BV37" s="1013"/>
      <c r="BW37" s="1013"/>
      <c r="BX37" s="1013"/>
      <c r="BY37" s="1013"/>
      <c r="BZ37" s="1013"/>
      <c r="CA37" s="1013"/>
      <c r="CB37" s="1013"/>
      <c r="CC37" s="1013"/>
      <c r="CD37" s="1013"/>
      <c r="CE37" s="1013"/>
      <c r="CF37" s="1013"/>
      <c r="CG37" s="1034"/>
      <c r="CH37" s="1009"/>
      <c r="CI37" s="1010"/>
      <c r="CJ37" s="1010"/>
      <c r="CK37" s="1010"/>
      <c r="CL37" s="1011"/>
      <c r="CM37" s="1009"/>
      <c r="CN37" s="1010"/>
      <c r="CO37" s="1010"/>
      <c r="CP37" s="1010"/>
      <c r="CQ37" s="1011"/>
      <c r="CR37" s="1009"/>
      <c r="CS37" s="1010"/>
      <c r="CT37" s="1010"/>
      <c r="CU37" s="1010"/>
      <c r="CV37" s="1011"/>
      <c r="CW37" s="1009"/>
      <c r="CX37" s="1010"/>
      <c r="CY37" s="1010"/>
      <c r="CZ37" s="1010"/>
      <c r="DA37" s="1011"/>
      <c r="DB37" s="1009"/>
      <c r="DC37" s="1010"/>
      <c r="DD37" s="1010"/>
      <c r="DE37" s="1010"/>
      <c r="DF37" s="1011"/>
      <c r="DG37" s="1009"/>
      <c r="DH37" s="1010"/>
      <c r="DI37" s="1010"/>
      <c r="DJ37" s="1010"/>
      <c r="DK37" s="1011"/>
      <c r="DL37" s="1009"/>
      <c r="DM37" s="1010"/>
      <c r="DN37" s="1010"/>
      <c r="DO37" s="1010"/>
      <c r="DP37" s="1011"/>
      <c r="DQ37" s="1009"/>
      <c r="DR37" s="1010"/>
      <c r="DS37" s="1010"/>
      <c r="DT37" s="1010"/>
      <c r="DU37" s="1011"/>
      <c r="DV37" s="1012"/>
      <c r="DW37" s="1013"/>
      <c r="DX37" s="1013"/>
      <c r="DY37" s="1013"/>
      <c r="DZ37" s="1014"/>
      <c r="EA37" s="224"/>
    </row>
    <row r="38" spans="1:131" ht="26.25" customHeight="1" x14ac:dyDescent="0.2">
      <c r="A38" s="236">
        <v>11</v>
      </c>
      <c r="B38" s="1050"/>
      <c r="C38" s="1051"/>
      <c r="D38" s="1051"/>
      <c r="E38" s="1051"/>
      <c r="F38" s="1051"/>
      <c r="G38" s="1051"/>
      <c r="H38" s="1051"/>
      <c r="I38" s="1051"/>
      <c r="J38" s="1051"/>
      <c r="K38" s="1051"/>
      <c r="L38" s="1051"/>
      <c r="M38" s="1051"/>
      <c r="N38" s="1051"/>
      <c r="O38" s="1051"/>
      <c r="P38" s="1052"/>
      <c r="Q38" s="1058"/>
      <c r="R38" s="1059"/>
      <c r="S38" s="1059"/>
      <c r="T38" s="1059"/>
      <c r="U38" s="1059"/>
      <c r="V38" s="1059"/>
      <c r="W38" s="1059"/>
      <c r="X38" s="1059"/>
      <c r="Y38" s="1059"/>
      <c r="Z38" s="1059"/>
      <c r="AA38" s="1059"/>
      <c r="AB38" s="1059"/>
      <c r="AC38" s="1059"/>
      <c r="AD38" s="1059"/>
      <c r="AE38" s="1060"/>
      <c r="AF38" s="1055"/>
      <c r="AG38" s="1056"/>
      <c r="AH38" s="1056"/>
      <c r="AI38" s="1056"/>
      <c r="AJ38" s="1057"/>
      <c r="AK38" s="993"/>
      <c r="AL38" s="984"/>
      <c r="AM38" s="984"/>
      <c r="AN38" s="984"/>
      <c r="AO38" s="984"/>
      <c r="AP38" s="984"/>
      <c r="AQ38" s="984"/>
      <c r="AR38" s="984"/>
      <c r="AS38" s="984"/>
      <c r="AT38" s="984"/>
      <c r="AU38" s="984"/>
      <c r="AV38" s="984"/>
      <c r="AW38" s="984"/>
      <c r="AX38" s="984"/>
      <c r="AY38" s="984"/>
      <c r="AZ38" s="1061"/>
      <c r="BA38" s="1061"/>
      <c r="BB38" s="1061"/>
      <c r="BC38" s="1061"/>
      <c r="BD38" s="1061"/>
      <c r="BE38" s="985"/>
      <c r="BF38" s="985"/>
      <c r="BG38" s="985"/>
      <c r="BH38" s="985"/>
      <c r="BI38" s="986"/>
      <c r="BJ38" s="226"/>
      <c r="BK38" s="226"/>
      <c r="BL38" s="226"/>
      <c r="BM38" s="226"/>
      <c r="BN38" s="226"/>
      <c r="BO38" s="235"/>
      <c r="BP38" s="235"/>
      <c r="BQ38" s="232">
        <v>32</v>
      </c>
      <c r="BR38" s="233"/>
      <c r="BS38" s="1012"/>
      <c r="BT38" s="1013"/>
      <c r="BU38" s="1013"/>
      <c r="BV38" s="1013"/>
      <c r="BW38" s="1013"/>
      <c r="BX38" s="1013"/>
      <c r="BY38" s="1013"/>
      <c r="BZ38" s="1013"/>
      <c r="CA38" s="1013"/>
      <c r="CB38" s="1013"/>
      <c r="CC38" s="1013"/>
      <c r="CD38" s="1013"/>
      <c r="CE38" s="1013"/>
      <c r="CF38" s="1013"/>
      <c r="CG38" s="1034"/>
      <c r="CH38" s="1009"/>
      <c r="CI38" s="1010"/>
      <c r="CJ38" s="1010"/>
      <c r="CK38" s="1010"/>
      <c r="CL38" s="1011"/>
      <c r="CM38" s="1009"/>
      <c r="CN38" s="1010"/>
      <c r="CO38" s="1010"/>
      <c r="CP38" s="1010"/>
      <c r="CQ38" s="1011"/>
      <c r="CR38" s="1009"/>
      <c r="CS38" s="1010"/>
      <c r="CT38" s="1010"/>
      <c r="CU38" s="1010"/>
      <c r="CV38" s="1011"/>
      <c r="CW38" s="1009"/>
      <c r="CX38" s="1010"/>
      <c r="CY38" s="1010"/>
      <c r="CZ38" s="1010"/>
      <c r="DA38" s="1011"/>
      <c r="DB38" s="1009"/>
      <c r="DC38" s="1010"/>
      <c r="DD38" s="1010"/>
      <c r="DE38" s="1010"/>
      <c r="DF38" s="1011"/>
      <c r="DG38" s="1009"/>
      <c r="DH38" s="1010"/>
      <c r="DI38" s="1010"/>
      <c r="DJ38" s="1010"/>
      <c r="DK38" s="1011"/>
      <c r="DL38" s="1009"/>
      <c r="DM38" s="1010"/>
      <c r="DN38" s="1010"/>
      <c r="DO38" s="1010"/>
      <c r="DP38" s="1011"/>
      <c r="DQ38" s="1009"/>
      <c r="DR38" s="1010"/>
      <c r="DS38" s="1010"/>
      <c r="DT38" s="1010"/>
      <c r="DU38" s="1011"/>
      <c r="DV38" s="1012"/>
      <c r="DW38" s="1013"/>
      <c r="DX38" s="1013"/>
      <c r="DY38" s="1013"/>
      <c r="DZ38" s="1014"/>
      <c r="EA38" s="224"/>
    </row>
    <row r="39" spans="1:131" ht="26.25" customHeight="1" x14ac:dyDescent="0.2">
      <c r="A39" s="236">
        <v>12</v>
      </c>
      <c r="B39" s="1050"/>
      <c r="C39" s="1051"/>
      <c r="D39" s="1051"/>
      <c r="E39" s="1051"/>
      <c r="F39" s="1051"/>
      <c r="G39" s="1051"/>
      <c r="H39" s="1051"/>
      <c r="I39" s="1051"/>
      <c r="J39" s="1051"/>
      <c r="K39" s="1051"/>
      <c r="L39" s="1051"/>
      <c r="M39" s="1051"/>
      <c r="N39" s="1051"/>
      <c r="O39" s="1051"/>
      <c r="P39" s="1052"/>
      <c r="Q39" s="1058"/>
      <c r="R39" s="1059"/>
      <c r="S39" s="1059"/>
      <c r="T39" s="1059"/>
      <c r="U39" s="1059"/>
      <c r="V39" s="1059"/>
      <c r="W39" s="1059"/>
      <c r="X39" s="1059"/>
      <c r="Y39" s="1059"/>
      <c r="Z39" s="1059"/>
      <c r="AA39" s="1059"/>
      <c r="AB39" s="1059"/>
      <c r="AC39" s="1059"/>
      <c r="AD39" s="1059"/>
      <c r="AE39" s="1060"/>
      <c r="AF39" s="1055"/>
      <c r="AG39" s="1056"/>
      <c r="AH39" s="1056"/>
      <c r="AI39" s="1056"/>
      <c r="AJ39" s="1057"/>
      <c r="AK39" s="993"/>
      <c r="AL39" s="984"/>
      <c r="AM39" s="984"/>
      <c r="AN39" s="984"/>
      <c r="AO39" s="984"/>
      <c r="AP39" s="984"/>
      <c r="AQ39" s="984"/>
      <c r="AR39" s="984"/>
      <c r="AS39" s="984"/>
      <c r="AT39" s="984"/>
      <c r="AU39" s="984"/>
      <c r="AV39" s="984"/>
      <c r="AW39" s="984"/>
      <c r="AX39" s="984"/>
      <c r="AY39" s="984"/>
      <c r="AZ39" s="1061"/>
      <c r="BA39" s="1061"/>
      <c r="BB39" s="1061"/>
      <c r="BC39" s="1061"/>
      <c r="BD39" s="1061"/>
      <c r="BE39" s="985"/>
      <c r="BF39" s="985"/>
      <c r="BG39" s="985"/>
      <c r="BH39" s="985"/>
      <c r="BI39" s="986"/>
      <c r="BJ39" s="226"/>
      <c r="BK39" s="226"/>
      <c r="BL39" s="226"/>
      <c r="BM39" s="226"/>
      <c r="BN39" s="226"/>
      <c r="BO39" s="235"/>
      <c r="BP39" s="235"/>
      <c r="BQ39" s="232">
        <v>33</v>
      </c>
      <c r="BR39" s="233"/>
      <c r="BS39" s="1012"/>
      <c r="BT39" s="1013"/>
      <c r="BU39" s="1013"/>
      <c r="BV39" s="1013"/>
      <c r="BW39" s="1013"/>
      <c r="BX39" s="1013"/>
      <c r="BY39" s="1013"/>
      <c r="BZ39" s="1013"/>
      <c r="CA39" s="1013"/>
      <c r="CB39" s="1013"/>
      <c r="CC39" s="1013"/>
      <c r="CD39" s="1013"/>
      <c r="CE39" s="1013"/>
      <c r="CF39" s="1013"/>
      <c r="CG39" s="1034"/>
      <c r="CH39" s="1009"/>
      <c r="CI39" s="1010"/>
      <c r="CJ39" s="1010"/>
      <c r="CK39" s="1010"/>
      <c r="CL39" s="1011"/>
      <c r="CM39" s="1009"/>
      <c r="CN39" s="1010"/>
      <c r="CO39" s="1010"/>
      <c r="CP39" s="1010"/>
      <c r="CQ39" s="1011"/>
      <c r="CR39" s="1009"/>
      <c r="CS39" s="1010"/>
      <c r="CT39" s="1010"/>
      <c r="CU39" s="1010"/>
      <c r="CV39" s="1011"/>
      <c r="CW39" s="1009"/>
      <c r="CX39" s="1010"/>
      <c r="CY39" s="1010"/>
      <c r="CZ39" s="1010"/>
      <c r="DA39" s="1011"/>
      <c r="DB39" s="1009"/>
      <c r="DC39" s="1010"/>
      <c r="DD39" s="1010"/>
      <c r="DE39" s="1010"/>
      <c r="DF39" s="1011"/>
      <c r="DG39" s="1009"/>
      <c r="DH39" s="1010"/>
      <c r="DI39" s="1010"/>
      <c r="DJ39" s="1010"/>
      <c r="DK39" s="1011"/>
      <c r="DL39" s="1009"/>
      <c r="DM39" s="1010"/>
      <c r="DN39" s="1010"/>
      <c r="DO39" s="1010"/>
      <c r="DP39" s="1011"/>
      <c r="DQ39" s="1009"/>
      <c r="DR39" s="1010"/>
      <c r="DS39" s="1010"/>
      <c r="DT39" s="1010"/>
      <c r="DU39" s="1011"/>
      <c r="DV39" s="1012"/>
      <c r="DW39" s="1013"/>
      <c r="DX39" s="1013"/>
      <c r="DY39" s="1013"/>
      <c r="DZ39" s="1014"/>
      <c r="EA39" s="224"/>
    </row>
    <row r="40" spans="1:131" ht="26.25" customHeight="1" x14ac:dyDescent="0.2">
      <c r="A40" s="232">
        <v>13</v>
      </c>
      <c r="B40" s="1050"/>
      <c r="C40" s="1051"/>
      <c r="D40" s="1051"/>
      <c r="E40" s="1051"/>
      <c r="F40" s="1051"/>
      <c r="G40" s="1051"/>
      <c r="H40" s="1051"/>
      <c r="I40" s="1051"/>
      <c r="J40" s="1051"/>
      <c r="K40" s="1051"/>
      <c r="L40" s="1051"/>
      <c r="M40" s="1051"/>
      <c r="N40" s="1051"/>
      <c r="O40" s="1051"/>
      <c r="P40" s="1052"/>
      <c r="Q40" s="1058"/>
      <c r="R40" s="1059"/>
      <c r="S40" s="1059"/>
      <c r="T40" s="1059"/>
      <c r="U40" s="1059"/>
      <c r="V40" s="1059"/>
      <c r="W40" s="1059"/>
      <c r="X40" s="1059"/>
      <c r="Y40" s="1059"/>
      <c r="Z40" s="1059"/>
      <c r="AA40" s="1059"/>
      <c r="AB40" s="1059"/>
      <c r="AC40" s="1059"/>
      <c r="AD40" s="1059"/>
      <c r="AE40" s="1060"/>
      <c r="AF40" s="1055"/>
      <c r="AG40" s="1056"/>
      <c r="AH40" s="1056"/>
      <c r="AI40" s="1056"/>
      <c r="AJ40" s="1057"/>
      <c r="AK40" s="993"/>
      <c r="AL40" s="984"/>
      <c r="AM40" s="984"/>
      <c r="AN40" s="984"/>
      <c r="AO40" s="984"/>
      <c r="AP40" s="984"/>
      <c r="AQ40" s="984"/>
      <c r="AR40" s="984"/>
      <c r="AS40" s="984"/>
      <c r="AT40" s="984"/>
      <c r="AU40" s="984"/>
      <c r="AV40" s="984"/>
      <c r="AW40" s="984"/>
      <c r="AX40" s="984"/>
      <c r="AY40" s="984"/>
      <c r="AZ40" s="1061"/>
      <c r="BA40" s="1061"/>
      <c r="BB40" s="1061"/>
      <c r="BC40" s="1061"/>
      <c r="BD40" s="1061"/>
      <c r="BE40" s="985"/>
      <c r="BF40" s="985"/>
      <c r="BG40" s="985"/>
      <c r="BH40" s="985"/>
      <c r="BI40" s="986"/>
      <c r="BJ40" s="226"/>
      <c r="BK40" s="226"/>
      <c r="BL40" s="226"/>
      <c r="BM40" s="226"/>
      <c r="BN40" s="226"/>
      <c r="BO40" s="235"/>
      <c r="BP40" s="235"/>
      <c r="BQ40" s="232">
        <v>34</v>
      </c>
      <c r="BR40" s="233"/>
      <c r="BS40" s="1012"/>
      <c r="BT40" s="1013"/>
      <c r="BU40" s="1013"/>
      <c r="BV40" s="1013"/>
      <c r="BW40" s="1013"/>
      <c r="BX40" s="1013"/>
      <c r="BY40" s="1013"/>
      <c r="BZ40" s="1013"/>
      <c r="CA40" s="1013"/>
      <c r="CB40" s="1013"/>
      <c r="CC40" s="1013"/>
      <c r="CD40" s="1013"/>
      <c r="CE40" s="1013"/>
      <c r="CF40" s="1013"/>
      <c r="CG40" s="1034"/>
      <c r="CH40" s="1009"/>
      <c r="CI40" s="1010"/>
      <c r="CJ40" s="1010"/>
      <c r="CK40" s="1010"/>
      <c r="CL40" s="1011"/>
      <c r="CM40" s="1009"/>
      <c r="CN40" s="1010"/>
      <c r="CO40" s="1010"/>
      <c r="CP40" s="1010"/>
      <c r="CQ40" s="1011"/>
      <c r="CR40" s="1009"/>
      <c r="CS40" s="1010"/>
      <c r="CT40" s="1010"/>
      <c r="CU40" s="1010"/>
      <c r="CV40" s="1011"/>
      <c r="CW40" s="1009"/>
      <c r="CX40" s="1010"/>
      <c r="CY40" s="1010"/>
      <c r="CZ40" s="1010"/>
      <c r="DA40" s="1011"/>
      <c r="DB40" s="1009"/>
      <c r="DC40" s="1010"/>
      <c r="DD40" s="1010"/>
      <c r="DE40" s="1010"/>
      <c r="DF40" s="1011"/>
      <c r="DG40" s="1009"/>
      <c r="DH40" s="1010"/>
      <c r="DI40" s="1010"/>
      <c r="DJ40" s="1010"/>
      <c r="DK40" s="1011"/>
      <c r="DL40" s="1009"/>
      <c r="DM40" s="1010"/>
      <c r="DN40" s="1010"/>
      <c r="DO40" s="1010"/>
      <c r="DP40" s="1011"/>
      <c r="DQ40" s="1009"/>
      <c r="DR40" s="1010"/>
      <c r="DS40" s="1010"/>
      <c r="DT40" s="1010"/>
      <c r="DU40" s="1011"/>
      <c r="DV40" s="1012"/>
      <c r="DW40" s="1013"/>
      <c r="DX40" s="1013"/>
      <c r="DY40" s="1013"/>
      <c r="DZ40" s="1014"/>
      <c r="EA40" s="224"/>
    </row>
    <row r="41" spans="1:131" ht="26.25" customHeight="1" x14ac:dyDescent="0.2">
      <c r="A41" s="232">
        <v>14</v>
      </c>
      <c r="B41" s="1050"/>
      <c r="C41" s="1051"/>
      <c r="D41" s="1051"/>
      <c r="E41" s="1051"/>
      <c r="F41" s="1051"/>
      <c r="G41" s="1051"/>
      <c r="H41" s="1051"/>
      <c r="I41" s="1051"/>
      <c r="J41" s="1051"/>
      <c r="K41" s="1051"/>
      <c r="L41" s="1051"/>
      <c r="M41" s="1051"/>
      <c r="N41" s="1051"/>
      <c r="O41" s="1051"/>
      <c r="P41" s="1052"/>
      <c r="Q41" s="1058"/>
      <c r="R41" s="1059"/>
      <c r="S41" s="1059"/>
      <c r="T41" s="1059"/>
      <c r="U41" s="1059"/>
      <c r="V41" s="1059"/>
      <c r="W41" s="1059"/>
      <c r="X41" s="1059"/>
      <c r="Y41" s="1059"/>
      <c r="Z41" s="1059"/>
      <c r="AA41" s="1059"/>
      <c r="AB41" s="1059"/>
      <c r="AC41" s="1059"/>
      <c r="AD41" s="1059"/>
      <c r="AE41" s="1060"/>
      <c r="AF41" s="1055"/>
      <c r="AG41" s="1056"/>
      <c r="AH41" s="1056"/>
      <c r="AI41" s="1056"/>
      <c r="AJ41" s="1057"/>
      <c r="AK41" s="993"/>
      <c r="AL41" s="984"/>
      <c r="AM41" s="984"/>
      <c r="AN41" s="984"/>
      <c r="AO41" s="984"/>
      <c r="AP41" s="984"/>
      <c r="AQ41" s="984"/>
      <c r="AR41" s="984"/>
      <c r="AS41" s="984"/>
      <c r="AT41" s="984"/>
      <c r="AU41" s="984"/>
      <c r="AV41" s="984"/>
      <c r="AW41" s="984"/>
      <c r="AX41" s="984"/>
      <c r="AY41" s="984"/>
      <c r="AZ41" s="1061"/>
      <c r="BA41" s="1061"/>
      <c r="BB41" s="1061"/>
      <c r="BC41" s="1061"/>
      <c r="BD41" s="1061"/>
      <c r="BE41" s="985"/>
      <c r="BF41" s="985"/>
      <c r="BG41" s="985"/>
      <c r="BH41" s="985"/>
      <c r="BI41" s="986"/>
      <c r="BJ41" s="226"/>
      <c r="BK41" s="226"/>
      <c r="BL41" s="226"/>
      <c r="BM41" s="226"/>
      <c r="BN41" s="226"/>
      <c r="BO41" s="235"/>
      <c r="BP41" s="235"/>
      <c r="BQ41" s="232">
        <v>35</v>
      </c>
      <c r="BR41" s="233"/>
      <c r="BS41" s="1012"/>
      <c r="BT41" s="1013"/>
      <c r="BU41" s="1013"/>
      <c r="BV41" s="1013"/>
      <c r="BW41" s="1013"/>
      <c r="BX41" s="1013"/>
      <c r="BY41" s="1013"/>
      <c r="BZ41" s="1013"/>
      <c r="CA41" s="1013"/>
      <c r="CB41" s="1013"/>
      <c r="CC41" s="1013"/>
      <c r="CD41" s="1013"/>
      <c r="CE41" s="1013"/>
      <c r="CF41" s="1013"/>
      <c r="CG41" s="1034"/>
      <c r="CH41" s="1009"/>
      <c r="CI41" s="1010"/>
      <c r="CJ41" s="1010"/>
      <c r="CK41" s="1010"/>
      <c r="CL41" s="1011"/>
      <c r="CM41" s="1009"/>
      <c r="CN41" s="1010"/>
      <c r="CO41" s="1010"/>
      <c r="CP41" s="1010"/>
      <c r="CQ41" s="1011"/>
      <c r="CR41" s="1009"/>
      <c r="CS41" s="1010"/>
      <c r="CT41" s="1010"/>
      <c r="CU41" s="1010"/>
      <c r="CV41" s="1011"/>
      <c r="CW41" s="1009"/>
      <c r="CX41" s="1010"/>
      <c r="CY41" s="1010"/>
      <c r="CZ41" s="1010"/>
      <c r="DA41" s="1011"/>
      <c r="DB41" s="1009"/>
      <c r="DC41" s="1010"/>
      <c r="DD41" s="1010"/>
      <c r="DE41" s="1010"/>
      <c r="DF41" s="1011"/>
      <c r="DG41" s="1009"/>
      <c r="DH41" s="1010"/>
      <c r="DI41" s="1010"/>
      <c r="DJ41" s="1010"/>
      <c r="DK41" s="1011"/>
      <c r="DL41" s="1009"/>
      <c r="DM41" s="1010"/>
      <c r="DN41" s="1010"/>
      <c r="DO41" s="1010"/>
      <c r="DP41" s="1011"/>
      <c r="DQ41" s="1009"/>
      <c r="DR41" s="1010"/>
      <c r="DS41" s="1010"/>
      <c r="DT41" s="1010"/>
      <c r="DU41" s="1011"/>
      <c r="DV41" s="1012"/>
      <c r="DW41" s="1013"/>
      <c r="DX41" s="1013"/>
      <c r="DY41" s="1013"/>
      <c r="DZ41" s="1014"/>
      <c r="EA41" s="224"/>
    </row>
    <row r="42" spans="1:131" ht="26.25" customHeight="1" x14ac:dyDescent="0.2">
      <c r="A42" s="232">
        <v>15</v>
      </c>
      <c r="B42" s="1050"/>
      <c r="C42" s="1051"/>
      <c r="D42" s="1051"/>
      <c r="E42" s="1051"/>
      <c r="F42" s="1051"/>
      <c r="G42" s="1051"/>
      <c r="H42" s="1051"/>
      <c r="I42" s="1051"/>
      <c r="J42" s="1051"/>
      <c r="K42" s="1051"/>
      <c r="L42" s="1051"/>
      <c r="M42" s="1051"/>
      <c r="N42" s="1051"/>
      <c r="O42" s="1051"/>
      <c r="P42" s="1052"/>
      <c r="Q42" s="1058"/>
      <c r="R42" s="1059"/>
      <c r="S42" s="1059"/>
      <c r="T42" s="1059"/>
      <c r="U42" s="1059"/>
      <c r="V42" s="1059"/>
      <c r="W42" s="1059"/>
      <c r="X42" s="1059"/>
      <c r="Y42" s="1059"/>
      <c r="Z42" s="1059"/>
      <c r="AA42" s="1059"/>
      <c r="AB42" s="1059"/>
      <c r="AC42" s="1059"/>
      <c r="AD42" s="1059"/>
      <c r="AE42" s="1060"/>
      <c r="AF42" s="1055"/>
      <c r="AG42" s="1056"/>
      <c r="AH42" s="1056"/>
      <c r="AI42" s="1056"/>
      <c r="AJ42" s="1057"/>
      <c r="AK42" s="993"/>
      <c r="AL42" s="984"/>
      <c r="AM42" s="984"/>
      <c r="AN42" s="984"/>
      <c r="AO42" s="984"/>
      <c r="AP42" s="984"/>
      <c r="AQ42" s="984"/>
      <c r="AR42" s="984"/>
      <c r="AS42" s="984"/>
      <c r="AT42" s="984"/>
      <c r="AU42" s="984"/>
      <c r="AV42" s="984"/>
      <c r="AW42" s="984"/>
      <c r="AX42" s="984"/>
      <c r="AY42" s="984"/>
      <c r="AZ42" s="1061"/>
      <c r="BA42" s="1061"/>
      <c r="BB42" s="1061"/>
      <c r="BC42" s="1061"/>
      <c r="BD42" s="1061"/>
      <c r="BE42" s="985"/>
      <c r="BF42" s="985"/>
      <c r="BG42" s="985"/>
      <c r="BH42" s="985"/>
      <c r="BI42" s="986"/>
      <c r="BJ42" s="226"/>
      <c r="BK42" s="226"/>
      <c r="BL42" s="226"/>
      <c r="BM42" s="226"/>
      <c r="BN42" s="226"/>
      <c r="BO42" s="235"/>
      <c r="BP42" s="235"/>
      <c r="BQ42" s="232">
        <v>36</v>
      </c>
      <c r="BR42" s="233"/>
      <c r="BS42" s="1012"/>
      <c r="BT42" s="1013"/>
      <c r="BU42" s="1013"/>
      <c r="BV42" s="1013"/>
      <c r="BW42" s="1013"/>
      <c r="BX42" s="1013"/>
      <c r="BY42" s="1013"/>
      <c r="BZ42" s="1013"/>
      <c r="CA42" s="1013"/>
      <c r="CB42" s="1013"/>
      <c r="CC42" s="1013"/>
      <c r="CD42" s="1013"/>
      <c r="CE42" s="1013"/>
      <c r="CF42" s="1013"/>
      <c r="CG42" s="1034"/>
      <c r="CH42" s="1009"/>
      <c r="CI42" s="1010"/>
      <c r="CJ42" s="1010"/>
      <c r="CK42" s="1010"/>
      <c r="CL42" s="1011"/>
      <c r="CM42" s="1009"/>
      <c r="CN42" s="1010"/>
      <c r="CO42" s="1010"/>
      <c r="CP42" s="1010"/>
      <c r="CQ42" s="1011"/>
      <c r="CR42" s="1009"/>
      <c r="CS42" s="1010"/>
      <c r="CT42" s="1010"/>
      <c r="CU42" s="1010"/>
      <c r="CV42" s="1011"/>
      <c r="CW42" s="1009"/>
      <c r="CX42" s="1010"/>
      <c r="CY42" s="1010"/>
      <c r="CZ42" s="1010"/>
      <c r="DA42" s="1011"/>
      <c r="DB42" s="1009"/>
      <c r="DC42" s="1010"/>
      <c r="DD42" s="1010"/>
      <c r="DE42" s="1010"/>
      <c r="DF42" s="1011"/>
      <c r="DG42" s="1009"/>
      <c r="DH42" s="1010"/>
      <c r="DI42" s="1010"/>
      <c r="DJ42" s="1010"/>
      <c r="DK42" s="1011"/>
      <c r="DL42" s="1009"/>
      <c r="DM42" s="1010"/>
      <c r="DN42" s="1010"/>
      <c r="DO42" s="1010"/>
      <c r="DP42" s="1011"/>
      <c r="DQ42" s="1009"/>
      <c r="DR42" s="1010"/>
      <c r="DS42" s="1010"/>
      <c r="DT42" s="1010"/>
      <c r="DU42" s="1011"/>
      <c r="DV42" s="1012"/>
      <c r="DW42" s="1013"/>
      <c r="DX42" s="1013"/>
      <c r="DY42" s="1013"/>
      <c r="DZ42" s="1014"/>
      <c r="EA42" s="224"/>
    </row>
    <row r="43" spans="1:131" ht="26.25" customHeight="1" x14ac:dyDescent="0.2">
      <c r="A43" s="232">
        <v>16</v>
      </c>
      <c r="B43" s="1050"/>
      <c r="C43" s="1051"/>
      <c r="D43" s="1051"/>
      <c r="E43" s="1051"/>
      <c r="F43" s="1051"/>
      <c r="G43" s="1051"/>
      <c r="H43" s="1051"/>
      <c r="I43" s="1051"/>
      <c r="J43" s="1051"/>
      <c r="K43" s="1051"/>
      <c r="L43" s="1051"/>
      <c r="M43" s="1051"/>
      <c r="N43" s="1051"/>
      <c r="O43" s="1051"/>
      <c r="P43" s="1052"/>
      <c r="Q43" s="1058"/>
      <c r="R43" s="1059"/>
      <c r="S43" s="1059"/>
      <c r="T43" s="1059"/>
      <c r="U43" s="1059"/>
      <c r="V43" s="1059"/>
      <c r="W43" s="1059"/>
      <c r="X43" s="1059"/>
      <c r="Y43" s="1059"/>
      <c r="Z43" s="1059"/>
      <c r="AA43" s="1059"/>
      <c r="AB43" s="1059"/>
      <c r="AC43" s="1059"/>
      <c r="AD43" s="1059"/>
      <c r="AE43" s="1060"/>
      <c r="AF43" s="1055"/>
      <c r="AG43" s="1056"/>
      <c r="AH43" s="1056"/>
      <c r="AI43" s="1056"/>
      <c r="AJ43" s="1057"/>
      <c r="AK43" s="993"/>
      <c r="AL43" s="984"/>
      <c r="AM43" s="984"/>
      <c r="AN43" s="984"/>
      <c r="AO43" s="984"/>
      <c r="AP43" s="984"/>
      <c r="AQ43" s="984"/>
      <c r="AR43" s="984"/>
      <c r="AS43" s="984"/>
      <c r="AT43" s="984"/>
      <c r="AU43" s="984"/>
      <c r="AV43" s="984"/>
      <c r="AW43" s="984"/>
      <c r="AX43" s="984"/>
      <c r="AY43" s="984"/>
      <c r="AZ43" s="1061"/>
      <c r="BA43" s="1061"/>
      <c r="BB43" s="1061"/>
      <c r="BC43" s="1061"/>
      <c r="BD43" s="1061"/>
      <c r="BE43" s="985"/>
      <c r="BF43" s="985"/>
      <c r="BG43" s="985"/>
      <c r="BH43" s="985"/>
      <c r="BI43" s="986"/>
      <c r="BJ43" s="226"/>
      <c r="BK43" s="226"/>
      <c r="BL43" s="226"/>
      <c r="BM43" s="226"/>
      <c r="BN43" s="226"/>
      <c r="BO43" s="235"/>
      <c r="BP43" s="235"/>
      <c r="BQ43" s="232">
        <v>37</v>
      </c>
      <c r="BR43" s="233"/>
      <c r="BS43" s="1012"/>
      <c r="BT43" s="1013"/>
      <c r="BU43" s="1013"/>
      <c r="BV43" s="1013"/>
      <c r="BW43" s="1013"/>
      <c r="BX43" s="1013"/>
      <c r="BY43" s="1013"/>
      <c r="BZ43" s="1013"/>
      <c r="CA43" s="1013"/>
      <c r="CB43" s="1013"/>
      <c r="CC43" s="1013"/>
      <c r="CD43" s="1013"/>
      <c r="CE43" s="1013"/>
      <c r="CF43" s="1013"/>
      <c r="CG43" s="1034"/>
      <c r="CH43" s="1009"/>
      <c r="CI43" s="1010"/>
      <c r="CJ43" s="1010"/>
      <c r="CK43" s="1010"/>
      <c r="CL43" s="1011"/>
      <c r="CM43" s="1009"/>
      <c r="CN43" s="1010"/>
      <c r="CO43" s="1010"/>
      <c r="CP43" s="1010"/>
      <c r="CQ43" s="1011"/>
      <c r="CR43" s="1009"/>
      <c r="CS43" s="1010"/>
      <c r="CT43" s="1010"/>
      <c r="CU43" s="1010"/>
      <c r="CV43" s="1011"/>
      <c r="CW43" s="1009"/>
      <c r="CX43" s="1010"/>
      <c r="CY43" s="1010"/>
      <c r="CZ43" s="1010"/>
      <c r="DA43" s="1011"/>
      <c r="DB43" s="1009"/>
      <c r="DC43" s="1010"/>
      <c r="DD43" s="1010"/>
      <c r="DE43" s="1010"/>
      <c r="DF43" s="1011"/>
      <c r="DG43" s="1009"/>
      <c r="DH43" s="1010"/>
      <c r="DI43" s="1010"/>
      <c r="DJ43" s="1010"/>
      <c r="DK43" s="1011"/>
      <c r="DL43" s="1009"/>
      <c r="DM43" s="1010"/>
      <c r="DN43" s="1010"/>
      <c r="DO43" s="1010"/>
      <c r="DP43" s="1011"/>
      <c r="DQ43" s="1009"/>
      <c r="DR43" s="1010"/>
      <c r="DS43" s="1010"/>
      <c r="DT43" s="1010"/>
      <c r="DU43" s="1011"/>
      <c r="DV43" s="1012"/>
      <c r="DW43" s="1013"/>
      <c r="DX43" s="1013"/>
      <c r="DY43" s="1013"/>
      <c r="DZ43" s="1014"/>
      <c r="EA43" s="224"/>
    </row>
    <row r="44" spans="1:131" ht="26.25" customHeight="1" x14ac:dyDescent="0.2">
      <c r="A44" s="232">
        <v>17</v>
      </c>
      <c r="B44" s="1050"/>
      <c r="C44" s="1051"/>
      <c r="D44" s="1051"/>
      <c r="E44" s="1051"/>
      <c r="F44" s="1051"/>
      <c r="G44" s="1051"/>
      <c r="H44" s="1051"/>
      <c r="I44" s="1051"/>
      <c r="J44" s="1051"/>
      <c r="K44" s="1051"/>
      <c r="L44" s="1051"/>
      <c r="M44" s="1051"/>
      <c r="N44" s="1051"/>
      <c r="O44" s="1051"/>
      <c r="P44" s="1052"/>
      <c r="Q44" s="1058"/>
      <c r="R44" s="1059"/>
      <c r="S44" s="1059"/>
      <c r="T44" s="1059"/>
      <c r="U44" s="1059"/>
      <c r="V44" s="1059"/>
      <c r="W44" s="1059"/>
      <c r="X44" s="1059"/>
      <c r="Y44" s="1059"/>
      <c r="Z44" s="1059"/>
      <c r="AA44" s="1059"/>
      <c r="AB44" s="1059"/>
      <c r="AC44" s="1059"/>
      <c r="AD44" s="1059"/>
      <c r="AE44" s="1060"/>
      <c r="AF44" s="1055"/>
      <c r="AG44" s="1056"/>
      <c r="AH44" s="1056"/>
      <c r="AI44" s="1056"/>
      <c r="AJ44" s="1057"/>
      <c r="AK44" s="993"/>
      <c r="AL44" s="984"/>
      <c r="AM44" s="984"/>
      <c r="AN44" s="984"/>
      <c r="AO44" s="984"/>
      <c r="AP44" s="984"/>
      <c r="AQ44" s="984"/>
      <c r="AR44" s="984"/>
      <c r="AS44" s="984"/>
      <c r="AT44" s="984"/>
      <c r="AU44" s="984"/>
      <c r="AV44" s="984"/>
      <c r="AW44" s="984"/>
      <c r="AX44" s="984"/>
      <c r="AY44" s="984"/>
      <c r="AZ44" s="1061"/>
      <c r="BA44" s="1061"/>
      <c r="BB44" s="1061"/>
      <c r="BC44" s="1061"/>
      <c r="BD44" s="1061"/>
      <c r="BE44" s="985"/>
      <c r="BF44" s="985"/>
      <c r="BG44" s="985"/>
      <c r="BH44" s="985"/>
      <c r="BI44" s="986"/>
      <c r="BJ44" s="226"/>
      <c r="BK44" s="226"/>
      <c r="BL44" s="226"/>
      <c r="BM44" s="226"/>
      <c r="BN44" s="226"/>
      <c r="BO44" s="235"/>
      <c r="BP44" s="235"/>
      <c r="BQ44" s="232">
        <v>38</v>
      </c>
      <c r="BR44" s="233"/>
      <c r="BS44" s="1012"/>
      <c r="BT44" s="1013"/>
      <c r="BU44" s="1013"/>
      <c r="BV44" s="1013"/>
      <c r="BW44" s="1013"/>
      <c r="BX44" s="1013"/>
      <c r="BY44" s="1013"/>
      <c r="BZ44" s="1013"/>
      <c r="CA44" s="1013"/>
      <c r="CB44" s="1013"/>
      <c r="CC44" s="1013"/>
      <c r="CD44" s="1013"/>
      <c r="CE44" s="1013"/>
      <c r="CF44" s="1013"/>
      <c r="CG44" s="1034"/>
      <c r="CH44" s="1009"/>
      <c r="CI44" s="1010"/>
      <c r="CJ44" s="1010"/>
      <c r="CK44" s="1010"/>
      <c r="CL44" s="1011"/>
      <c r="CM44" s="1009"/>
      <c r="CN44" s="1010"/>
      <c r="CO44" s="1010"/>
      <c r="CP44" s="1010"/>
      <c r="CQ44" s="1011"/>
      <c r="CR44" s="1009"/>
      <c r="CS44" s="1010"/>
      <c r="CT44" s="1010"/>
      <c r="CU44" s="1010"/>
      <c r="CV44" s="1011"/>
      <c r="CW44" s="1009"/>
      <c r="CX44" s="1010"/>
      <c r="CY44" s="1010"/>
      <c r="CZ44" s="1010"/>
      <c r="DA44" s="1011"/>
      <c r="DB44" s="1009"/>
      <c r="DC44" s="1010"/>
      <c r="DD44" s="1010"/>
      <c r="DE44" s="1010"/>
      <c r="DF44" s="1011"/>
      <c r="DG44" s="1009"/>
      <c r="DH44" s="1010"/>
      <c r="DI44" s="1010"/>
      <c r="DJ44" s="1010"/>
      <c r="DK44" s="1011"/>
      <c r="DL44" s="1009"/>
      <c r="DM44" s="1010"/>
      <c r="DN44" s="1010"/>
      <c r="DO44" s="1010"/>
      <c r="DP44" s="1011"/>
      <c r="DQ44" s="1009"/>
      <c r="DR44" s="1010"/>
      <c r="DS44" s="1010"/>
      <c r="DT44" s="1010"/>
      <c r="DU44" s="1011"/>
      <c r="DV44" s="1012"/>
      <c r="DW44" s="1013"/>
      <c r="DX44" s="1013"/>
      <c r="DY44" s="1013"/>
      <c r="DZ44" s="1014"/>
      <c r="EA44" s="224"/>
    </row>
    <row r="45" spans="1:131" ht="26.25" customHeight="1" x14ac:dyDescent="0.2">
      <c r="A45" s="232">
        <v>18</v>
      </c>
      <c r="B45" s="1050"/>
      <c r="C45" s="1051"/>
      <c r="D45" s="1051"/>
      <c r="E45" s="1051"/>
      <c r="F45" s="1051"/>
      <c r="G45" s="1051"/>
      <c r="H45" s="1051"/>
      <c r="I45" s="1051"/>
      <c r="J45" s="1051"/>
      <c r="K45" s="1051"/>
      <c r="L45" s="1051"/>
      <c r="M45" s="1051"/>
      <c r="N45" s="1051"/>
      <c r="O45" s="1051"/>
      <c r="P45" s="1052"/>
      <c r="Q45" s="1058"/>
      <c r="R45" s="1059"/>
      <c r="S45" s="1059"/>
      <c r="T45" s="1059"/>
      <c r="U45" s="1059"/>
      <c r="V45" s="1059"/>
      <c r="W45" s="1059"/>
      <c r="X45" s="1059"/>
      <c r="Y45" s="1059"/>
      <c r="Z45" s="1059"/>
      <c r="AA45" s="1059"/>
      <c r="AB45" s="1059"/>
      <c r="AC45" s="1059"/>
      <c r="AD45" s="1059"/>
      <c r="AE45" s="1060"/>
      <c r="AF45" s="1055"/>
      <c r="AG45" s="1056"/>
      <c r="AH45" s="1056"/>
      <c r="AI45" s="1056"/>
      <c r="AJ45" s="1057"/>
      <c r="AK45" s="993"/>
      <c r="AL45" s="984"/>
      <c r="AM45" s="984"/>
      <c r="AN45" s="984"/>
      <c r="AO45" s="984"/>
      <c r="AP45" s="984"/>
      <c r="AQ45" s="984"/>
      <c r="AR45" s="984"/>
      <c r="AS45" s="984"/>
      <c r="AT45" s="984"/>
      <c r="AU45" s="984"/>
      <c r="AV45" s="984"/>
      <c r="AW45" s="984"/>
      <c r="AX45" s="984"/>
      <c r="AY45" s="984"/>
      <c r="AZ45" s="1061"/>
      <c r="BA45" s="1061"/>
      <c r="BB45" s="1061"/>
      <c r="BC45" s="1061"/>
      <c r="BD45" s="1061"/>
      <c r="BE45" s="985"/>
      <c r="BF45" s="985"/>
      <c r="BG45" s="985"/>
      <c r="BH45" s="985"/>
      <c r="BI45" s="986"/>
      <c r="BJ45" s="226"/>
      <c r="BK45" s="226"/>
      <c r="BL45" s="226"/>
      <c r="BM45" s="226"/>
      <c r="BN45" s="226"/>
      <c r="BO45" s="235"/>
      <c r="BP45" s="235"/>
      <c r="BQ45" s="232">
        <v>39</v>
      </c>
      <c r="BR45" s="233"/>
      <c r="BS45" s="1012"/>
      <c r="BT45" s="1013"/>
      <c r="BU45" s="1013"/>
      <c r="BV45" s="1013"/>
      <c r="BW45" s="1013"/>
      <c r="BX45" s="1013"/>
      <c r="BY45" s="1013"/>
      <c r="BZ45" s="1013"/>
      <c r="CA45" s="1013"/>
      <c r="CB45" s="1013"/>
      <c r="CC45" s="1013"/>
      <c r="CD45" s="1013"/>
      <c r="CE45" s="1013"/>
      <c r="CF45" s="1013"/>
      <c r="CG45" s="1034"/>
      <c r="CH45" s="1009"/>
      <c r="CI45" s="1010"/>
      <c r="CJ45" s="1010"/>
      <c r="CK45" s="1010"/>
      <c r="CL45" s="1011"/>
      <c r="CM45" s="1009"/>
      <c r="CN45" s="1010"/>
      <c r="CO45" s="1010"/>
      <c r="CP45" s="1010"/>
      <c r="CQ45" s="1011"/>
      <c r="CR45" s="1009"/>
      <c r="CS45" s="1010"/>
      <c r="CT45" s="1010"/>
      <c r="CU45" s="1010"/>
      <c r="CV45" s="1011"/>
      <c r="CW45" s="1009"/>
      <c r="CX45" s="1010"/>
      <c r="CY45" s="1010"/>
      <c r="CZ45" s="1010"/>
      <c r="DA45" s="1011"/>
      <c r="DB45" s="1009"/>
      <c r="DC45" s="1010"/>
      <c r="DD45" s="1010"/>
      <c r="DE45" s="1010"/>
      <c r="DF45" s="1011"/>
      <c r="DG45" s="1009"/>
      <c r="DH45" s="1010"/>
      <c r="DI45" s="1010"/>
      <c r="DJ45" s="1010"/>
      <c r="DK45" s="1011"/>
      <c r="DL45" s="1009"/>
      <c r="DM45" s="1010"/>
      <c r="DN45" s="1010"/>
      <c r="DO45" s="1010"/>
      <c r="DP45" s="1011"/>
      <c r="DQ45" s="1009"/>
      <c r="DR45" s="1010"/>
      <c r="DS45" s="1010"/>
      <c r="DT45" s="1010"/>
      <c r="DU45" s="1011"/>
      <c r="DV45" s="1012"/>
      <c r="DW45" s="1013"/>
      <c r="DX45" s="1013"/>
      <c r="DY45" s="1013"/>
      <c r="DZ45" s="1014"/>
      <c r="EA45" s="224"/>
    </row>
    <row r="46" spans="1:131" ht="26.25" customHeight="1" x14ac:dyDescent="0.2">
      <c r="A46" s="232">
        <v>19</v>
      </c>
      <c r="B46" s="1050"/>
      <c r="C46" s="1051"/>
      <c r="D46" s="1051"/>
      <c r="E46" s="1051"/>
      <c r="F46" s="1051"/>
      <c r="G46" s="1051"/>
      <c r="H46" s="1051"/>
      <c r="I46" s="1051"/>
      <c r="J46" s="1051"/>
      <c r="K46" s="1051"/>
      <c r="L46" s="1051"/>
      <c r="M46" s="1051"/>
      <c r="N46" s="1051"/>
      <c r="O46" s="1051"/>
      <c r="P46" s="1052"/>
      <c r="Q46" s="1058"/>
      <c r="R46" s="1059"/>
      <c r="S46" s="1059"/>
      <c r="T46" s="1059"/>
      <c r="U46" s="1059"/>
      <c r="V46" s="1059"/>
      <c r="W46" s="1059"/>
      <c r="X46" s="1059"/>
      <c r="Y46" s="1059"/>
      <c r="Z46" s="1059"/>
      <c r="AA46" s="1059"/>
      <c r="AB46" s="1059"/>
      <c r="AC46" s="1059"/>
      <c r="AD46" s="1059"/>
      <c r="AE46" s="1060"/>
      <c r="AF46" s="1055"/>
      <c r="AG46" s="1056"/>
      <c r="AH46" s="1056"/>
      <c r="AI46" s="1056"/>
      <c r="AJ46" s="1057"/>
      <c r="AK46" s="993"/>
      <c r="AL46" s="984"/>
      <c r="AM46" s="984"/>
      <c r="AN46" s="984"/>
      <c r="AO46" s="984"/>
      <c r="AP46" s="984"/>
      <c r="AQ46" s="984"/>
      <c r="AR46" s="984"/>
      <c r="AS46" s="984"/>
      <c r="AT46" s="984"/>
      <c r="AU46" s="984"/>
      <c r="AV46" s="984"/>
      <c r="AW46" s="984"/>
      <c r="AX46" s="984"/>
      <c r="AY46" s="984"/>
      <c r="AZ46" s="1061"/>
      <c r="BA46" s="1061"/>
      <c r="BB46" s="1061"/>
      <c r="BC46" s="1061"/>
      <c r="BD46" s="1061"/>
      <c r="BE46" s="985"/>
      <c r="BF46" s="985"/>
      <c r="BG46" s="985"/>
      <c r="BH46" s="985"/>
      <c r="BI46" s="986"/>
      <c r="BJ46" s="226"/>
      <c r="BK46" s="226"/>
      <c r="BL46" s="226"/>
      <c r="BM46" s="226"/>
      <c r="BN46" s="226"/>
      <c r="BO46" s="235"/>
      <c r="BP46" s="235"/>
      <c r="BQ46" s="232">
        <v>40</v>
      </c>
      <c r="BR46" s="233"/>
      <c r="BS46" s="1012"/>
      <c r="BT46" s="1013"/>
      <c r="BU46" s="1013"/>
      <c r="BV46" s="1013"/>
      <c r="BW46" s="1013"/>
      <c r="BX46" s="1013"/>
      <c r="BY46" s="1013"/>
      <c r="BZ46" s="1013"/>
      <c r="CA46" s="1013"/>
      <c r="CB46" s="1013"/>
      <c r="CC46" s="1013"/>
      <c r="CD46" s="1013"/>
      <c r="CE46" s="1013"/>
      <c r="CF46" s="1013"/>
      <c r="CG46" s="1034"/>
      <c r="CH46" s="1009"/>
      <c r="CI46" s="1010"/>
      <c r="CJ46" s="1010"/>
      <c r="CK46" s="1010"/>
      <c r="CL46" s="1011"/>
      <c r="CM46" s="1009"/>
      <c r="CN46" s="1010"/>
      <c r="CO46" s="1010"/>
      <c r="CP46" s="1010"/>
      <c r="CQ46" s="1011"/>
      <c r="CR46" s="1009"/>
      <c r="CS46" s="1010"/>
      <c r="CT46" s="1010"/>
      <c r="CU46" s="1010"/>
      <c r="CV46" s="1011"/>
      <c r="CW46" s="1009"/>
      <c r="CX46" s="1010"/>
      <c r="CY46" s="1010"/>
      <c r="CZ46" s="1010"/>
      <c r="DA46" s="1011"/>
      <c r="DB46" s="1009"/>
      <c r="DC46" s="1010"/>
      <c r="DD46" s="1010"/>
      <c r="DE46" s="1010"/>
      <c r="DF46" s="1011"/>
      <c r="DG46" s="1009"/>
      <c r="DH46" s="1010"/>
      <c r="DI46" s="1010"/>
      <c r="DJ46" s="1010"/>
      <c r="DK46" s="1011"/>
      <c r="DL46" s="1009"/>
      <c r="DM46" s="1010"/>
      <c r="DN46" s="1010"/>
      <c r="DO46" s="1010"/>
      <c r="DP46" s="1011"/>
      <c r="DQ46" s="1009"/>
      <c r="DR46" s="1010"/>
      <c r="DS46" s="1010"/>
      <c r="DT46" s="1010"/>
      <c r="DU46" s="1011"/>
      <c r="DV46" s="1012"/>
      <c r="DW46" s="1013"/>
      <c r="DX46" s="1013"/>
      <c r="DY46" s="1013"/>
      <c r="DZ46" s="1014"/>
      <c r="EA46" s="224"/>
    </row>
    <row r="47" spans="1:131" ht="26.25" customHeight="1" x14ac:dyDescent="0.2">
      <c r="A47" s="232">
        <v>20</v>
      </c>
      <c r="B47" s="1050"/>
      <c r="C47" s="1051"/>
      <c r="D47" s="1051"/>
      <c r="E47" s="1051"/>
      <c r="F47" s="1051"/>
      <c r="G47" s="1051"/>
      <c r="H47" s="1051"/>
      <c r="I47" s="1051"/>
      <c r="J47" s="1051"/>
      <c r="K47" s="1051"/>
      <c r="L47" s="1051"/>
      <c r="M47" s="1051"/>
      <c r="N47" s="1051"/>
      <c r="O47" s="1051"/>
      <c r="P47" s="1052"/>
      <c r="Q47" s="1058"/>
      <c r="R47" s="1059"/>
      <c r="S47" s="1059"/>
      <c r="T47" s="1059"/>
      <c r="U47" s="1059"/>
      <c r="V47" s="1059"/>
      <c r="W47" s="1059"/>
      <c r="X47" s="1059"/>
      <c r="Y47" s="1059"/>
      <c r="Z47" s="1059"/>
      <c r="AA47" s="1059"/>
      <c r="AB47" s="1059"/>
      <c r="AC47" s="1059"/>
      <c r="AD47" s="1059"/>
      <c r="AE47" s="1060"/>
      <c r="AF47" s="1055"/>
      <c r="AG47" s="1056"/>
      <c r="AH47" s="1056"/>
      <c r="AI47" s="1056"/>
      <c r="AJ47" s="1057"/>
      <c r="AK47" s="993"/>
      <c r="AL47" s="984"/>
      <c r="AM47" s="984"/>
      <c r="AN47" s="984"/>
      <c r="AO47" s="984"/>
      <c r="AP47" s="984"/>
      <c r="AQ47" s="984"/>
      <c r="AR47" s="984"/>
      <c r="AS47" s="984"/>
      <c r="AT47" s="984"/>
      <c r="AU47" s="984"/>
      <c r="AV47" s="984"/>
      <c r="AW47" s="984"/>
      <c r="AX47" s="984"/>
      <c r="AY47" s="984"/>
      <c r="AZ47" s="1061"/>
      <c r="BA47" s="1061"/>
      <c r="BB47" s="1061"/>
      <c r="BC47" s="1061"/>
      <c r="BD47" s="1061"/>
      <c r="BE47" s="985"/>
      <c r="BF47" s="985"/>
      <c r="BG47" s="985"/>
      <c r="BH47" s="985"/>
      <c r="BI47" s="986"/>
      <c r="BJ47" s="226"/>
      <c r="BK47" s="226"/>
      <c r="BL47" s="226"/>
      <c r="BM47" s="226"/>
      <c r="BN47" s="226"/>
      <c r="BO47" s="235"/>
      <c r="BP47" s="235"/>
      <c r="BQ47" s="232">
        <v>41</v>
      </c>
      <c r="BR47" s="233"/>
      <c r="BS47" s="1012"/>
      <c r="BT47" s="1013"/>
      <c r="BU47" s="1013"/>
      <c r="BV47" s="1013"/>
      <c r="BW47" s="1013"/>
      <c r="BX47" s="1013"/>
      <c r="BY47" s="1013"/>
      <c r="BZ47" s="1013"/>
      <c r="CA47" s="1013"/>
      <c r="CB47" s="1013"/>
      <c r="CC47" s="1013"/>
      <c r="CD47" s="1013"/>
      <c r="CE47" s="1013"/>
      <c r="CF47" s="1013"/>
      <c r="CG47" s="1034"/>
      <c r="CH47" s="1009"/>
      <c r="CI47" s="1010"/>
      <c r="CJ47" s="1010"/>
      <c r="CK47" s="1010"/>
      <c r="CL47" s="1011"/>
      <c r="CM47" s="1009"/>
      <c r="CN47" s="1010"/>
      <c r="CO47" s="1010"/>
      <c r="CP47" s="1010"/>
      <c r="CQ47" s="1011"/>
      <c r="CR47" s="1009"/>
      <c r="CS47" s="1010"/>
      <c r="CT47" s="1010"/>
      <c r="CU47" s="1010"/>
      <c r="CV47" s="1011"/>
      <c r="CW47" s="1009"/>
      <c r="CX47" s="1010"/>
      <c r="CY47" s="1010"/>
      <c r="CZ47" s="1010"/>
      <c r="DA47" s="1011"/>
      <c r="DB47" s="1009"/>
      <c r="DC47" s="1010"/>
      <c r="DD47" s="1010"/>
      <c r="DE47" s="1010"/>
      <c r="DF47" s="1011"/>
      <c r="DG47" s="1009"/>
      <c r="DH47" s="1010"/>
      <c r="DI47" s="1010"/>
      <c r="DJ47" s="1010"/>
      <c r="DK47" s="1011"/>
      <c r="DL47" s="1009"/>
      <c r="DM47" s="1010"/>
      <c r="DN47" s="1010"/>
      <c r="DO47" s="1010"/>
      <c r="DP47" s="1011"/>
      <c r="DQ47" s="1009"/>
      <c r="DR47" s="1010"/>
      <c r="DS47" s="1010"/>
      <c r="DT47" s="1010"/>
      <c r="DU47" s="1011"/>
      <c r="DV47" s="1012"/>
      <c r="DW47" s="1013"/>
      <c r="DX47" s="1013"/>
      <c r="DY47" s="1013"/>
      <c r="DZ47" s="1014"/>
      <c r="EA47" s="224"/>
    </row>
    <row r="48" spans="1:131" ht="26.25" customHeight="1" x14ac:dyDescent="0.2">
      <c r="A48" s="232">
        <v>21</v>
      </c>
      <c r="B48" s="1050"/>
      <c r="C48" s="1051"/>
      <c r="D48" s="1051"/>
      <c r="E48" s="1051"/>
      <c r="F48" s="1051"/>
      <c r="G48" s="1051"/>
      <c r="H48" s="1051"/>
      <c r="I48" s="1051"/>
      <c r="J48" s="1051"/>
      <c r="K48" s="1051"/>
      <c r="L48" s="1051"/>
      <c r="M48" s="1051"/>
      <c r="N48" s="1051"/>
      <c r="O48" s="1051"/>
      <c r="P48" s="1052"/>
      <c r="Q48" s="1058"/>
      <c r="R48" s="1059"/>
      <c r="S48" s="1059"/>
      <c r="T48" s="1059"/>
      <c r="U48" s="1059"/>
      <c r="V48" s="1059"/>
      <c r="W48" s="1059"/>
      <c r="X48" s="1059"/>
      <c r="Y48" s="1059"/>
      <c r="Z48" s="1059"/>
      <c r="AA48" s="1059"/>
      <c r="AB48" s="1059"/>
      <c r="AC48" s="1059"/>
      <c r="AD48" s="1059"/>
      <c r="AE48" s="1060"/>
      <c r="AF48" s="1055"/>
      <c r="AG48" s="1056"/>
      <c r="AH48" s="1056"/>
      <c r="AI48" s="1056"/>
      <c r="AJ48" s="1057"/>
      <c r="AK48" s="993"/>
      <c r="AL48" s="984"/>
      <c r="AM48" s="984"/>
      <c r="AN48" s="984"/>
      <c r="AO48" s="984"/>
      <c r="AP48" s="984"/>
      <c r="AQ48" s="984"/>
      <c r="AR48" s="984"/>
      <c r="AS48" s="984"/>
      <c r="AT48" s="984"/>
      <c r="AU48" s="984"/>
      <c r="AV48" s="984"/>
      <c r="AW48" s="984"/>
      <c r="AX48" s="984"/>
      <c r="AY48" s="984"/>
      <c r="AZ48" s="1061"/>
      <c r="BA48" s="1061"/>
      <c r="BB48" s="1061"/>
      <c r="BC48" s="1061"/>
      <c r="BD48" s="1061"/>
      <c r="BE48" s="985"/>
      <c r="BF48" s="985"/>
      <c r="BG48" s="985"/>
      <c r="BH48" s="985"/>
      <c r="BI48" s="986"/>
      <c r="BJ48" s="226"/>
      <c r="BK48" s="226"/>
      <c r="BL48" s="226"/>
      <c r="BM48" s="226"/>
      <c r="BN48" s="226"/>
      <c r="BO48" s="235"/>
      <c r="BP48" s="235"/>
      <c r="BQ48" s="232">
        <v>42</v>
      </c>
      <c r="BR48" s="233"/>
      <c r="BS48" s="1012"/>
      <c r="BT48" s="1013"/>
      <c r="BU48" s="1013"/>
      <c r="BV48" s="1013"/>
      <c r="BW48" s="1013"/>
      <c r="BX48" s="1013"/>
      <c r="BY48" s="1013"/>
      <c r="BZ48" s="1013"/>
      <c r="CA48" s="1013"/>
      <c r="CB48" s="1013"/>
      <c r="CC48" s="1013"/>
      <c r="CD48" s="1013"/>
      <c r="CE48" s="1013"/>
      <c r="CF48" s="1013"/>
      <c r="CG48" s="1034"/>
      <c r="CH48" s="1009"/>
      <c r="CI48" s="1010"/>
      <c r="CJ48" s="1010"/>
      <c r="CK48" s="1010"/>
      <c r="CL48" s="1011"/>
      <c r="CM48" s="1009"/>
      <c r="CN48" s="1010"/>
      <c r="CO48" s="1010"/>
      <c r="CP48" s="1010"/>
      <c r="CQ48" s="1011"/>
      <c r="CR48" s="1009"/>
      <c r="CS48" s="1010"/>
      <c r="CT48" s="1010"/>
      <c r="CU48" s="1010"/>
      <c r="CV48" s="1011"/>
      <c r="CW48" s="1009"/>
      <c r="CX48" s="1010"/>
      <c r="CY48" s="1010"/>
      <c r="CZ48" s="1010"/>
      <c r="DA48" s="1011"/>
      <c r="DB48" s="1009"/>
      <c r="DC48" s="1010"/>
      <c r="DD48" s="1010"/>
      <c r="DE48" s="1010"/>
      <c r="DF48" s="1011"/>
      <c r="DG48" s="1009"/>
      <c r="DH48" s="1010"/>
      <c r="DI48" s="1010"/>
      <c r="DJ48" s="1010"/>
      <c r="DK48" s="1011"/>
      <c r="DL48" s="1009"/>
      <c r="DM48" s="1010"/>
      <c r="DN48" s="1010"/>
      <c r="DO48" s="1010"/>
      <c r="DP48" s="1011"/>
      <c r="DQ48" s="1009"/>
      <c r="DR48" s="1010"/>
      <c r="DS48" s="1010"/>
      <c r="DT48" s="1010"/>
      <c r="DU48" s="1011"/>
      <c r="DV48" s="1012"/>
      <c r="DW48" s="1013"/>
      <c r="DX48" s="1013"/>
      <c r="DY48" s="1013"/>
      <c r="DZ48" s="1014"/>
      <c r="EA48" s="224"/>
    </row>
    <row r="49" spans="1:131" ht="26.25" customHeight="1" x14ac:dyDescent="0.2">
      <c r="A49" s="232">
        <v>22</v>
      </c>
      <c r="B49" s="1050"/>
      <c r="C49" s="1051"/>
      <c r="D49" s="1051"/>
      <c r="E49" s="1051"/>
      <c r="F49" s="1051"/>
      <c r="G49" s="1051"/>
      <c r="H49" s="1051"/>
      <c r="I49" s="1051"/>
      <c r="J49" s="1051"/>
      <c r="K49" s="1051"/>
      <c r="L49" s="1051"/>
      <c r="M49" s="1051"/>
      <c r="N49" s="1051"/>
      <c r="O49" s="1051"/>
      <c r="P49" s="1052"/>
      <c r="Q49" s="1058"/>
      <c r="R49" s="1059"/>
      <c r="S49" s="1059"/>
      <c r="T49" s="1059"/>
      <c r="U49" s="1059"/>
      <c r="V49" s="1059"/>
      <c r="W49" s="1059"/>
      <c r="X49" s="1059"/>
      <c r="Y49" s="1059"/>
      <c r="Z49" s="1059"/>
      <c r="AA49" s="1059"/>
      <c r="AB49" s="1059"/>
      <c r="AC49" s="1059"/>
      <c r="AD49" s="1059"/>
      <c r="AE49" s="1060"/>
      <c r="AF49" s="1055"/>
      <c r="AG49" s="1056"/>
      <c r="AH49" s="1056"/>
      <c r="AI49" s="1056"/>
      <c r="AJ49" s="1057"/>
      <c r="AK49" s="993"/>
      <c r="AL49" s="984"/>
      <c r="AM49" s="984"/>
      <c r="AN49" s="984"/>
      <c r="AO49" s="984"/>
      <c r="AP49" s="984"/>
      <c r="AQ49" s="984"/>
      <c r="AR49" s="984"/>
      <c r="AS49" s="984"/>
      <c r="AT49" s="984"/>
      <c r="AU49" s="984"/>
      <c r="AV49" s="984"/>
      <c r="AW49" s="984"/>
      <c r="AX49" s="984"/>
      <c r="AY49" s="984"/>
      <c r="AZ49" s="1061"/>
      <c r="BA49" s="1061"/>
      <c r="BB49" s="1061"/>
      <c r="BC49" s="1061"/>
      <c r="BD49" s="1061"/>
      <c r="BE49" s="985"/>
      <c r="BF49" s="985"/>
      <c r="BG49" s="985"/>
      <c r="BH49" s="985"/>
      <c r="BI49" s="986"/>
      <c r="BJ49" s="226"/>
      <c r="BK49" s="226"/>
      <c r="BL49" s="226"/>
      <c r="BM49" s="226"/>
      <c r="BN49" s="226"/>
      <c r="BO49" s="235"/>
      <c r="BP49" s="235"/>
      <c r="BQ49" s="232">
        <v>43</v>
      </c>
      <c r="BR49" s="233"/>
      <c r="BS49" s="1012"/>
      <c r="BT49" s="1013"/>
      <c r="BU49" s="1013"/>
      <c r="BV49" s="1013"/>
      <c r="BW49" s="1013"/>
      <c r="BX49" s="1013"/>
      <c r="BY49" s="1013"/>
      <c r="BZ49" s="1013"/>
      <c r="CA49" s="1013"/>
      <c r="CB49" s="1013"/>
      <c r="CC49" s="1013"/>
      <c r="CD49" s="1013"/>
      <c r="CE49" s="1013"/>
      <c r="CF49" s="1013"/>
      <c r="CG49" s="1034"/>
      <c r="CH49" s="1009"/>
      <c r="CI49" s="1010"/>
      <c r="CJ49" s="1010"/>
      <c r="CK49" s="1010"/>
      <c r="CL49" s="1011"/>
      <c r="CM49" s="1009"/>
      <c r="CN49" s="1010"/>
      <c r="CO49" s="1010"/>
      <c r="CP49" s="1010"/>
      <c r="CQ49" s="1011"/>
      <c r="CR49" s="1009"/>
      <c r="CS49" s="1010"/>
      <c r="CT49" s="1010"/>
      <c r="CU49" s="1010"/>
      <c r="CV49" s="1011"/>
      <c r="CW49" s="1009"/>
      <c r="CX49" s="1010"/>
      <c r="CY49" s="1010"/>
      <c r="CZ49" s="1010"/>
      <c r="DA49" s="1011"/>
      <c r="DB49" s="1009"/>
      <c r="DC49" s="1010"/>
      <c r="DD49" s="1010"/>
      <c r="DE49" s="1010"/>
      <c r="DF49" s="1011"/>
      <c r="DG49" s="1009"/>
      <c r="DH49" s="1010"/>
      <c r="DI49" s="1010"/>
      <c r="DJ49" s="1010"/>
      <c r="DK49" s="1011"/>
      <c r="DL49" s="1009"/>
      <c r="DM49" s="1010"/>
      <c r="DN49" s="1010"/>
      <c r="DO49" s="1010"/>
      <c r="DP49" s="1011"/>
      <c r="DQ49" s="1009"/>
      <c r="DR49" s="1010"/>
      <c r="DS49" s="1010"/>
      <c r="DT49" s="1010"/>
      <c r="DU49" s="1011"/>
      <c r="DV49" s="1012"/>
      <c r="DW49" s="1013"/>
      <c r="DX49" s="1013"/>
      <c r="DY49" s="1013"/>
      <c r="DZ49" s="1014"/>
      <c r="EA49" s="224"/>
    </row>
    <row r="50" spans="1:131" ht="26.25" customHeight="1" x14ac:dyDescent="0.2">
      <c r="A50" s="232">
        <v>23</v>
      </c>
      <c r="B50" s="1050"/>
      <c r="C50" s="1051"/>
      <c r="D50" s="1051"/>
      <c r="E50" s="1051"/>
      <c r="F50" s="1051"/>
      <c r="G50" s="1051"/>
      <c r="H50" s="1051"/>
      <c r="I50" s="1051"/>
      <c r="J50" s="1051"/>
      <c r="K50" s="1051"/>
      <c r="L50" s="1051"/>
      <c r="M50" s="1051"/>
      <c r="N50" s="1051"/>
      <c r="O50" s="1051"/>
      <c r="P50" s="1052"/>
      <c r="Q50" s="1053"/>
      <c r="R50" s="1045"/>
      <c r="S50" s="1045"/>
      <c r="T50" s="1045"/>
      <c r="U50" s="1045"/>
      <c r="V50" s="1045"/>
      <c r="W50" s="1045"/>
      <c r="X50" s="1045"/>
      <c r="Y50" s="1045"/>
      <c r="Z50" s="1045"/>
      <c r="AA50" s="1045"/>
      <c r="AB50" s="1045"/>
      <c r="AC50" s="1045"/>
      <c r="AD50" s="1045"/>
      <c r="AE50" s="1054"/>
      <c r="AF50" s="1055"/>
      <c r="AG50" s="1056"/>
      <c r="AH50" s="1056"/>
      <c r="AI50" s="1056"/>
      <c r="AJ50" s="1057"/>
      <c r="AK50" s="1044"/>
      <c r="AL50" s="1045"/>
      <c r="AM50" s="1045"/>
      <c r="AN50" s="1045"/>
      <c r="AO50" s="1045"/>
      <c r="AP50" s="1045"/>
      <c r="AQ50" s="1045"/>
      <c r="AR50" s="1045"/>
      <c r="AS50" s="1045"/>
      <c r="AT50" s="1045"/>
      <c r="AU50" s="1045"/>
      <c r="AV50" s="1045"/>
      <c r="AW50" s="1045"/>
      <c r="AX50" s="1045"/>
      <c r="AY50" s="1045"/>
      <c r="AZ50" s="1046"/>
      <c r="BA50" s="1046"/>
      <c r="BB50" s="1046"/>
      <c r="BC50" s="1046"/>
      <c r="BD50" s="1046"/>
      <c r="BE50" s="985"/>
      <c r="BF50" s="985"/>
      <c r="BG50" s="985"/>
      <c r="BH50" s="985"/>
      <c r="BI50" s="986"/>
      <c r="BJ50" s="226"/>
      <c r="BK50" s="226"/>
      <c r="BL50" s="226"/>
      <c r="BM50" s="226"/>
      <c r="BN50" s="226"/>
      <c r="BO50" s="235"/>
      <c r="BP50" s="235"/>
      <c r="BQ50" s="232">
        <v>44</v>
      </c>
      <c r="BR50" s="233"/>
      <c r="BS50" s="1012"/>
      <c r="BT50" s="1013"/>
      <c r="BU50" s="1013"/>
      <c r="BV50" s="1013"/>
      <c r="BW50" s="1013"/>
      <c r="BX50" s="1013"/>
      <c r="BY50" s="1013"/>
      <c r="BZ50" s="1013"/>
      <c r="CA50" s="1013"/>
      <c r="CB50" s="1013"/>
      <c r="CC50" s="1013"/>
      <c r="CD50" s="1013"/>
      <c r="CE50" s="1013"/>
      <c r="CF50" s="1013"/>
      <c r="CG50" s="1034"/>
      <c r="CH50" s="1009"/>
      <c r="CI50" s="1010"/>
      <c r="CJ50" s="1010"/>
      <c r="CK50" s="1010"/>
      <c r="CL50" s="1011"/>
      <c r="CM50" s="1009"/>
      <c r="CN50" s="1010"/>
      <c r="CO50" s="1010"/>
      <c r="CP50" s="1010"/>
      <c r="CQ50" s="1011"/>
      <c r="CR50" s="1009"/>
      <c r="CS50" s="1010"/>
      <c r="CT50" s="1010"/>
      <c r="CU50" s="1010"/>
      <c r="CV50" s="1011"/>
      <c r="CW50" s="1009"/>
      <c r="CX50" s="1010"/>
      <c r="CY50" s="1010"/>
      <c r="CZ50" s="1010"/>
      <c r="DA50" s="1011"/>
      <c r="DB50" s="1009"/>
      <c r="DC50" s="1010"/>
      <c r="DD50" s="1010"/>
      <c r="DE50" s="1010"/>
      <c r="DF50" s="1011"/>
      <c r="DG50" s="1009"/>
      <c r="DH50" s="1010"/>
      <c r="DI50" s="1010"/>
      <c r="DJ50" s="1010"/>
      <c r="DK50" s="1011"/>
      <c r="DL50" s="1009"/>
      <c r="DM50" s="1010"/>
      <c r="DN50" s="1010"/>
      <c r="DO50" s="1010"/>
      <c r="DP50" s="1011"/>
      <c r="DQ50" s="1009"/>
      <c r="DR50" s="1010"/>
      <c r="DS50" s="1010"/>
      <c r="DT50" s="1010"/>
      <c r="DU50" s="1011"/>
      <c r="DV50" s="1012"/>
      <c r="DW50" s="1013"/>
      <c r="DX50" s="1013"/>
      <c r="DY50" s="1013"/>
      <c r="DZ50" s="1014"/>
      <c r="EA50" s="224"/>
    </row>
    <row r="51" spans="1:131" ht="26.25" customHeight="1" x14ac:dyDescent="0.2">
      <c r="A51" s="232">
        <v>24</v>
      </c>
      <c r="B51" s="1050"/>
      <c r="C51" s="1051"/>
      <c r="D51" s="1051"/>
      <c r="E51" s="1051"/>
      <c r="F51" s="1051"/>
      <c r="G51" s="1051"/>
      <c r="H51" s="1051"/>
      <c r="I51" s="1051"/>
      <c r="J51" s="1051"/>
      <c r="K51" s="1051"/>
      <c r="L51" s="1051"/>
      <c r="M51" s="1051"/>
      <c r="N51" s="1051"/>
      <c r="O51" s="1051"/>
      <c r="P51" s="1052"/>
      <c r="Q51" s="1053"/>
      <c r="R51" s="1045"/>
      <c r="S51" s="1045"/>
      <c r="T51" s="1045"/>
      <c r="U51" s="1045"/>
      <c r="V51" s="1045"/>
      <c r="W51" s="1045"/>
      <c r="X51" s="1045"/>
      <c r="Y51" s="1045"/>
      <c r="Z51" s="1045"/>
      <c r="AA51" s="1045"/>
      <c r="AB51" s="1045"/>
      <c r="AC51" s="1045"/>
      <c r="AD51" s="1045"/>
      <c r="AE51" s="1054"/>
      <c r="AF51" s="1055"/>
      <c r="AG51" s="1056"/>
      <c r="AH51" s="1056"/>
      <c r="AI51" s="1056"/>
      <c r="AJ51" s="1057"/>
      <c r="AK51" s="1044"/>
      <c r="AL51" s="1045"/>
      <c r="AM51" s="1045"/>
      <c r="AN51" s="1045"/>
      <c r="AO51" s="1045"/>
      <c r="AP51" s="1045"/>
      <c r="AQ51" s="1045"/>
      <c r="AR51" s="1045"/>
      <c r="AS51" s="1045"/>
      <c r="AT51" s="1045"/>
      <c r="AU51" s="1045"/>
      <c r="AV51" s="1045"/>
      <c r="AW51" s="1045"/>
      <c r="AX51" s="1045"/>
      <c r="AY51" s="1045"/>
      <c r="AZ51" s="1046"/>
      <c r="BA51" s="1046"/>
      <c r="BB51" s="1046"/>
      <c r="BC51" s="1046"/>
      <c r="BD51" s="1046"/>
      <c r="BE51" s="985"/>
      <c r="BF51" s="985"/>
      <c r="BG51" s="985"/>
      <c r="BH51" s="985"/>
      <c r="BI51" s="986"/>
      <c r="BJ51" s="226"/>
      <c r="BK51" s="226"/>
      <c r="BL51" s="226"/>
      <c r="BM51" s="226"/>
      <c r="BN51" s="226"/>
      <c r="BO51" s="235"/>
      <c r="BP51" s="235"/>
      <c r="BQ51" s="232">
        <v>45</v>
      </c>
      <c r="BR51" s="233"/>
      <c r="BS51" s="1012"/>
      <c r="BT51" s="1013"/>
      <c r="BU51" s="1013"/>
      <c r="BV51" s="1013"/>
      <c r="BW51" s="1013"/>
      <c r="BX51" s="1013"/>
      <c r="BY51" s="1013"/>
      <c r="BZ51" s="1013"/>
      <c r="CA51" s="1013"/>
      <c r="CB51" s="1013"/>
      <c r="CC51" s="1013"/>
      <c r="CD51" s="1013"/>
      <c r="CE51" s="1013"/>
      <c r="CF51" s="1013"/>
      <c r="CG51" s="1034"/>
      <c r="CH51" s="1009"/>
      <c r="CI51" s="1010"/>
      <c r="CJ51" s="1010"/>
      <c r="CK51" s="1010"/>
      <c r="CL51" s="1011"/>
      <c r="CM51" s="1009"/>
      <c r="CN51" s="1010"/>
      <c r="CO51" s="1010"/>
      <c r="CP51" s="1010"/>
      <c r="CQ51" s="1011"/>
      <c r="CR51" s="1009"/>
      <c r="CS51" s="1010"/>
      <c r="CT51" s="1010"/>
      <c r="CU51" s="1010"/>
      <c r="CV51" s="1011"/>
      <c r="CW51" s="1009"/>
      <c r="CX51" s="1010"/>
      <c r="CY51" s="1010"/>
      <c r="CZ51" s="1010"/>
      <c r="DA51" s="1011"/>
      <c r="DB51" s="1009"/>
      <c r="DC51" s="1010"/>
      <c r="DD51" s="1010"/>
      <c r="DE51" s="1010"/>
      <c r="DF51" s="1011"/>
      <c r="DG51" s="1009"/>
      <c r="DH51" s="1010"/>
      <c r="DI51" s="1010"/>
      <c r="DJ51" s="1010"/>
      <c r="DK51" s="1011"/>
      <c r="DL51" s="1009"/>
      <c r="DM51" s="1010"/>
      <c r="DN51" s="1010"/>
      <c r="DO51" s="1010"/>
      <c r="DP51" s="1011"/>
      <c r="DQ51" s="1009"/>
      <c r="DR51" s="1010"/>
      <c r="DS51" s="1010"/>
      <c r="DT51" s="1010"/>
      <c r="DU51" s="1011"/>
      <c r="DV51" s="1012"/>
      <c r="DW51" s="1013"/>
      <c r="DX51" s="1013"/>
      <c r="DY51" s="1013"/>
      <c r="DZ51" s="1014"/>
      <c r="EA51" s="224"/>
    </row>
    <row r="52" spans="1:131" ht="26.25" customHeight="1" x14ac:dyDescent="0.2">
      <c r="A52" s="232">
        <v>25</v>
      </c>
      <c r="B52" s="1050"/>
      <c r="C52" s="1051"/>
      <c r="D52" s="1051"/>
      <c r="E52" s="1051"/>
      <c r="F52" s="1051"/>
      <c r="G52" s="1051"/>
      <c r="H52" s="1051"/>
      <c r="I52" s="1051"/>
      <c r="J52" s="1051"/>
      <c r="K52" s="1051"/>
      <c r="L52" s="1051"/>
      <c r="M52" s="1051"/>
      <c r="N52" s="1051"/>
      <c r="O52" s="1051"/>
      <c r="P52" s="1052"/>
      <c r="Q52" s="1053"/>
      <c r="R52" s="1045"/>
      <c r="S52" s="1045"/>
      <c r="T52" s="1045"/>
      <c r="U52" s="1045"/>
      <c r="V52" s="1045"/>
      <c r="W52" s="1045"/>
      <c r="X52" s="1045"/>
      <c r="Y52" s="1045"/>
      <c r="Z52" s="1045"/>
      <c r="AA52" s="1045"/>
      <c r="AB52" s="1045"/>
      <c r="AC52" s="1045"/>
      <c r="AD52" s="1045"/>
      <c r="AE52" s="1054"/>
      <c r="AF52" s="1055"/>
      <c r="AG52" s="1056"/>
      <c r="AH52" s="1056"/>
      <c r="AI52" s="1056"/>
      <c r="AJ52" s="1057"/>
      <c r="AK52" s="1044"/>
      <c r="AL52" s="1045"/>
      <c r="AM52" s="1045"/>
      <c r="AN52" s="1045"/>
      <c r="AO52" s="1045"/>
      <c r="AP52" s="1045"/>
      <c r="AQ52" s="1045"/>
      <c r="AR52" s="1045"/>
      <c r="AS52" s="1045"/>
      <c r="AT52" s="1045"/>
      <c r="AU52" s="1045"/>
      <c r="AV52" s="1045"/>
      <c r="AW52" s="1045"/>
      <c r="AX52" s="1045"/>
      <c r="AY52" s="1045"/>
      <c r="AZ52" s="1046"/>
      <c r="BA52" s="1046"/>
      <c r="BB52" s="1046"/>
      <c r="BC52" s="1046"/>
      <c r="BD52" s="1046"/>
      <c r="BE52" s="985"/>
      <c r="BF52" s="985"/>
      <c r="BG52" s="985"/>
      <c r="BH52" s="985"/>
      <c r="BI52" s="986"/>
      <c r="BJ52" s="226"/>
      <c r="BK52" s="226"/>
      <c r="BL52" s="226"/>
      <c r="BM52" s="226"/>
      <c r="BN52" s="226"/>
      <c r="BO52" s="235"/>
      <c r="BP52" s="235"/>
      <c r="BQ52" s="232">
        <v>46</v>
      </c>
      <c r="BR52" s="233"/>
      <c r="BS52" s="1012"/>
      <c r="BT52" s="1013"/>
      <c r="BU52" s="1013"/>
      <c r="BV52" s="1013"/>
      <c r="BW52" s="1013"/>
      <c r="BX52" s="1013"/>
      <c r="BY52" s="1013"/>
      <c r="BZ52" s="1013"/>
      <c r="CA52" s="1013"/>
      <c r="CB52" s="1013"/>
      <c r="CC52" s="1013"/>
      <c r="CD52" s="1013"/>
      <c r="CE52" s="1013"/>
      <c r="CF52" s="1013"/>
      <c r="CG52" s="1034"/>
      <c r="CH52" s="1009"/>
      <c r="CI52" s="1010"/>
      <c r="CJ52" s="1010"/>
      <c r="CK52" s="1010"/>
      <c r="CL52" s="1011"/>
      <c r="CM52" s="1009"/>
      <c r="CN52" s="1010"/>
      <c r="CO52" s="1010"/>
      <c r="CP52" s="1010"/>
      <c r="CQ52" s="1011"/>
      <c r="CR52" s="1009"/>
      <c r="CS52" s="1010"/>
      <c r="CT52" s="1010"/>
      <c r="CU52" s="1010"/>
      <c r="CV52" s="1011"/>
      <c r="CW52" s="1009"/>
      <c r="CX52" s="1010"/>
      <c r="CY52" s="1010"/>
      <c r="CZ52" s="1010"/>
      <c r="DA52" s="1011"/>
      <c r="DB52" s="1009"/>
      <c r="DC52" s="1010"/>
      <c r="DD52" s="1010"/>
      <c r="DE52" s="1010"/>
      <c r="DF52" s="1011"/>
      <c r="DG52" s="1009"/>
      <c r="DH52" s="1010"/>
      <c r="DI52" s="1010"/>
      <c r="DJ52" s="1010"/>
      <c r="DK52" s="1011"/>
      <c r="DL52" s="1009"/>
      <c r="DM52" s="1010"/>
      <c r="DN52" s="1010"/>
      <c r="DO52" s="1010"/>
      <c r="DP52" s="1011"/>
      <c r="DQ52" s="1009"/>
      <c r="DR52" s="1010"/>
      <c r="DS52" s="1010"/>
      <c r="DT52" s="1010"/>
      <c r="DU52" s="1011"/>
      <c r="DV52" s="1012"/>
      <c r="DW52" s="1013"/>
      <c r="DX52" s="1013"/>
      <c r="DY52" s="1013"/>
      <c r="DZ52" s="1014"/>
      <c r="EA52" s="224"/>
    </row>
    <row r="53" spans="1:131" ht="26.25" customHeight="1" x14ac:dyDescent="0.2">
      <c r="A53" s="232">
        <v>26</v>
      </c>
      <c r="B53" s="1050"/>
      <c r="C53" s="1051"/>
      <c r="D53" s="1051"/>
      <c r="E53" s="1051"/>
      <c r="F53" s="1051"/>
      <c r="G53" s="1051"/>
      <c r="H53" s="1051"/>
      <c r="I53" s="1051"/>
      <c r="J53" s="1051"/>
      <c r="K53" s="1051"/>
      <c r="L53" s="1051"/>
      <c r="M53" s="1051"/>
      <c r="N53" s="1051"/>
      <c r="O53" s="1051"/>
      <c r="P53" s="1052"/>
      <c r="Q53" s="1053"/>
      <c r="R53" s="1045"/>
      <c r="S53" s="1045"/>
      <c r="T53" s="1045"/>
      <c r="U53" s="1045"/>
      <c r="V53" s="1045"/>
      <c r="W53" s="1045"/>
      <c r="X53" s="1045"/>
      <c r="Y53" s="1045"/>
      <c r="Z53" s="1045"/>
      <c r="AA53" s="1045"/>
      <c r="AB53" s="1045"/>
      <c r="AC53" s="1045"/>
      <c r="AD53" s="1045"/>
      <c r="AE53" s="1054"/>
      <c r="AF53" s="1055"/>
      <c r="AG53" s="1056"/>
      <c r="AH53" s="1056"/>
      <c r="AI53" s="1056"/>
      <c r="AJ53" s="1057"/>
      <c r="AK53" s="1044"/>
      <c r="AL53" s="1045"/>
      <c r="AM53" s="1045"/>
      <c r="AN53" s="1045"/>
      <c r="AO53" s="1045"/>
      <c r="AP53" s="1045"/>
      <c r="AQ53" s="1045"/>
      <c r="AR53" s="1045"/>
      <c r="AS53" s="1045"/>
      <c r="AT53" s="1045"/>
      <c r="AU53" s="1045"/>
      <c r="AV53" s="1045"/>
      <c r="AW53" s="1045"/>
      <c r="AX53" s="1045"/>
      <c r="AY53" s="1045"/>
      <c r="AZ53" s="1046"/>
      <c r="BA53" s="1046"/>
      <c r="BB53" s="1046"/>
      <c r="BC53" s="1046"/>
      <c r="BD53" s="1046"/>
      <c r="BE53" s="985"/>
      <c r="BF53" s="985"/>
      <c r="BG53" s="985"/>
      <c r="BH53" s="985"/>
      <c r="BI53" s="986"/>
      <c r="BJ53" s="226"/>
      <c r="BK53" s="226"/>
      <c r="BL53" s="226"/>
      <c r="BM53" s="226"/>
      <c r="BN53" s="226"/>
      <c r="BO53" s="235"/>
      <c r="BP53" s="235"/>
      <c r="BQ53" s="232">
        <v>47</v>
      </c>
      <c r="BR53" s="233"/>
      <c r="BS53" s="1012"/>
      <c r="BT53" s="1013"/>
      <c r="BU53" s="1013"/>
      <c r="BV53" s="1013"/>
      <c r="BW53" s="1013"/>
      <c r="BX53" s="1013"/>
      <c r="BY53" s="1013"/>
      <c r="BZ53" s="1013"/>
      <c r="CA53" s="1013"/>
      <c r="CB53" s="1013"/>
      <c r="CC53" s="1013"/>
      <c r="CD53" s="1013"/>
      <c r="CE53" s="1013"/>
      <c r="CF53" s="1013"/>
      <c r="CG53" s="1034"/>
      <c r="CH53" s="1009"/>
      <c r="CI53" s="1010"/>
      <c r="CJ53" s="1010"/>
      <c r="CK53" s="1010"/>
      <c r="CL53" s="1011"/>
      <c r="CM53" s="1009"/>
      <c r="CN53" s="1010"/>
      <c r="CO53" s="1010"/>
      <c r="CP53" s="1010"/>
      <c r="CQ53" s="1011"/>
      <c r="CR53" s="1009"/>
      <c r="CS53" s="1010"/>
      <c r="CT53" s="1010"/>
      <c r="CU53" s="1010"/>
      <c r="CV53" s="1011"/>
      <c r="CW53" s="1009"/>
      <c r="CX53" s="1010"/>
      <c r="CY53" s="1010"/>
      <c r="CZ53" s="1010"/>
      <c r="DA53" s="1011"/>
      <c r="DB53" s="1009"/>
      <c r="DC53" s="1010"/>
      <c r="DD53" s="1010"/>
      <c r="DE53" s="1010"/>
      <c r="DF53" s="1011"/>
      <c r="DG53" s="1009"/>
      <c r="DH53" s="1010"/>
      <c r="DI53" s="1010"/>
      <c r="DJ53" s="1010"/>
      <c r="DK53" s="1011"/>
      <c r="DL53" s="1009"/>
      <c r="DM53" s="1010"/>
      <c r="DN53" s="1010"/>
      <c r="DO53" s="1010"/>
      <c r="DP53" s="1011"/>
      <c r="DQ53" s="1009"/>
      <c r="DR53" s="1010"/>
      <c r="DS53" s="1010"/>
      <c r="DT53" s="1010"/>
      <c r="DU53" s="1011"/>
      <c r="DV53" s="1012"/>
      <c r="DW53" s="1013"/>
      <c r="DX53" s="1013"/>
      <c r="DY53" s="1013"/>
      <c r="DZ53" s="1014"/>
      <c r="EA53" s="224"/>
    </row>
    <row r="54" spans="1:131" ht="26.25" customHeight="1" x14ac:dyDescent="0.2">
      <c r="A54" s="232">
        <v>27</v>
      </c>
      <c r="B54" s="1050"/>
      <c r="C54" s="1051"/>
      <c r="D54" s="1051"/>
      <c r="E54" s="1051"/>
      <c r="F54" s="1051"/>
      <c r="G54" s="1051"/>
      <c r="H54" s="1051"/>
      <c r="I54" s="1051"/>
      <c r="J54" s="1051"/>
      <c r="K54" s="1051"/>
      <c r="L54" s="1051"/>
      <c r="M54" s="1051"/>
      <c r="N54" s="1051"/>
      <c r="O54" s="1051"/>
      <c r="P54" s="1052"/>
      <c r="Q54" s="1053"/>
      <c r="R54" s="1045"/>
      <c r="S54" s="1045"/>
      <c r="T54" s="1045"/>
      <c r="U54" s="1045"/>
      <c r="V54" s="1045"/>
      <c r="W54" s="1045"/>
      <c r="X54" s="1045"/>
      <c r="Y54" s="1045"/>
      <c r="Z54" s="1045"/>
      <c r="AA54" s="1045"/>
      <c r="AB54" s="1045"/>
      <c r="AC54" s="1045"/>
      <c r="AD54" s="1045"/>
      <c r="AE54" s="1054"/>
      <c r="AF54" s="1055"/>
      <c r="AG54" s="1056"/>
      <c r="AH54" s="1056"/>
      <c r="AI54" s="1056"/>
      <c r="AJ54" s="1057"/>
      <c r="AK54" s="1044"/>
      <c r="AL54" s="1045"/>
      <c r="AM54" s="1045"/>
      <c r="AN54" s="1045"/>
      <c r="AO54" s="1045"/>
      <c r="AP54" s="1045"/>
      <c r="AQ54" s="1045"/>
      <c r="AR54" s="1045"/>
      <c r="AS54" s="1045"/>
      <c r="AT54" s="1045"/>
      <c r="AU54" s="1045"/>
      <c r="AV54" s="1045"/>
      <c r="AW54" s="1045"/>
      <c r="AX54" s="1045"/>
      <c r="AY54" s="1045"/>
      <c r="AZ54" s="1046"/>
      <c r="BA54" s="1046"/>
      <c r="BB54" s="1046"/>
      <c r="BC54" s="1046"/>
      <c r="BD54" s="1046"/>
      <c r="BE54" s="985"/>
      <c r="BF54" s="985"/>
      <c r="BG54" s="985"/>
      <c r="BH54" s="985"/>
      <c r="BI54" s="986"/>
      <c r="BJ54" s="226"/>
      <c r="BK54" s="226"/>
      <c r="BL54" s="226"/>
      <c r="BM54" s="226"/>
      <c r="BN54" s="226"/>
      <c r="BO54" s="235"/>
      <c r="BP54" s="235"/>
      <c r="BQ54" s="232">
        <v>48</v>
      </c>
      <c r="BR54" s="233"/>
      <c r="BS54" s="1012"/>
      <c r="BT54" s="1013"/>
      <c r="BU54" s="1013"/>
      <c r="BV54" s="1013"/>
      <c r="BW54" s="1013"/>
      <c r="BX54" s="1013"/>
      <c r="BY54" s="1013"/>
      <c r="BZ54" s="1013"/>
      <c r="CA54" s="1013"/>
      <c r="CB54" s="1013"/>
      <c r="CC54" s="1013"/>
      <c r="CD54" s="1013"/>
      <c r="CE54" s="1013"/>
      <c r="CF54" s="1013"/>
      <c r="CG54" s="1034"/>
      <c r="CH54" s="1009"/>
      <c r="CI54" s="1010"/>
      <c r="CJ54" s="1010"/>
      <c r="CK54" s="1010"/>
      <c r="CL54" s="1011"/>
      <c r="CM54" s="1009"/>
      <c r="CN54" s="1010"/>
      <c r="CO54" s="1010"/>
      <c r="CP54" s="1010"/>
      <c r="CQ54" s="1011"/>
      <c r="CR54" s="1009"/>
      <c r="CS54" s="1010"/>
      <c r="CT54" s="1010"/>
      <c r="CU54" s="1010"/>
      <c r="CV54" s="1011"/>
      <c r="CW54" s="1009"/>
      <c r="CX54" s="1010"/>
      <c r="CY54" s="1010"/>
      <c r="CZ54" s="1010"/>
      <c r="DA54" s="1011"/>
      <c r="DB54" s="1009"/>
      <c r="DC54" s="1010"/>
      <c r="DD54" s="1010"/>
      <c r="DE54" s="1010"/>
      <c r="DF54" s="1011"/>
      <c r="DG54" s="1009"/>
      <c r="DH54" s="1010"/>
      <c r="DI54" s="1010"/>
      <c r="DJ54" s="1010"/>
      <c r="DK54" s="1011"/>
      <c r="DL54" s="1009"/>
      <c r="DM54" s="1010"/>
      <c r="DN54" s="1010"/>
      <c r="DO54" s="1010"/>
      <c r="DP54" s="1011"/>
      <c r="DQ54" s="1009"/>
      <c r="DR54" s="1010"/>
      <c r="DS54" s="1010"/>
      <c r="DT54" s="1010"/>
      <c r="DU54" s="1011"/>
      <c r="DV54" s="1012"/>
      <c r="DW54" s="1013"/>
      <c r="DX54" s="1013"/>
      <c r="DY54" s="1013"/>
      <c r="DZ54" s="1014"/>
      <c r="EA54" s="224"/>
    </row>
    <row r="55" spans="1:131" ht="26.25" customHeight="1" x14ac:dyDescent="0.2">
      <c r="A55" s="232">
        <v>28</v>
      </c>
      <c r="B55" s="1050"/>
      <c r="C55" s="1051"/>
      <c r="D55" s="1051"/>
      <c r="E55" s="1051"/>
      <c r="F55" s="1051"/>
      <c r="G55" s="1051"/>
      <c r="H55" s="1051"/>
      <c r="I55" s="1051"/>
      <c r="J55" s="1051"/>
      <c r="K55" s="1051"/>
      <c r="L55" s="1051"/>
      <c r="M55" s="1051"/>
      <c r="N55" s="1051"/>
      <c r="O55" s="1051"/>
      <c r="P55" s="1052"/>
      <c r="Q55" s="1053"/>
      <c r="R55" s="1045"/>
      <c r="S55" s="1045"/>
      <c r="T55" s="1045"/>
      <c r="U55" s="1045"/>
      <c r="V55" s="1045"/>
      <c r="W55" s="1045"/>
      <c r="X55" s="1045"/>
      <c r="Y55" s="1045"/>
      <c r="Z55" s="1045"/>
      <c r="AA55" s="1045"/>
      <c r="AB55" s="1045"/>
      <c r="AC55" s="1045"/>
      <c r="AD55" s="1045"/>
      <c r="AE55" s="1054"/>
      <c r="AF55" s="1055"/>
      <c r="AG55" s="1056"/>
      <c r="AH55" s="1056"/>
      <c r="AI55" s="1056"/>
      <c r="AJ55" s="1057"/>
      <c r="AK55" s="1044"/>
      <c r="AL55" s="1045"/>
      <c r="AM55" s="1045"/>
      <c r="AN55" s="1045"/>
      <c r="AO55" s="1045"/>
      <c r="AP55" s="1045"/>
      <c r="AQ55" s="1045"/>
      <c r="AR55" s="1045"/>
      <c r="AS55" s="1045"/>
      <c r="AT55" s="1045"/>
      <c r="AU55" s="1045"/>
      <c r="AV55" s="1045"/>
      <c r="AW55" s="1045"/>
      <c r="AX55" s="1045"/>
      <c r="AY55" s="1045"/>
      <c r="AZ55" s="1046"/>
      <c r="BA55" s="1046"/>
      <c r="BB55" s="1046"/>
      <c r="BC55" s="1046"/>
      <c r="BD55" s="1046"/>
      <c r="BE55" s="985"/>
      <c r="BF55" s="985"/>
      <c r="BG55" s="985"/>
      <c r="BH55" s="985"/>
      <c r="BI55" s="986"/>
      <c r="BJ55" s="226"/>
      <c r="BK55" s="226"/>
      <c r="BL55" s="226"/>
      <c r="BM55" s="226"/>
      <c r="BN55" s="226"/>
      <c r="BO55" s="235"/>
      <c r="BP55" s="235"/>
      <c r="BQ55" s="232">
        <v>49</v>
      </c>
      <c r="BR55" s="233"/>
      <c r="BS55" s="1012"/>
      <c r="BT55" s="1013"/>
      <c r="BU55" s="1013"/>
      <c r="BV55" s="1013"/>
      <c r="BW55" s="1013"/>
      <c r="BX55" s="1013"/>
      <c r="BY55" s="1013"/>
      <c r="BZ55" s="1013"/>
      <c r="CA55" s="1013"/>
      <c r="CB55" s="1013"/>
      <c r="CC55" s="1013"/>
      <c r="CD55" s="1013"/>
      <c r="CE55" s="1013"/>
      <c r="CF55" s="1013"/>
      <c r="CG55" s="1034"/>
      <c r="CH55" s="1009"/>
      <c r="CI55" s="1010"/>
      <c r="CJ55" s="1010"/>
      <c r="CK55" s="1010"/>
      <c r="CL55" s="1011"/>
      <c r="CM55" s="1009"/>
      <c r="CN55" s="1010"/>
      <c r="CO55" s="1010"/>
      <c r="CP55" s="1010"/>
      <c r="CQ55" s="1011"/>
      <c r="CR55" s="1009"/>
      <c r="CS55" s="1010"/>
      <c r="CT55" s="1010"/>
      <c r="CU55" s="1010"/>
      <c r="CV55" s="1011"/>
      <c r="CW55" s="1009"/>
      <c r="CX55" s="1010"/>
      <c r="CY55" s="1010"/>
      <c r="CZ55" s="1010"/>
      <c r="DA55" s="1011"/>
      <c r="DB55" s="1009"/>
      <c r="DC55" s="1010"/>
      <c r="DD55" s="1010"/>
      <c r="DE55" s="1010"/>
      <c r="DF55" s="1011"/>
      <c r="DG55" s="1009"/>
      <c r="DH55" s="1010"/>
      <c r="DI55" s="1010"/>
      <c r="DJ55" s="1010"/>
      <c r="DK55" s="1011"/>
      <c r="DL55" s="1009"/>
      <c r="DM55" s="1010"/>
      <c r="DN55" s="1010"/>
      <c r="DO55" s="1010"/>
      <c r="DP55" s="1011"/>
      <c r="DQ55" s="1009"/>
      <c r="DR55" s="1010"/>
      <c r="DS55" s="1010"/>
      <c r="DT55" s="1010"/>
      <c r="DU55" s="1011"/>
      <c r="DV55" s="1012"/>
      <c r="DW55" s="1013"/>
      <c r="DX55" s="1013"/>
      <c r="DY55" s="1013"/>
      <c r="DZ55" s="1014"/>
      <c r="EA55" s="224"/>
    </row>
    <row r="56" spans="1:131" ht="26.25" customHeight="1" x14ac:dyDescent="0.2">
      <c r="A56" s="232">
        <v>29</v>
      </c>
      <c r="B56" s="1050"/>
      <c r="C56" s="1051"/>
      <c r="D56" s="1051"/>
      <c r="E56" s="1051"/>
      <c r="F56" s="1051"/>
      <c r="G56" s="1051"/>
      <c r="H56" s="1051"/>
      <c r="I56" s="1051"/>
      <c r="J56" s="1051"/>
      <c r="K56" s="1051"/>
      <c r="L56" s="1051"/>
      <c r="M56" s="1051"/>
      <c r="N56" s="1051"/>
      <c r="O56" s="1051"/>
      <c r="P56" s="1052"/>
      <c r="Q56" s="1053"/>
      <c r="R56" s="1045"/>
      <c r="S56" s="1045"/>
      <c r="T56" s="1045"/>
      <c r="U56" s="1045"/>
      <c r="V56" s="1045"/>
      <c r="W56" s="1045"/>
      <c r="X56" s="1045"/>
      <c r="Y56" s="1045"/>
      <c r="Z56" s="1045"/>
      <c r="AA56" s="1045"/>
      <c r="AB56" s="1045"/>
      <c r="AC56" s="1045"/>
      <c r="AD56" s="1045"/>
      <c r="AE56" s="1054"/>
      <c r="AF56" s="1055"/>
      <c r="AG56" s="1056"/>
      <c r="AH56" s="1056"/>
      <c r="AI56" s="1056"/>
      <c r="AJ56" s="1057"/>
      <c r="AK56" s="1044"/>
      <c r="AL56" s="1045"/>
      <c r="AM56" s="1045"/>
      <c r="AN56" s="1045"/>
      <c r="AO56" s="1045"/>
      <c r="AP56" s="1045"/>
      <c r="AQ56" s="1045"/>
      <c r="AR56" s="1045"/>
      <c r="AS56" s="1045"/>
      <c r="AT56" s="1045"/>
      <c r="AU56" s="1045"/>
      <c r="AV56" s="1045"/>
      <c r="AW56" s="1045"/>
      <c r="AX56" s="1045"/>
      <c r="AY56" s="1045"/>
      <c r="AZ56" s="1046"/>
      <c r="BA56" s="1046"/>
      <c r="BB56" s="1046"/>
      <c r="BC56" s="1046"/>
      <c r="BD56" s="1046"/>
      <c r="BE56" s="985"/>
      <c r="BF56" s="985"/>
      <c r="BG56" s="985"/>
      <c r="BH56" s="985"/>
      <c r="BI56" s="986"/>
      <c r="BJ56" s="226"/>
      <c r="BK56" s="226"/>
      <c r="BL56" s="226"/>
      <c r="BM56" s="226"/>
      <c r="BN56" s="226"/>
      <c r="BO56" s="235"/>
      <c r="BP56" s="235"/>
      <c r="BQ56" s="232">
        <v>50</v>
      </c>
      <c r="BR56" s="233"/>
      <c r="BS56" s="1012"/>
      <c r="BT56" s="1013"/>
      <c r="BU56" s="1013"/>
      <c r="BV56" s="1013"/>
      <c r="BW56" s="1013"/>
      <c r="BX56" s="1013"/>
      <c r="BY56" s="1013"/>
      <c r="BZ56" s="1013"/>
      <c r="CA56" s="1013"/>
      <c r="CB56" s="1013"/>
      <c r="CC56" s="1013"/>
      <c r="CD56" s="1013"/>
      <c r="CE56" s="1013"/>
      <c r="CF56" s="1013"/>
      <c r="CG56" s="1034"/>
      <c r="CH56" s="1009"/>
      <c r="CI56" s="1010"/>
      <c r="CJ56" s="1010"/>
      <c r="CK56" s="1010"/>
      <c r="CL56" s="1011"/>
      <c r="CM56" s="1009"/>
      <c r="CN56" s="1010"/>
      <c r="CO56" s="1010"/>
      <c r="CP56" s="1010"/>
      <c r="CQ56" s="1011"/>
      <c r="CR56" s="1009"/>
      <c r="CS56" s="1010"/>
      <c r="CT56" s="1010"/>
      <c r="CU56" s="1010"/>
      <c r="CV56" s="1011"/>
      <c r="CW56" s="1009"/>
      <c r="CX56" s="1010"/>
      <c r="CY56" s="1010"/>
      <c r="CZ56" s="1010"/>
      <c r="DA56" s="1011"/>
      <c r="DB56" s="1009"/>
      <c r="DC56" s="1010"/>
      <c r="DD56" s="1010"/>
      <c r="DE56" s="1010"/>
      <c r="DF56" s="1011"/>
      <c r="DG56" s="1009"/>
      <c r="DH56" s="1010"/>
      <c r="DI56" s="1010"/>
      <c r="DJ56" s="1010"/>
      <c r="DK56" s="1011"/>
      <c r="DL56" s="1009"/>
      <c r="DM56" s="1010"/>
      <c r="DN56" s="1010"/>
      <c r="DO56" s="1010"/>
      <c r="DP56" s="1011"/>
      <c r="DQ56" s="1009"/>
      <c r="DR56" s="1010"/>
      <c r="DS56" s="1010"/>
      <c r="DT56" s="1010"/>
      <c r="DU56" s="1011"/>
      <c r="DV56" s="1012"/>
      <c r="DW56" s="1013"/>
      <c r="DX56" s="1013"/>
      <c r="DY56" s="1013"/>
      <c r="DZ56" s="1014"/>
      <c r="EA56" s="224"/>
    </row>
    <row r="57" spans="1:131" ht="26.25" customHeight="1" x14ac:dyDescent="0.2">
      <c r="A57" s="232">
        <v>30</v>
      </c>
      <c r="B57" s="1050"/>
      <c r="C57" s="1051"/>
      <c r="D57" s="1051"/>
      <c r="E57" s="1051"/>
      <c r="F57" s="1051"/>
      <c r="G57" s="1051"/>
      <c r="H57" s="1051"/>
      <c r="I57" s="1051"/>
      <c r="J57" s="1051"/>
      <c r="K57" s="1051"/>
      <c r="L57" s="1051"/>
      <c r="M57" s="1051"/>
      <c r="N57" s="1051"/>
      <c r="O57" s="1051"/>
      <c r="P57" s="1052"/>
      <c r="Q57" s="1053"/>
      <c r="R57" s="1045"/>
      <c r="S57" s="1045"/>
      <c r="T57" s="1045"/>
      <c r="U57" s="1045"/>
      <c r="V57" s="1045"/>
      <c r="W57" s="1045"/>
      <c r="X57" s="1045"/>
      <c r="Y57" s="1045"/>
      <c r="Z57" s="1045"/>
      <c r="AA57" s="1045"/>
      <c r="AB57" s="1045"/>
      <c r="AC57" s="1045"/>
      <c r="AD57" s="1045"/>
      <c r="AE57" s="1054"/>
      <c r="AF57" s="1055"/>
      <c r="AG57" s="1056"/>
      <c r="AH57" s="1056"/>
      <c r="AI57" s="1056"/>
      <c r="AJ57" s="1057"/>
      <c r="AK57" s="1044"/>
      <c r="AL57" s="1045"/>
      <c r="AM57" s="1045"/>
      <c r="AN57" s="1045"/>
      <c r="AO57" s="1045"/>
      <c r="AP57" s="1045"/>
      <c r="AQ57" s="1045"/>
      <c r="AR57" s="1045"/>
      <c r="AS57" s="1045"/>
      <c r="AT57" s="1045"/>
      <c r="AU57" s="1045"/>
      <c r="AV57" s="1045"/>
      <c r="AW57" s="1045"/>
      <c r="AX57" s="1045"/>
      <c r="AY57" s="1045"/>
      <c r="AZ57" s="1046"/>
      <c r="BA57" s="1046"/>
      <c r="BB57" s="1046"/>
      <c r="BC57" s="1046"/>
      <c r="BD57" s="1046"/>
      <c r="BE57" s="985"/>
      <c r="BF57" s="985"/>
      <c r="BG57" s="985"/>
      <c r="BH57" s="985"/>
      <c r="BI57" s="986"/>
      <c r="BJ57" s="226"/>
      <c r="BK57" s="226"/>
      <c r="BL57" s="226"/>
      <c r="BM57" s="226"/>
      <c r="BN57" s="226"/>
      <c r="BO57" s="235"/>
      <c r="BP57" s="235"/>
      <c r="BQ57" s="232">
        <v>51</v>
      </c>
      <c r="BR57" s="233"/>
      <c r="BS57" s="1012"/>
      <c r="BT57" s="1013"/>
      <c r="BU57" s="1013"/>
      <c r="BV57" s="1013"/>
      <c r="BW57" s="1013"/>
      <c r="BX57" s="1013"/>
      <c r="BY57" s="1013"/>
      <c r="BZ57" s="1013"/>
      <c r="CA57" s="1013"/>
      <c r="CB57" s="1013"/>
      <c r="CC57" s="1013"/>
      <c r="CD57" s="1013"/>
      <c r="CE57" s="1013"/>
      <c r="CF57" s="1013"/>
      <c r="CG57" s="1034"/>
      <c r="CH57" s="1009"/>
      <c r="CI57" s="1010"/>
      <c r="CJ57" s="1010"/>
      <c r="CK57" s="1010"/>
      <c r="CL57" s="1011"/>
      <c r="CM57" s="1009"/>
      <c r="CN57" s="1010"/>
      <c r="CO57" s="1010"/>
      <c r="CP57" s="1010"/>
      <c r="CQ57" s="1011"/>
      <c r="CR57" s="1009"/>
      <c r="CS57" s="1010"/>
      <c r="CT57" s="1010"/>
      <c r="CU57" s="1010"/>
      <c r="CV57" s="1011"/>
      <c r="CW57" s="1009"/>
      <c r="CX57" s="1010"/>
      <c r="CY57" s="1010"/>
      <c r="CZ57" s="1010"/>
      <c r="DA57" s="1011"/>
      <c r="DB57" s="1009"/>
      <c r="DC57" s="1010"/>
      <c r="DD57" s="1010"/>
      <c r="DE57" s="1010"/>
      <c r="DF57" s="1011"/>
      <c r="DG57" s="1009"/>
      <c r="DH57" s="1010"/>
      <c r="DI57" s="1010"/>
      <c r="DJ57" s="1010"/>
      <c r="DK57" s="1011"/>
      <c r="DL57" s="1009"/>
      <c r="DM57" s="1010"/>
      <c r="DN57" s="1010"/>
      <c r="DO57" s="1010"/>
      <c r="DP57" s="1011"/>
      <c r="DQ57" s="1009"/>
      <c r="DR57" s="1010"/>
      <c r="DS57" s="1010"/>
      <c r="DT57" s="1010"/>
      <c r="DU57" s="1011"/>
      <c r="DV57" s="1012"/>
      <c r="DW57" s="1013"/>
      <c r="DX57" s="1013"/>
      <c r="DY57" s="1013"/>
      <c r="DZ57" s="1014"/>
      <c r="EA57" s="224"/>
    </row>
    <row r="58" spans="1:131" ht="26.25" customHeight="1" x14ac:dyDescent="0.2">
      <c r="A58" s="232">
        <v>31</v>
      </c>
      <c r="B58" s="1050"/>
      <c r="C58" s="1051"/>
      <c r="D58" s="1051"/>
      <c r="E58" s="1051"/>
      <c r="F58" s="1051"/>
      <c r="G58" s="1051"/>
      <c r="H58" s="1051"/>
      <c r="I58" s="1051"/>
      <c r="J58" s="1051"/>
      <c r="K58" s="1051"/>
      <c r="L58" s="1051"/>
      <c r="M58" s="1051"/>
      <c r="N58" s="1051"/>
      <c r="O58" s="1051"/>
      <c r="P58" s="1052"/>
      <c r="Q58" s="1053"/>
      <c r="R58" s="1045"/>
      <c r="S58" s="1045"/>
      <c r="T58" s="1045"/>
      <c r="U58" s="1045"/>
      <c r="V58" s="1045"/>
      <c r="W58" s="1045"/>
      <c r="X58" s="1045"/>
      <c r="Y58" s="1045"/>
      <c r="Z58" s="1045"/>
      <c r="AA58" s="1045"/>
      <c r="AB58" s="1045"/>
      <c r="AC58" s="1045"/>
      <c r="AD58" s="1045"/>
      <c r="AE58" s="1054"/>
      <c r="AF58" s="1055"/>
      <c r="AG58" s="1056"/>
      <c r="AH58" s="1056"/>
      <c r="AI58" s="1056"/>
      <c r="AJ58" s="1057"/>
      <c r="AK58" s="1044"/>
      <c r="AL58" s="1045"/>
      <c r="AM58" s="1045"/>
      <c r="AN58" s="1045"/>
      <c r="AO58" s="1045"/>
      <c r="AP58" s="1045"/>
      <c r="AQ58" s="1045"/>
      <c r="AR58" s="1045"/>
      <c r="AS58" s="1045"/>
      <c r="AT58" s="1045"/>
      <c r="AU58" s="1045"/>
      <c r="AV58" s="1045"/>
      <c r="AW58" s="1045"/>
      <c r="AX58" s="1045"/>
      <c r="AY58" s="1045"/>
      <c r="AZ58" s="1046"/>
      <c r="BA58" s="1046"/>
      <c r="BB58" s="1046"/>
      <c r="BC58" s="1046"/>
      <c r="BD58" s="1046"/>
      <c r="BE58" s="985"/>
      <c r="BF58" s="985"/>
      <c r="BG58" s="985"/>
      <c r="BH58" s="985"/>
      <c r="BI58" s="986"/>
      <c r="BJ58" s="226"/>
      <c r="BK58" s="226"/>
      <c r="BL58" s="226"/>
      <c r="BM58" s="226"/>
      <c r="BN58" s="226"/>
      <c r="BO58" s="235"/>
      <c r="BP58" s="235"/>
      <c r="BQ58" s="232">
        <v>52</v>
      </c>
      <c r="BR58" s="233"/>
      <c r="BS58" s="1012"/>
      <c r="BT58" s="1013"/>
      <c r="BU58" s="1013"/>
      <c r="BV58" s="1013"/>
      <c r="BW58" s="1013"/>
      <c r="BX58" s="1013"/>
      <c r="BY58" s="1013"/>
      <c r="BZ58" s="1013"/>
      <c r="CA58" s="1013"/>
      <c r="CB58" s="1013"/>
      <c r="CC58" s="1013"/>
      <c r="CD58" s="1013"/>
      <c r="CE58" s="1013"/>
      <c r="CF58" s="1013"/>
      <c r="CG58" s="1034"/>
      <c r="CH58" s="1009"/>
      <c r="CI58" s="1010"/>
      <c r="CJ58" s="1010"/>
      <c r="CK58" s="1010"/>
      <c r="CL58" s="1011"/>
      <c r="CM58" s="1009"/>
      <c r="CN58" s="1010"/>
      <c r="CO58" s="1010"/>
      <c r="CP58" s="1010"/>
      <c r="CQ58" s="1011"/>
      <c r="CR58" s="1009"/>
      <c r="CS58" s="1010"/>
      <c r="CT58" s="1010"/>
      <c r="CU58" s="1010"/>
      <c r="CV58" s="1011"/>
      <c r="CW58" s="1009"/>
      <c r="CX58" s="1010"/>
      <c r="CY58" s="1010"/>
      <c r="CZ58" s="1010"/>
      <c r="DA58" s="1011"/>
      <c r="DB58" s="1009"/>
      <c r="DC58" s="1010"/>
      <c r="DD58" s="1010"/>
      <c r="DE58" s="1010"/>
      <c r="DF58" s="1011"/>
      <c r="DG58" s="1009"/>
      <c r="DH58" s="1010"/>
      <c r="DI58" s="1010"/>
      <c r="DJ58" s="1010"/>
      <c r="DK58" s="1011"/>
      <c r="DL58" s="1009"/>
      <c r="DM58" s="1010"/>
      <c r="DN58" s="1010"/>
      <c r="DO58" s="1010"/>
      <c r="DP58" s="1011"/>
      <c r="DQ58" s="1009"/>
      <c r="DR58" s="1010"/>
      <c r="DS58" s="1010"/>
      <c r="DT58" s="1010"/>
      <c r="DU58" s="1011"/>
      <c r="DV58" s="1012"/>
      <c r="DW58" s="1013"/>
      <c r="DX58" s="1013"/>
      <c r="DY58" s="1013"/>
      <c r="DZ58" s="1014"/>
      <c r="EA58" s="224"/>
    </row>
    <row r="59" spans="1:131" ht="26.25" customHeight="1" x14ac:dyDescent="0.2">
      <c r="A59" s="232">
        <v>32</v>
      </c>
      <c r="B59" s="1050"/>
      <c r="C59" s="1051"/>
      <c r="D59" s="1051"/>
      <c r="E59" s="1051"/>
      <c r="F59" s="1051"/>
      <c r="G59" s="1051"/>
      <c r="H59" s="1051"/>
      <c r="I59" s="1051"/>
      <c r="J59" s="1051"/>
      <c r="K59" s="1051"/>
      <c r="L59" s="1051"/>
      <c r="M59" s="1051"/>
      <c r="N59" s="1051"/>
      <c r="O59" s="1051"/>
      <c r="P59" s="1052"/>
      <c r="Q59" s="1053"/>
      <c r="R59" s="1045"/>
      <c r="S59" s="1045"/>
      <c r="T59" s="1045"/>
      <c r="U59" s="1045"/>
      <c r="V59" s="1045"/>
      <c r="W59" s="1045"/>
      <c r="X59" s="1045"/>
      <c r="Y59" s="1045"/>
      <c r="Z59" s="1045"/>
      <c r="AA59" s="1045"/>
      <c r="AB59" s="1045"/>
      <c r="AC59" s="1045"/>
      <c r="AD59" s="1045"/>
      <c r="AE59" s="1054"/>
      <c r="AF59" s="1055"/>
      <c r="AG59" s="1056"/>
      <c r="AH59" s="1056"/>
      <c r="AI59" s="1056"/>
      <c r="AJ59" s="1057"/>
      <c r="AK59" s="1044"/>
      <c r="AL59" s="1045"/>
      <c r="AM59" s="1045"/>
      <c r="AN59" s="1045"/>
      <c r="AO59" s="1045"/>
      <c r="AP59" s="1045"/>
      <c r="AQ59" s="1045"/>
      <c r="AR59" s="1045"/>
      <c r="AS59" s="1045"/>
      <c r="AT59" s="1045"/>
      <c r="AU59" s="1045"/>
      <c r="AV59" s="1045"/>
      <c r="AW59" s="1045"/>
      <c r="AX59" s="1045"/>
      <c r="AY59" s="1045"/>
      <c r="AZ59" s="1046"/>
      <c r="BA59" s="1046"/>
      <c r="BB59" s="1046"/>
      <c r="BC59" s="1046"/>
      <c r="BD59" s="1046"/>
      <c r="BE59" s="985"/>
      <c r="BF59" s="985"/>
      <c r="BG59" s="985"/>
      <c r="BH59" s="985"/>
      <c r="BI59" s="986"/>
      <c r="BJ59" s="226"/>
      <c r="BK59" s="226"/>
      <c r="BL59" s="226"/>
      <c r="BM59" s="226"/>
      <c r="BN59" s="226"/>
      <c r="BO59" s="235"/>
      <c r="BP59" s="235"/>
      <c r="BQ59" s="232">
        <v>53</v>
      </c>
      <c r="BR59" s="233"/>
      <c r="BS59" s="1012"/>
      <c r="BT59" s="1013"/>
      <c r="BU59" s="1013"/>
      <c r="BV59" s="1013"/>
      <c r="BW59" s="1013"/>
      <c r="BX59" s="1013"/>
      <c r="BY59" s="1013"/>
      <c r="BZ59" s="1013"/>
      <c r="CA59" s="1013"/>
      <c r="CB59" s="1013"/>
      <c r="CC59" s="1013"/>
      <c r="CD59" s="1013"/>
      <c r="CE59" s="1013"/>
      <c r="CF59" s="1013"/>
      <c r="CG59" s="1034"/>
      <c r="CH59" s="1009"/>
      <c r="CI59" s="1010"/>
      <c r="CJ59" s="1010"/>
      <c r="CK59" s="1010"/>
      <c r="CL59" s="1011"/>
      <c r="CM59" s="1009"/>
      <c r="CN59" s="1010"/>
      <c r="CO59" s="1010"/>
      <c r="CP59" s="1010"/>
      <c r="CQ59" s="1011"/>
      <c r="CR59" s="1009"/>
      <c r="CS59" s="1010"/>
      <c r="CT59" s="1010"/>
      <c r="CU59" s="1010"/>
      <c r="CV59" s="1011"/>
      <c r="CW59" s="1009"/>
      <c r="CX59" s="1010"/>
      <c r="CY59" s="1010"/>
      <c r="CZ59" s="1010"/>
      <c r="DA59" s="1011"/>
      <c r="DB59" s="1009"/>
      <c r="DC59" s="1010"/>
      <c r="DD59" s="1010"/>
      <c r="DE59" s="1010"/>
      <c r="DF59" s="1011"/>
      <c r="DG59" s="1009"/>
      <c r="DH59" s="1010"/>
      <c r="DI59" s="1010"/>
      <c r="DJ59" s="1010"/>
      <c r="DK59" s="1011"/>
      <c r="DL59" s="1009"/>
      <c r="DM59" s="1010"/>
      <c r="DN59" s="1010"/>
      <c r="DO59" s="1010"/>
      <c r="DP59" s="1011"/>
      <c r="DQ59" s="1009"/>
      <c r="DR59" s="1010"/>
      <c r="DS59" s="1010"/>
      <c r="DT59" s="1010"/>
      <c r="DU59" s="1011"/>
      <c r="DV59" s="1012"/>
      <c r="DW59" s="1013"/>
      <c r="DX59" s="1013"/>
      <c r="DY59" s="1013"/>
      <c r="DZ59" s="1014"/>
      <c r="EA59" s="224"/>
    </row>
    <row r="60" spans="1:131" ht="26.25" customHeight="1" x14ac:dyDescent="0.2">
      <c r="A60" s="232">
        <v>33</v>
      </c>
      <c r="B60" s="1050"/>
      <c r="C60" s="1051"/>
      <c r="D60" s="1051"/>
      <c r="E60" s="1051"/>
      <c r="F60" s="1051"/>
      <c r="G60" s="1051"/>
      <c r="H60" s="1051"/>
      <c r="I60" s="1051"/>
      <c r="J60" s="1051"/>
      <c r="K60" s="1051"/>
      <c r="L60" s="1051"/>
      <c r="M60" s="1051"/>
      <c r="N60" s="1051"/>
      <c r="O60" s="1051"/>
      <c r="P60" s="1052"/>
      <c r="Q60" s="1053"/>
      <c r="R60" s="1045"/>
      <c r="S60" s="1045"/>
      <c r="T60" s="1045"/>
      <c r="U60" s="1045"/>
      <c r="V60" s="1045"/>
      <c r="W60" s="1045"/>
      <c r="X60" s="1045"/>
      <c r="Y60" s="1045"/>
      <c r="Z60" s="1045"/>
      <c r="AA60" s="1045"/>
      <c r="AB60" s="1045"/>
      <c r="AC60" s="1045"/>
      <c r="AD60" s="1045"/>
      <c r="AE60" s="1054"/>
      <c r="AF60" s="1055"/>
      <c r="AG60" s="1056"/>
      <c r="AH60" s="1056"/>
      <c r="AI60" s="1056"/>
      <c r="AJ60" s="1057"/>
      <c r="AK60" s="1044"/>
      <c r="AL60" s="1045"/>
      <c r="AM60" s="1045"/>
      <c r="AN60" s="1045"/>
      <c r="AO60" s="1045"/>
      <c r="AP60" s="1045"/>
      <c r="AQ60" s="1045"/>
      <c r="AR60" s="1045"/>
      <c r="AS60" s="1045"/>
      <c r="AT60" s="1045"/>
      <c r="AU60" s="1045"/>
      <c r="AV60" s="1045"/>
      <c r="AW60" s="1045"/>
      <c r="AX60" s="1045"/>
      <c r="AY60" s="1045"/>
      <c r="AZ60" s="1046"/>
      <c r="BA60" s="1046"/>
      <c r="BB60" s="1046"/>
      <c r="BC60" s="1046"/>
      <c r="BD60" s="1046"/>
      <c r="BE60" s="985"/>
      <c r="BF60" s="985"/>
      <c r="BG60" s="985"/>
      <c r="BH60" s="985"/>
      <c r="BI60" s="986"/>
      <c r="BJ60" s="226"/>
      <c r="BK60" s="226"/>
      <c r="BL60" s="226"/>
      <c r="BM60" s="226"/>
      <c r="BN60" s="226"/>
      <c r="BO60" s="235"/>
      <c r="BP60" s="235"/>
      <c r="BQ60" s="232">
        <v>54</v>
      </c>
      <c r="BR60" s="233"/>
      <c r="BS60" s="1012"/>
      <c r="BT60" s="1013"/>
      <c r="BU60" s="1013"/>
      <c r="BV60" s="1013"/>
      <c r="BW60" s="1013"/>
      <c r="BX60" s="1013"/>
      <c r="BY60" s="1013"/>
      <c r="BZ60" s="1013"/>
      <c r="CA60" s="1013"/>
      <c r="CB60" s="1013"/>
      <c r="CC60" s="1013"/>
      <c r="CD60" s="1013"/>
      <c r="CE60" s="1013"/>
      <c r="CF60" s="1013"/>
      <c r="CG60" s="1034"/>
      <c r="CH60" s="1009"/>
      <c r="CI60" s="1010"/>
      <c r="CJ60" s="1010"/>
      <c r="CK60" s="1010"/>
      <c r="CL60" s="1011"/>
      <c r="CM60" s="1009"/>
      <c r="CN60" s="1010"/>
      <c r="CO60" s="1010"/>
      <c r="CP60" s="1010"/>
      <c r="CQ60" s="1011"/>
      <c r="CR60" s="1009"/>
      <c r="CS60" s="1010"/>
      <c r="CT60" s="1010"/>
      <c r="CU60" s="1010"/>
      <c r="CV60" s="1011"/>
      <c r="CW60" s="1009"/>
      <c r="CX60" s="1010"/>
      <c r="CY60" s="1010"/>
      <c r="CZ60" s="1010"/>
      <c r="DA60" s="1011"/>
      <c r="DB60" s="1009"/>
      <c r="DC60" s="1010"/>
      <c r="DD60" s="1010"/>
      <c r="DE60" s="1010"/>
      <c r="DF60" s="1011"/>
      <c r="DG60" s="1009"/>
      <c r="DH60" s="1010"/>
      <c r="DI60" s="1010"/>
      <c r="DJ60" s="1010"/>
      <c r="DK60" s="1011"/>
      <c r="DL60" s="1009"/>
      <c r="DM60" s="1010"/>
      <c r="DN60" s="1010"/>
      <c r="DO60" s="1010"/>
      <c r="DP60" s="1011"/>
      <c r="DQ60" s="1009"/>
      <c r="DR60" s="1010"/>
      <c r="DS60" s="1010"/>
      <c r="DT60" s="1010"/>
      <c r="DU60" s="1011"/>
      <c r="DV60" s="1012"/>
      <c r="DW60" s="1013"/>
      <c r="DX60" s="1013"/>
      <c r="DY60" s="1013"/>
      <c r="DZ60" s="1014"/>
      <c r="EA60" s="224"/>
    </row>
    <row r="61" spans="1:131" ht="26.25" customHeight="1" thickBot="1" x14ac:dyDescent="0.25">
      <c r="A61" s="232">
        <v>34</v>
      </c>
      <c r="B61" s="1050"/>
      <c r="C61" s="1051"/>
      <c r="D61" s="1051"/>
      <c r="E61" s="1051"/>
      <c r="F61" s="1051"/>
      <c r="G61" s="1051"/>
      <c r="H61" s="1051"/>
      <c r="I61" s="1051"/>
      <c r="J61" s="1051"/>
      <c r="K61" s="1051"/>
      <c r="L61" s="1051"/>
      <c r="M61" s="1051"/>
      <c r="N61" s="1051"/>
      <c r="O61" s="1051"/>
      <c r="P61" s="1052"/>
      <c r="Q61" s="1053"/>
      <c r="R61" s="1045"/>
      <c r="S61" s="1045"/>
      <c r="T61" s="1045"/>
      <c r="U61" s="1045"/>
      <c r="V61" s="1045"/>
      <c r="W61" s="1045"/>
      <c r="X61" s="1045"/>
      <c r="Y61" s="1045"/>
      <c r="Z61" s="1045"/>
      <c r="AA61" s="1045"/>
      <c r="AB61" s="1045"/>
      <c r="AC61" s="1045"/>
      <c r="AD61" s="1045"/>
      <c r="AE61" s="1054"/>
      <c r="AF61" s="1055"/>
      <c r="AG61" s="1056"/>
      <c r="AH61" s="1056"/>
      <c r="AI61" s="1056"/>
      <c r="AJ61" s="1057"/>
      <c r="AK61" s="1044"/>
      <c r="AL61" s="1045"/>
      <c r="AM61" s="1045"/>
      <c r="AN61" s="1045"/>
      <c r="AO61" s="1045"/>
      <c r="AP61" s="1045"/>
      <c r="AQ61" s="1045"/>
      <c r="AR61" s="1045"/>
      <c r="AS61" s="1045"/>
      <c r="AT61" s="1045"/>
      <c r="AU61" s="1045"/>
      <c r="AV61" s="1045"/>
      <c r="AW61" s="1045"/>
      <c r="AX61" s="1045"/>
      <c r="AY61" s="1045"/>
      <c r="AZ61" s="1046"/>
      <c r="BA61" s="1046"/>
      <c r="BB61" s="1046"/>
      <c r="BC61" s="1046"/>
      <c r="BD61" s="1046"/>
      <c r="BE61" s="985"/>
      <c r="BF61" s="985"/>
      <c r="BG61" s="985"/>
      <c r="BH61" s="985"/>
      <c r="BI61" s="986"/>
      <c r="BJ61" s="226"/>
      <c r="BK61" s="226"/>
      <c r="BL61" s="226"/>
      <c r="BM61" s="226"/>
      <c r="BN61" s="226"/>
      <c r="BO61" s="235"/>
      <c r="BP61" s="235"/>
      <c r="BQ61" s="232">
        <v>55</v>
      </c>
      <c r="BR61" s="233"/>
      <c r="BS61" s="1012"/>
      <c r="BT61" s="1013"/>
      <c r="BU61" s="1013"/>
      <c r="BV61" s="1013"/>
      <c r="BW61" s="1013"/>
      <c r="BX61" s="1013"/>
      <c r="BY61" s="1013"/>
      <c r="BZ61" s="1013"/>
      <c r="CA61" s="1013"/>
      <c r="CB61" s="1013"/>
      <c r="CC61" s="1013"/>
      <c r="CD61" s="1013"/>
      <c r="CE61" s="1013"/>
      <c r="CF61" s="1013"/>
      <c r="CG61" s="1034"/>
      <c r="CH61" s="1009"/>
      <c r="CI61" s="1010"/>
      <c r="CJ61" s="1010"/>
      <c r="CK61" s="1010"/>
      <c r="CL61" s="1011"/>
      <c r="CM61" s="1009"/>
      <c r="CN61" s="1010"/>
      <c r="CO61" s="1010"/>
      <c r="CP61" s="1010"/>
      <c r="CQ61" s="1011"/>
      <c r="CR61" s="1009"/>
      <c r="CS61" s="1010"/>
      <c r="CT61" s="1010"/>
      <c r="CU61" s="1010"/>
      <c r="CV61" s="1011"/>
      <c r="CW61" s="1009"/>
      <c r="CX61" s="1010"/>
      <c r="CY61" s="1010"/>
      <c r="CZ61" s="1010"/>
      <c r="DA61" s="1011"/>
      <c r="DB61" s="1009"/>
      <c r="DC61" s="1010"/>
      <c r="DD61" s="1010"/>
      <c r="DE61" s="1010"/>
      <c r="DF61" s="1011"/>
      <c r="DG61" s="1009"/>
      <c r="DH61" s="1010"/>
      <c r="DI61" s="1010"/>
      <c r="DJ61" s="1010"/>
      <c r="DK61" s="1011"/>
      <c r="DL61" s="1009"/>
      <c r="DM61" s="1010"/>
      <c r="DN61" s="1010"/>
      <c r="DO61" s="1010"/>
      <c r="DP61" s="1011"/>
      <c r="DQ61" s="1009"/>
      <c r="DR61" s="1010"/>
      <c r="DS61" s="1010"/>
      <c r="DT61" s="1010"/>
      <c r="DU61" s="1011"/>
      <c r="DV61" s="1012"/>
      <c r="DW61" s="1013"/>
      <c r="DX61" s="1013"/>
      <c r="DY61" s="1013"/>
      <c r="DZ61" s="1014"/>
      <c r="EA61" s="224"/>
    </row>
    <row r="62" spans="1:131" ht="26.25" customHeight="1" x14ac:dyDescent="0.2">
      <c r="A62" s="232">
        <v>35</v>
      </c>
      <c r="B62" s="1050"/>
      <c r="C62" s="1051"/>
      <c r="D62" s="1051"/>
      <c r="E62" s="1051"/>
      <c r="F62" s="1051"/>
      <c r="G62" s="1051"/>
      <c r="H62" s="1051"/>
      <c r="I62" s="1051"/>
      <c r="J62" s="1051"/>
      <c r="K62" s="1051"/>
      <c r="L62" s="1051"/>
      <c r="M62" s="1051"/>
      <c r="N62" s="1051"/>
      <c r="O62" s="1051"/>
      <c r="P62" s="1052"/>
      <c r="Q62" s="1053"/>
      <c r="R62" s="1045"/>
      <c r="S62" s="1045"/>
      <c r="T62" s="1045"/>
      <c r="U62" s="1045"/>
      <c r="V62" s="1045"/>
      <c r="W62" s="1045"/>
      <c r="X62" s="1045"/>
      <c r="Y62" s="1045"/>
      <c r="Z62" s="1045"/>
      <c r="AA62" s="1045"/>
      <c r="AB62" s="1045"/>
      <c r="AC62" s="1045"/>
      <c r="AD62" s="1045"/>
      <c r="AE62" s="1054"/>
      <c r="AF62" s="1055"/>
      <c r="AG62" s="1056"/>
      <c r="AH62" s="1056"/>
      <c r="AI62" s="1056"/>
      <c r="AJ62" s="1057"/>
      <c r="AK62" s="1044"/>
      <c r="AL62" s="1045"/>
      <c r="AM62" s="1045"/>
      <c r="AN62" s="1045"/>
      <c r="AO62" s="1045"/>
      <c r="AP62" s="1045"/>
      <c r="AQ62" s="1045"/>
      <c r="AR62" s="1045"/>
      <c r="AS62" s="1045"/>
      <c r="AT62" s="1045"/>
      <c r="AU62" s="1045"/>
      <c r="AV62" s="1045"/>
      <c r="AW62" s="1045"/>
      <c r="AX62" s="1045"/>
      <c r="AY62" s="1045"/>
      <c r="AZ62" s="1046"/>
      <c r="BA62" s="1046"/>
      <c r="BB62" s="1046"/>
      <c r="BC62" s="1046"/>
      <c r="BD62" s="1046"/>
      <c r="BE62" s="985"/>
      <c r="BF62" s="985"/>
      <c r="BG62" s="985"/>
      <c r="BH62" s="985"/>
      <c r="BI62" s="986"/>
      <c r="BJ62" s="1047" t="s">
        <v>396</v>
      </c>
      <c r="BK62" s="1048"/>
      <c r="BL62" s="1048"/>
      <c r="BM62" s="1048"/>
      <c r="BN62" s="1049"/>
      <c r="BO62" s="235"/>
      <c r="BP62" s="235"/>
      <c r="BQ62" s="232">
        <v>56</v>
      </c>
      <c r="BR62" s="233"/>
      <c r="BS62" s="1012"/>
      <c r="BT62" s="1013"/>
      <c r="BU62" s="1013"/>
      <c r="BV62" s="1013"/>
      <c r="BW62" s="1013"/>
      <c r="BX62" s="1013"/>
      <c r="BY62" s="1013"/>
      <c r="BZ62" s="1013"/>
      <c r="CA62" s="1013"/>
      <c r="CB62" s="1013"/>
      <c r="CC62" s="1013"/>
      <c r="CD62" s="1013"/>
      <c r="CE62" s="1013"/>
      <c r="CF62" s="1013"/>
      <c r="CG62" s="1034"/>
      <c r="CH62" s="1009"/>
      <c r="CI62" s="1010"/>
      <c r="CJ62" s="1010"/>
      <c r="CK62" s="1010"/>
      <c r="CL62" s="1011"/>
      <c r="CM62" s="1009"/>
      <c r="CN62" s="1010"/>
      <c r="CO62" s="1010"/>
      <c r="CP62" s="1010"/>
      <c r="CQ62" s="1011"/>
      <c r="CR62" s="1009"/>
      <c r="CS62" s="1010"/>
      <c r="CT62" s="1010"/>
      <c r="CU62" s="1010"/>
      <c r="CV62" s="1011"/>
      <c r="CW62" s="1009"/>
      <c r="CX62" s="1010"/>
      <c r="CY62" s="1010"/>
      <c r="CZ62" s="1010"/>
      <c r="DA62" s="1011"/>
      <c r="DB62" s="1009"/>
      <c r="DC62" s="1010"/>
      <c r="DD62" s="1010"/>
      <c r="DE62" s="1010"/>
      <c r="DF62" s="1011"/>
      <c r="DG62" s="1009"/>
      <c r="DH62" s="1010"/>
      <c r="DI62" s="1010"/>
      <c r="DJ62" s="1010"/>
      <c r="DK62" s="1011"/>
      <c r="DL62" s="1009"/>
      <c r="DM62" s="1010"/>
      <c r="DN62" s="1010"/>
      <c r="DO62" s="1010"/>
      <c r="DP62" s="1011"/>
      <c r="DQ62" s="1009"/>
      <c r="DR62" s="1010"/>
      <c r="DS62" s="1010"/>
      <c r="DT62" s="1010"/>
      <c r="DU62" s="1011"/>
      <c r="DV62" s="1012"/>
      <c r="DW62" s="1013"/>
      <c r="DX62" s="1013"/>
      <c r="DY62" s="1013"/>
      <c r="DZ62" s="1014"/>
      <c r="EA62" s="224"/>
    </row>
    <row r="63" spans="1:131" ht="26.25" customHeight="1" thickBot="1" x14ac:dyDescent="0.25">
      <c r="A63" s="234" t="s">
        <v>377</v>
      </c>
      <c r="B63" s="950" t="s">
        <v>397</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40"/>
      <c r="AF63" s="1041">
        <v>163</v>
      </c>
      <c r="AG63" s="972"/>
      <c r="AH63" s="972"/>
      <c r="AI63" s="972"/>
      <c r="AJ63" s="1042"/>
      <c r="AK63" s="1043"/>
      <c r="AL63" s="976"/>
      <c r="AM63" s="976"/>
      <c r="AN63" s="976"/>
      <c r="AO63" s="976"/>
      <c r="AP63" s="972">
        <v>1227</v>
      </c>
      <c r="AQ63" s="972"/>
      <c r="AR63" s="972"/>
      <c r="AS63" s="972"/>
      <c r="AT63" s="972"/>
      <c r="AU63" s="972">
        <v>197</v>
      </c>
      <c r="AV63" s="972"/>
      <c r="AW63" s="972"/>
      <c r="AX63" s="972"/>
      <c r="AY63" s="972"/>
      <c r="AZ63" s="1037"/>
      <c r="BA63" s="1037"/>
      <c r="BB63" s="1037"/>
      <c r="BC63" s="1037"/>
      <c r="BD63" s="1037"/>
      <c r="BE63" s="973"/>
      <c r="BF63" s="973"/>
      <c r="BG63" s="973"/>
      <c r="BH63" s="973"/>
      <c r="BI63" s="974"/>
      <c r="BJ63" s="1038" t="s">
        <v>122</v>
      </c>
      <c r="BK63" s="966"/>
      <c r="BL63" s="966"/>
      <c r="BM63" s="966"/>
      <c r="BN63" s="1039"/>
      <c r="BO63" s="235"/>
      <c r="BP63" s="235"/>
      <c r="BQ63" s="232">
        <v>57</v>
      </c>
      <c r="BR63" s="233"/>
      <c r="BS63" s="1012"/>
      <c r="BT63" s="1013"/>
      <c r="BU63" s="1013"/>
      <c r="BV63" s="1013"/>
      <c r="BW63" s="1013"/>
      <c r="BX63" s="1013"/>
      <c r="BY63" s="1013"/>
      <c r="BZ63" s="1013"/>
      <c r="CA63" s="1013"/>
      <c r="CB63" s="1013"/>
      <c r="CC63" s="1013"/>
      <c r="CD63" s="1013"/>
      <c r="CE63" s="1013"/>
      <c r="CF63" s="1013"/>
      <c r="CG63" s="1034"/>
      <c r="CH63" s="1009"/>
      <c r="CI63" s="1010"/>
      <c r="CJ63" s="1010"/>
      <c r="CK63" s="1010"/>
      <c r="CL63" s="1011"/>
      <c r="CM63" s="1009"/>
      <c r="CN63" s="1010"/>
      <c r="CO63" s="1010"/>
      <c r="CP63" s="1010"/>
      <c r="CQ63" s="1011"/>
      <c r="CR63" s="1009"/>
      <c r="CS63" s="1010"/>
      <c r="CT63" s="1010"/>
      <c r="CU63" s="1010"/>
      <c r="CV63" s="1011"/>
      <c r="CW63" s="1009"/>
      <c r="CX63" s="1010"/>
      <c r="CY63" s="1010"/>
      <c r="CZ63" s="1010"/>
      <c r="DA63" s="1011"/>
      <c r="DB63" s="1009"/>
      <c r="DC63" s="1010"/>
      <c r="DD63" s="1010"/>
      <c r="DE63" s="1010"/>
      <c r="DF63" s="1011"/>
      <c r="DG63" s="1009"/>
      <c r="DH63" s="1010"/>
      <c r="DI63" s="1010"/>
      <c r="DJ63" s="1010"/>
      <c r="DK63" s="1011"/>
      <c r="DL63" s="1009"/>
      <c r="DM63" s="1010"/>
      <c r="DN63" s="1010"/>
      <c r="DO63" s="1010"/>
      <c r="DP63" s="1011"/>
      <c r="DQ63" s="1009"/>
      <c r="DR63" s="1010"/>
      <c r="DS63" s="1010"/>
      <c r="DT63" s="1010"/>
      <c r="DU63" s="1011"/>
      <c r="DV63" s="1012"/>
      <c r="DW63" s="1013"/>
      <c r="DX63" s="1013"/>
      <c r="DY63" s="1013"/>
      <c r="DZ63" s="1014"/>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12"/>
      <c r="BT64" s="1013"/>
      <c r="BU64" s="1013"/>
      <c r="BV64" s="1013"/>
      <c r="BW64" s="1013"/>
      <c r="BX64" s="1013"/>
      <c r="BY64" s="1013"/>
      <c r="BZ64" s="1013"/>
      <c r="CA64" s="1013"/>
      <c r="CB64" s="1013"/>
      <c r="CC64" s="1013"/>
      <c r="CD64" s="1013"/>
      <c r="CE64" s="1013"/>
      <c r="CF64" s="1013"/>
      <c r="CG64" s="1034"/>
      <c r="CH64" s="1009"/>
      <c r="CI64" s="1010"/>
      <c r="CJ64" s="1010"/>
      <c r="CK64" s="1010"/>
      <c r="CL64" s="1011"/>
      <c r="CM64" s="1009"/>
      <c r="CN64" s="1010"/>
      <c r="CO64" s="1010"/>
      <c r="CP64" s="1010"/>
      <c r="CQ64" s="1011"/>
      <c r="CR64" s="1009"/>
      <c r="CS64" s="1010"/>
      <c r="CT64" s="1010"/>
      <c r="CU64" s="1010"/>
      <c r="CV64" s="1011"/>
      <c r="CW64" s="1009"/>
      <c r="CX64" s="1010"/>
      <c r="CY64" s="1010"/>
      <c r="CZ64" s="1010"/>
      <c r="DA64" s="1011"/>
      <c r="DB64" s="1009"/>
      <c r="DC64" s="1010"/>
      <c r="DD64" s="1010"/>
      <c r="DE64" s="1010"/>
      <c r="DF64" s="1011"/>
      <c r="DG64" s="1009"/>
      <c r="DH64" s="1010"/>
      <c r="DI64" s="1010"/>
      <c r="DJ64" s="1010"/>
      <c r="DK64" s="1011"/>
      <c r="DL64" s="1009"/>
      <c r="DM64" s="1010"/>
      <c r="DN64" s="1010"/>
      <c r="DO64" s="1010"/>
      <c r="DP64" s="1011"/>
      <c r="DQ64" s="1009"/>
      <c r="DR64" s="1010"/>
      <c r="DS64" s="1010"/>
      <c r="DT64" s="1010"/>
      <c r="DU64" s="1011"/>
      <c r="DV64" s="1012"/>
      <c r="DW64" s="1013"/>
      <c r="DX64" s="1013"/>
      <c r="DY64" s="1013"/>
      <c r="DZ64" s="1014"/>
      <c r="EA64" s="224"/>
    </row>
    <row r="65" spans="1:131" ht="26.25" customHeight="1" thickBot="1" x14ac:dyDescent="0.25">
      <c r="A65" s="226" t="s">
        <v>398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12"/>
      <c r="BT65" s="1013"/>
      <c r="BU65" s="1013"/>
      <c r="BV65" s="1013"/>
      <c r="BW65" s="1013"/>
      <c r="BX65" s="1013"/>
      <c r="BY65" s="1013"/>
      <c r="BZ65" s="1013"/>
      <c r="CA65" s="1013"/>
      <c r="CB65" s="1013"/>
      <c r="CC65" s="1013"/>
      <c r="CD65" s="1013"/>
      <c r="CE65" s="1013"/>
      <c r="CF65" s="1013"/>
      <c r="CG65" s="1034"/>
      <c r="CH65" s="1009"/>
      <c r="CI65" s="1010"/>
      <c r="CJ65" s="1010"/>
      <c r="CK65" s="1010"/>
      <c r="CL65" s="1011"/>
      <c r="CM65" s="1009"/>
      <c r="CN65" s="1010"/>
      <c r="CO65" s="1010"/>
      <c r="CP65" s="1010"/>
      <c r="CQ65" s="1011"/>
      <c r="CR65" s="1009"/>
      <c r="CS65" s="1010"/>
      <c r="CT65" s="1010"/>
      <c r="CU65" s="1010"/>
      <c r="CV65" s="1011"/>
      <c r="CW65" s="1009"/>
      <c r="CX65" s="1010"/>
      <c r="CY65" s="1010"/>
      <c r="CZ65" s="1010"/>
      <c r="DA65" s="1011"/>
      <c r="DB65" s="1009"/>
      <c r="DC65" s="1010"/>
      <c r="DD65" s="1010"/>
      <c r="DE65" s="1010"/>
      <c r="DF65" s="1011"/>
      <c r="DG65" s="1009"/>
      <c r="DH65" s="1010"/>
      <c r="DI65" s="1010"/>
      <c r="DJ65" s="1010"/>
      <c r="DK65" s="1011"/>
      <c r="DL65" s="1009"/>
      <c r="DM65" s="1010"/>
      <c r="DN65" s="1010"/>
      <c r="DO65" s="1010"/>
      <c r="DP65" s="1011"/>
      <c r="DQ65" s="1009"/>
      <c r="DR65" s="1010"/>
      <c r="DS65" s="1010"/>
      <c r="DT65" s="1010"/>
      <c r="DU65" s="1011"/>
      <c r="DV65" s="1012"/>
      <c r="DW65" s="1013"/>
      <c r="DX65" s="1013"/>
      <c r="DY65" s="1013"/>
      <c r="DZ65" s="1014"/>
      <c r="EA65" s="224"/>
    </row>
    <row r="66" spans="1:131" ht="26.25" customHeight="1" x14ac:dyDescent="0.2">
      <c r="A66" s="1015" t="s">
        <v>399</v>
      </c>
      <c r="B66" s="1016"/>
      <c r="C66" s="1016"/>
      <c r="D66" s="1016"/>
      <c r="E66" s="1016"/>
      <c r="F66" s="1016"/>
      <c r="G66" s="1016"/>
      <c r="H66" s="1016"/>
      <c r="I66" s="1016"/>
      <c r="J66" s="1016"/>
      <c r="K66" s="1016"/>
      <c r="L66" s="1016"/>
      <c r="M66" s="1016"/>
      <c r="N66" s="1016"/>
      <c r="O66" s="1016"/>
      <c r="P66" s="1017"/>
      <c r="Q66" s="1021" t="s">
        <v>381</v>
      </c>
      <c r="R66" s="1022"/>
      <c r="S66" s="1022"/>
      <c r="T66" s="1022"/>
      <c r="U66" s="1023"/>
      <c r="V66" s="1021" t="s">
        <v>382</v>
      </c>
      <c r="W66" s="1022"/>
      <c r="X66" s="1022"/>
      <c r="Y66" s="1022"/>
      <c r="Z66" s="1023"/>
      <c r="AA66" s="1021" t="s">
        <v>383</v>
      </c>
      <c r="AB66" s="1022"/>
      <c r="AC66" s="1022"/>
      <c r="AD66" s="1022"/>
      <c r="AE66" s="1023"/>
      <c r="AF66" s="1027" t="s">
        <v>384</v>
      </c>
      <c r="AG66" s="1028"/>
      <c r="AH66" s="1028"/>
      <c r="AI66" s="1028"/>
      <c r="AJ66" s="1029"/>
      <c r="AK66" s="1021" t="s">
        <v>385</v>
      </c>
      <c r="AL66" s="1016"/>
      <c r="AM66" s="1016"/>
      <c r="AN66" s="1016"/>
      <c r="AO66" s="1017"/>
      <c r="AP66" s="1021" t="s">
        <v>386</v>
      </c>
      <c r="AQ66" s="1022"/>
      <c r="AR66" s="1022"/>
      <c r="AS66" s="1022"/>
      <c r="AT66" s="1023"/>
      <c r="AU66" s="1021" t="s">
        <v>400</v>
      </c>
      <c r="AV66" s="1022"/>
      <c r="AW66" s="1022"/>
      <c r="AX66" s="1022"/>
      <c r="AY66" s="1023"/>
      <c r="AZ66" s="1021" t="s">
        <v>364</v>
      </c>
      <c r="BA66" s="1022"/>
      <c r="BB66" s="1022"/>
      <c r="BC66" s="1022"/>
      <c r="BD66" s="1035"/>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8"/>
      <c r="B67" s="1019"/>
      <c r="C67" s="1019"/>
      <c r="D67" s="1019"/>
      <c r="E67" s="1019"/>
      <c r="F67" s="1019"/>
      <c r="G67" s="1019"/>
      <c r="H67" s="1019"/>
      <c r="I67" s="1019"/>
      <c r="J67" s="1019"/>
      <c r="K67" s="1019"/>
      <c r="L67" s="1019"/>
      <c r="M67" s="1019"/>
      <c r="N67" s="1019"/>
      <c r="O67" s="1019"/>
      <c r="P67" s="1020"/>
      <c r="Q67" s="1024"/>
      <c r="R67" s="1025"/>
      <c r="S67" s="1025"/>
      <c r="T67" s="1025"/>
      <c r="U67" s="1026"/>
      <c r="V67" s="1024"/>
      <c r="W67" s="1025"/>
      <c r="X67" s="1025"/>
      <c r="Y67" s="1025"/>
      <c r="Z67" s="1026"/>
      <c r="AA67" s="1024"/>
      <c r="AB67" s="1025"/>
      <c r="AC67" s="1025"/>
      <c r="AD67" s="1025"/>
      <c r="AE67" s="1026"/>
      <c r="AF67" s="1030"/>
      <c r="AG67" s="1031"/>
      <c r="AH67" s="1031"/>
      <c r="AI67" s="1031"/>
      <c r="AJ67" s="1032"/>
      <c r="AK67" s="1033"/>
      <c r="AL67" s="1019"/>
      <c r="AM67" s="1019"/>
      <c r="AN67" s="1019"/>
      <c r="AO67" s="1020"/>
      <c r="AP67" s="1024"/>
      <c r="AQ67" s="1025"/>
      <c r="AR67" s="1025"/>
      <c r="AS67" s="1025"/>
      <c r="AT67" s="1026"/>
      <c r="AU67" s="1024"/>
      <c r="AV67" s="1025"/>
      <c r="AW67" s="1025"/>
      <c r="AX67" s="1025"/>
      <c r="AY67" s="1026"/>
      <c r="AZ67" s="1024"/>
      <c r="BA67" s="1025"/>
      <c r="BB67" s="1025"/>
      <c r="BC67" s="1025"/>
      <c r="BD67" s="1036"/>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1005" t="s">
        <v>550</v>
      </c>
      <c r="C68" s="1006"/>
      <c r="D68" s="1006"/>
      <c r="E68" s="1006"/>
      <c r="F68" s="1006"/>
      <c r="G68" s="1006"/>
      <c r="H68" s="1006"/>
      <c r="I68" s="1006"/>
      <c r="J68" s="1006"/>
      <c r="K68" s="1006"/>
      <c r="L68" s="1006"/>
      <c r="M68" s="1006"/>
      <c r="N68" s="1006"/>
      <c r="O68" s="1006"/>
      <c r="P68" s="1007"/>
      <c r="Q68" s="1008">
        <v>1454</v>
      </c>
      <c r="R68" s="1002"/>
      <c r="S68" s="1002"/>
      <c r="T68" s="1002"/>
      <c r="U68" s="1002"/>
      <c r="V68" s="1002">
        <v>1410</v>
      </c>
      <c r="W68" s="1002"/>
      <c r="X68" s="1002"/>
      <c r="Y68" s="1002"/>
      <c r="Z68" s="1002"/>
      <c r="AA68" s="1002">
        <v>44</v>
      </c>
      <c r="AB68" s="1002"/>
      <c r="AC68" s="1002"/>
      <c r="AD68" s="1002"/>
      <c r="AE68" s="1002"/>
      <c r="AF68" s="1002">
        <v>44</v>
      </c>
      <c r="AG68" s="1002"/>
      <c r="AH68" s="1002"/>
      <c r="AI68" s="1002"/>
      <c r="AJ68" s="1002"/>
      <c r="AK68" s="1002" t="s">
        <v>548</v>
      </c>
      <c r="AL68" s="1002"/>
      <c r="AM68" s="1002"/>
      <c r="AN68" s="1002"/>
      <c r="AO68" s="1002"/>
      <c r="AP68" s="1002">
        <v>2643</v>
      </c>
      <c r="AQ68" s="1002"/>
      <c r="AR68" s="1002"/>
      <c r="AS68" s="1002"/>
      <c r="AT68" s="1002"/>
      <c r="AU68" s="1002">
        <v>127</v>
      </c>
      <c r="AV68" s="1002"/>
      <c r="AW68" s="1002"/>
      <c r="AX68" s="1002"/>
      <c r="AY68" s="1002"/>
      <c r="AZ68" s="1003"/>
      <c r="BA68" s="1003"/>
      <c r="BB68" s="1003"/>
      <c r="BC68" s="1003"/>
      <c r="BD68" s="1004"/>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98" t="s">
        <v>551</v>
      </c>
      <c r="C69" s="999"/>
      <c r="D69" s="999"/>
      <c r="E69" s="999"/>
      <c r="F69" s="999"/>
      <c r="G69" s="999"/>
      <c r="H69" s="999"/>
      <c r="I69" s="999"/>
      <c r="J69" s="999"/>
      <c r="K69" s="999"/>
      <c r="L69" s="999"/>
      <c r="M69" s="999"/>
      <c r="N69" s="999"/>
      <c r="O69" s="999"/>
      <c r="P69" s="1000"/>
      <c r="Q69" s="990">
        <v>254</v>
      </c>
      <c r="R69" s="984"/>
      <c r="S69" s="984"/>
      <c r="T69" s="984"/>
      <c r="U69" s="984"/>
      <c r="V69" s="984">
        <v>228</v>
      </c>
      <c r="W69" s="984"/>
      <c r="X69" s="984"/>
      <c r="Y69" s="984"/>
      <c r="Z69" s="984"/>
      <c r="AA69" s="984">
        <v>26</v>
      </c>
      <c r="AB69" s="984"/>
      <c r="AC69" s="984"/>
      <c r="AD69" s="984"/>
      <c r="AE69" s="984"/>
      <c r="AF69" s="984">
        <v>26</v>
      </c>
      <c r="AG69" s="984"/>
      <c r="AH69" s="984"/>
      <c r="AI69" s="984"/>
      <c r="AJ69" s="984"/>
      <c r="AK69" s="984" t="s">
        <v>548</v>
      </c>
      <c r="AL69" s="984"/>
      <c r="AM69" s="984"/>
      <c r="AN69" s="984"/>
      <c r="AO69" s="984"/>
      <c r="AP69" s="984">
        <v>104</v>
      </c>
      <c r="AQ69" s="984"/>
      <c r="AR69" s="984"/>
      <c r="AS69" s="984"/>
      <c r="AT69" s="984"/>
      <c r="AU69" s="984">
        <v>6</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98" t="s">
        <v>552</v>
      </c>
      <c r="C70" s="999"/>
      <c r="D70" s="999"/>
      <c r="E70" s="999"/>
      <c r="F70" s="999"/>
      <c r="G70" s="999"/>
      <c r="H70" s="999"/>
      <c r="I70" s="999"/>
      <c r="J70" s="999"/>
      <c r="K70" s="999"/>
      <c r="L70" s="999"/>
      <c r="M70" s="999"/>
      <c r="N70" s="999"/>
      <c r="O70" s="999"/>
      <c r="P70" s="1000"/>
      <c r="Q70" s="990">
        <v>7931</v>
      </c>
      <c r="R70" s="984"/>
      <c r="S70" s="984"/>
      <c r="T70" s="984"/>
      <c r="U70" s="984"/>
      <c r="V70" s="984">
        <v>8547</v>
      </c>
      <c r="W70" s="984"/>
      <c r="X70" s="984"/>
      <c r="Y70" s="984"/>
      <c r="Z70" s="984"/>
      <c r="AA70" s="984">
        <v>-616</v>
      </c>
      <c r="AB70" s="984"/>
      <c r="AC70" s="984"/>
      <c r="AD70" s="984"/>
      <c r="AE70" s="984"/>
      <c r="AF70" s="984">
        <v>5188</v>
      </c>
      <c r="AG70" s="984"/>
      <c r="AH70" s="984"/>
      <c r="AI70" s="984"/>
      <c r="AJ70" s="984"/>
      <c r="AK70" s="984" t="s">
        <v>548</v>
      </c>
      <c r="AL70" s="984"/>
      <c r="AM70" s="984"/>
      <c r="AN70" s="984"/>
      <c r="AO70" s="984"/>
      <c r="AP70" s="984">
        <v>8140</v>
      </c>
      <c r="AQ70" s="984"/>
      <c r="AR70" s="984"/>
      <c r="AS70" s="984"/>
      <c r="AT70" s="984"/>
      <c r="AU70" s="984">
        <v>236</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98" t="s">
        <v>553</v>
      </c>
      <c r="C71" s="999"/>
      <c r="D71" s="999"/>
      <c r="E71" s="999"/>
      <c r="F71" s="999"/>
      <c r="G71" s="999"/>
      <c r="H71" s="999"/>
      <c r="I71" s="999"/>
      <c r="J71" s="999"/>
      <c r="K71" s="999"/>
      <c r="L71" s="999"/>
      <c r="M71" s="999"/>
      <c r="N71" s="999"/>
      <c r="O71" s="999"/>
      <c r="P71" s="1000"/>
      <c r="Q71" s="990">
        <v>9878</v>
      </c>
      <c r="R71" s="984"/>
      <c r="S71" s="984"/>
      <c r="T71" s="984"/>
      <c r="U71" s="984"/>
      <c r="V71" s="984">
        <v>9787</v>
      </c>
      <c r="W71" s="984"/>
      <c r="X71" s="984"/>
      <c r="Y71" s="984"/>
      <c r="Z71" s="984"/>
      <c r="AA71" s="984">
        <v>92</v>
      </c>
      <c r="AB71" s="984"/>
      <c r="AC71" s="984"/>
      <c r="AD71" s="984"/>
      <c r="AE71" s="984"/>
      <c r="AF71" s="984">
        <v>92</v>
      </c>
      <c r="AG71" s="984"/>
      <c r="AH71" s="984"/>
      <c r="AI71" s="984"/>
      <c r="AJ71" s="984"/>
      <c r="AK71" s="984">
        <v>5083</v>
      </c>
      <c r="AL71" s="984"/>
      <c r="AM71" s="984"/>
      <c r="AN71" s="984"/>
      <c r="AO71" s="984"/>
      <c r="AP71" s="984" t="s">
        <v>548</v>
      </c>
      <c r="AQ71" s="984"/>
      <c r="AR71" s="984"/>
      <c r="AS71" s="984"/>
      <c r="AT71" s="984"/>
      <c r="AU71" s="984" t="s">
        <v>548</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98" t="s">
        <v>554</v>
      </c>
      <c r="C72" s="999"/>
      <c r="D72" s="999"/>
      <c r="E72" s="999"/>
      <c r="F72" s="999"/>
      <c r="G72" s="999"/>
      <c r="H72" s="999"/>
      <c r="I72" s="999"/>
      <c r="J72" s="999"/>
      <c r="K72" s="999"/>
      <c r="L72" s="999"/>
      <c r="M72" s="999"/>
      <c r="N72" s="999"/>
      <c r="O72" s="999"/>
      <c r="P72" s="1000"/>
      <c r="Q72" s="990">
        <v>1600855</v>
      </c>
      <c r="R72" s="984"/>
      <c r="S72" s="984"/>
      <c r="T72" s="984"/>
      <c r="U72" s="984"/>
      <c r="V72" s="984">
        <v>1567252</v>
      </c>
      <c r="W72" s="984"/>
      <c r="X72" s="984"/>
      <c r="Y72" s="984"/>
      <c r="Z72" s="984"/>
      <c r="AA72" s="984">
        <v>33603</v>
      </c>
      <c r="AB72" s="984"/>
      <c r="AC72" s="984"/>
      <c r="AD72" s="984"/>
      <c r="AE72" s="984"/>
      <c r="AF72" s="984">
        <v>33603</v>
      </c>
      <c r="AG72" s="984"/>
      <c r="AH72" s="984"/>
      <c r="AI72" s="984"/>
      <c r="AJ72" s="984"/>
      <c r="AK72" s="984">
        <v>22693</v>
      </c>
      <c r="AL72" s="984"/>
      <c r="AM72" s="984"/>
      <c r="AN72" s="984"/>
      <c r="AO72" s="984"/>
      <c r="AP72" s="984" t="s">
        <v>548</v>
      </c>
      <c r="AQ72" s="984"/>
      <c r="AR72" s="984"/>
      <c r="AS72" s="984"/>
      <c r="AT72" s="984"/>
      <c r="AU72" s="984" t="s">
        <v>548</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98" t="s">
        <v>555</v>
      </c>
      <c r="C73" s="999"/>
      <c r="D73" s="999"/>
      <c r="E73" s="999"/>
      <c r="F73" s="999"/>
      <c r="G73" s="999"/>
      <c r="H73" s="999"/>
      <c r="I73" s="999"/>
      <c r="J73" s="999"/>
      <c r="K73" s="999"/>
      <c r="L73" s="999"/>
      <c r="M73" s="999"/>
      <c r="N73" s="999"/>
      <c r="O73" s="999"/>
      <c r="P73" s="1000"/>
      <c r="Q73" s="990">
        <v>4164</v>
      </c>
      <c r="R73" s="984"/>
      <c r="S73" s="984"/>
      <c r="T73" s="984"/>
      <c r="U73" s="984"/>
      <c r="V73" s="984">
        <v>3933</v>
      </c>
      <c r="W73" s="984"/>
      <c r="X73" s="984"/>
      <c r="Y73" s="984"/>
      <c r="Z73" s="984"/>
      <c r="AA73" s="984">
        <v>231</v>
      </c>
      <c r="AB73" s="984"/>
      <c r="AC73" s="984"/>
      <c r="AD73" s="984"/>
      <c r="AE73" s="984"/>
      <c r="AF73" s="984">
        <v>231</v>
      </c>
      <c r="AG73" s="984"/>
      <c r="AH73" s="984"/>
      <c r="AI73" s="984"/>
      <c r="AJ73" s="984"/>
      <c r="AK73" s="984" t="s">
        <v>559</v>
      </c>
      <c r="AL73" s="984"/>
      <c r="AM73" s="984"/>
      <c r="AN73" s="984"/>
      <c r="AO73" s="984"/>
      <c r="AP73" s="1001" t="s">
        <v>488</v>
      </c>
      <c r="AQ73" s="1001"/>
      <c r="AR73" s="1001"/>
      <c r="AS73" s="1001"/>
      <c r="AT73" s="1001"/>
      <c r="AU73" s="1001" t="s">
        <v>488</v>
      </c>
      <c r="AV73" s="1001"/>
      <c r="AW73" s="1001"/>
      <c r="AX73" s="1001"/>
      <c r="AY73" s="1001"/>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98" t="s">
        <v>556</v>
      </c>
      <c r="C74" s="999"/>
      <c r="D74" s="999"/>
      <c r="E74" s="999"/>
      <c r="F74" s="999"/>
      <c r="G74" s="999"/>
      <c r="H74" s="999"/>
      <c r="I74" s="999"/>
      <c r="J74" s="999"/>
      <c r="K74" s="999"/>
      <c r="L74" s="999"/>
      <c r="M74" s="999"/>
      <c r="N74" s="999"/>
      <c r="O74" s="999"/>
      <c r="P74" s="1000"/>
      <c r="Q74" s="990">
        <v>4</v>
      </c>
      <c r="R74" s="984"/>
      <c r="S74" s="984"/>
      <c r="T74" s="984"/>
      <c r="U74" s="984"/>
      <c r="V74" s="984">
        <v>3</v>
      </c>
      <c r="W74" s="984"/>
      <c r="X74" s="984"/>
      <c r="Y74" s="984"/>
      <c r="Z74" s="984"/>
      <c r="AA74" s="984">
        <v>1</v>
      </c>
      <c r="AB74" s="984"/>
      <c r="AC74" s="984"/>
      <c r="AD74" s="984"/>
      <c r="AE74" s="984"/>
      <c r="AF74" s="984">
        <v>1</v>
      </c>
      <c r="AG74" s="984"/>
      <c r="AH74" s="984"/>
      <c r="AI74" s="984"/>
      <c r="AJ74" s="984"/>
      <c r="AK74" s="984" t="s">
        <v>559</v>
      </c>
      <c r="AL74" s="984"/>
      <c r="AM74" s="984"/>
      <c r="AN74" s="984"/>
      <c r="AO74" s="984"/>
      <c r="AP74" s="1001" t="s">
        <v>488</v>
      </c>
      <c r="AQ74" s="1001"/>
      <c r="AR74" s="1001"/>
      <c r="AS74" s="1001"/>
      <c r="AT74" s="1001"/>
      <c r="AU74" s="1001" t="s">
        <v>488</v>
      </c>
      <c r="AV74" s="1001"/>
      <c r="AW74" s="1001"/>
      <c r="AX74" s="1001"/>
      <c r="AY74" s="1001"/>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98" t="s">
        <v>557</v>
      </c>
      <c r="C75" s="999"/>
      <c r="D75" s="999"/>
      <c r="E75" s="999"/>
      <c r="F75" s="999"/>
      <c r="G75" s="999"/>
      <c r="H75" s="999"/>
      <c r="I75" s="999"/>
      <c r="J75" s="999"/>
      <c r="K75" s="999"/>
      <c r="L75" s="999"/>
      <c r="M75" s="999"/>
      <c r="N75" s="999"/>
      <c r="O75" s="999"/>
      <c r="P75" s="1000"/>
      <c r="Q75" s="991">
        <v>992</v>
      </c>
      <c r="R75" s="992"/>
      <c r="S75" s="992"/>
      <c r="T75" s="992"/>
      <c r="U75" s="993"/>
      <c r="V75" s="994">
        <v>963</v>
      </c>
      <c r="W75" s="992"/>
      <c r="X75" s="992"/>
      <c r="Y75" s="992"/>
      <c r="Z75" s="993"/>
      <c r="AA75" s="994">
        <v>29</v>
      </c>
      <c r="AB75" s="992"/>
      <c r="AC75" s="992"/>
      <c r="AD75" s="992"/>
      <c r="AE75" s="993"/>
      <c r="AF75" s="994">
        <v>29</v>
      </c>
      <c r="AG75" s="992"/>
      <c r="AH75" s="992"/>
      <c r="AI75" s="992"/>
      <c r="AJ75" s="993"/>
      <c r="AK75" s="994">
        <v>49</v>
      </c>
      <c r="AL75" s="992"/>
      <c r="AM75" s="992"/>
      <c r="AN75" s="992"/>
      <c r="AO75" s="993"/>
      <c r="AP75" s="995" t="s">
        <v>488</v>
      </c>
      <c r="AQ75" s="996"/>
      <c r="AR75" s="996"/>
      <c r="AS75" s="996"/>
      <c r="AT75" s="997"/>
      <c r="AU75" s="995" t="s">
        <v>488</v>
      </c>
      <c r="AV75" s="996"/>
      <c r="AW75" s="996"/>
      <c r="AX75" s="996"/>
      <c r="AY75" s="997"/>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98" t="s">
        <v>558</v>
      </c>
      <c r="C76" s="999"/>
      <c r="D76" s="999"/>
      <c r="E76" s="999"/>
      <c r="F76" s="999"/>
      <c r="G76" s="999"/>
      <c r="H76" s="999"/>
      <c r="I76" s="999"/>
      <c r="J76" s="999"/>
      <c r="K76" s="999"/>
      <c r="L76" s="999"/>
      <c r="M76" s="999"/>
      <c r="N76" s="999"/>
      <c r="O76" s="999"/>
      <c r="P76" s="1000"/>
      <c r="Q76" s="991">
        <v>249</v>
      </c>
      <c r="R76" s="992"/>
      <c r="S76" s="992"/>
      <c r="T76" s="992"/>
      <c r="U76" s="993"/>
      <c r="V76" s="994">
        <v>194</v>
      </c>
      <c r="W76" s="992"/>
      <c r="X76" s="992"/>
      <c r="Y76" s="992"/>
      <c r="Z76" s="993"/>
      <c r="AA76" s="994">
        <v>55</v>
      </c>
      <c r="AB76" s="992"/>
      <c r="AC76" s="992"/>
      <c r="AD76" s="992"/>
      <c r="AE76" s="993"/>
      <c r="AF76" s="994">
        <v>55</v>
      </c>
      <c r="AG76" s="992"/>
      <c r="AH76" s="992"/>
      <c r="AI76" s="992"/>
      <c r="AJ76" s="993"/>
      <c r="AK76" s="994">
        <v>17</v>
      </c>
      <c r="AL76" s="992"/>
      <c r="AM76" s="992"/>
      <c r="AN76" s="992"/>
      <c r="AO76" s="993"/>
      <c r="AP76" s="995" t="s">
        <v>488</v>
      </c>
      <c r="AQ76" s="996"/>
      <c r="AR76" s="996"/>
      <c r="AS76" s="996"/>
      <c r="AT76" s="997"/>
      <c r="AU76" s="995" t="s">
        <v>488</v>
      </c>
      <c r="AV76" s="996"/>
      <c r="AW76" s="996"/>
      <c r="AX76" s="996"/>
      <c r="AY76" s="997"/>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401</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39269</v>
      </c>
      <c r="AG88" s="972"/>
      <c r="AH88" s="972"/>
      <c r="AI88" s="972"/>
      <c r="AJ88" s="972"/>
      <c r="AK88" s="976"/>
      <c r="AL88" s="976"/>
      <c r="AM88" s="976"/>
      <c r="AN88" s="976"/>
      <c r="AO88" s="976"/>
      <c r="AP88" s="972">
        <v>10887</v>
      </c>
      <c r="AQ88" s="972"/>
      <c r="AR88" s="972"/>
      <c r="AS88" s="972"/>
      <c r="AT88" s="972"/>
      <c r="AU88" s="972">
        <v>369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402</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95</v>
      </c>
      <c r="CS102" s="966"/>
      <c r="CT102" s="966"/>
      <c r="CU102" s="966"/>
      <c r="CV102" s="967"/>
      <c r="CW102" s="965" t="s">
        <v>548</v>
      </c>
      <c r="CX102" s="966"/>
      <c r="CY102" s="966"/>
      <c r="CZ102" s="966"/>
      <c r="DA102" s="967"/>
      <c r="DB102" s="965" t="s">
        <v>548</v>
      </c>
      <c r="DC102" s="966"/>
      <c r="DD102" s="966"/>
      <c r="DE102" s="966"/>
      <c r="DF102" s="967"/>
      <c r="DG102" s="965" t="s">
        <v>548</v>
      </c>
      <c r="DH102" s="966"/>
      <c r="DI102" s="966"/>
      <c r="DJ102" s="966"/>
      <c r="DK102" s="967"/>
      <c r="DL102" s="965" t="s">
        <v>548</v>
      </c>
      <c r="DM102" s="966"/>
      <c r="DN102" s="966"/>
      <c r="DO102" s="966"/>
      <c r="DP102" s="967"/>
      <c r="DQ102" s="965" t="s">
        <v>548</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403</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404</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405</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406</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407</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408</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409</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410</v>
      </c>
      <c r="AB109" s="909"/>
      <c r="AC109" s="909"/>
      <c r="AD109" s="909"/>
      <c r="AE109" s="910"/>
      <c r="AF109" s="911" t="s">
        <v>411</v>
      </c>
      <c r="AG109" s="909"/>
      <c r="AH109" s="909"/>
      <c r="AI109" s="909"/>
      <c r="AJ109" s="910"/>
      <c r="AK109" s="911" t="s">
        <v>294</v>
      </c>
      <c r="AL109" s="909"/>
      <c r="AM109" s="909"/>
      <c r="AN109" s="909"/>
      <c r="AO109" s="910"/>
      <c r="AP109" s="911" t="s">
        <v>412</v>
      </c>
      <c r="AQ109" s="909"/>
      <c r="AR109" s="909"/>
      <c r="AS109" s="909"/>
      <c r="AT109" s="942"/>
      <c r="AU109" s="908" t="s">
        <v>409</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410</v>
      </c>
      <c r="BR109" s="909"/>
      <c r="BS109" s="909"/>
      <c r="BT109" s="909"/>
      <c r="BU109" s="910"/>
      <c r="BV109" s="911" t="s">
        <v>411</v>
      </c>
      <c r="BW109" s="909"/>
      <c r="BX109" s="909"/>
      <c r="BY109" s="909"/>
      <c r="BZ109" s="910"/>
      <c r="CA109" s="911" t="s">
        <v>294</v>
      </c>
      <c r="CB109" s="909"/>
      <c r="CC109" s="909"/>
      <c r="CD109" s="909"/>
      <c r="CE109" s="910"/>
      <c r="CF109" s="949" t="s">
        <v>412</v>
      </c>
      <c r="CG109" s="949"/>
      <c r="CH109" s="949"/>
      <c r="CI109" s="949"/>
      <c r="CJ109" s="949"/>
      <c r="CK109" s="911" t="s">
        <v>413</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410</v>
      </c>
      <c r="DH109" s="909"/>
      <c r="DI109" s="909"/>
      <c r="DJ109" s="909"/>
      <c r="DK109" s="910"/>
      <c r="DL109" s="911" t="s">
        <v>411</v>
      </c>
      <c r="DM109" s="909"/>
      <c r="DN109" s="909"/>
      <c r="DO109" s="909"/>
      <c r="DP109" s="910"/>
      <c r="DQ109" s="911" t="s">
        <v>294</v>
      </c>
      <c r="DR109" s="909"/>
      <c r="DS109" s="909"/>
      <c r="DT109" s="909"/>
      <c r="DU109" s="910"/>
      <c r="DV109" s="911" t="s">
        <v>412</v>
      </c>
      <c r="DW109" s="909"/>
      <c r="DX109" s="909"/>
      <c r="DY109" s="909"/>
      <c r="DZ109" s="942"/>
    </row>
    <row r="110" spans="1:131" s="224" customFormat="1" ht="26.25" customHeight="1" x14ac:dyDescent="0.2">
      <c r="A110" s="820" t="s">
        <v>414</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101923</v>
      </c>
      <c r="AB110" s="902"/>
      <c r="AC110" s="902"/>
      <c r="AD110" s="902"/>
      <c r="AE110" s="903"/>
      <c r="AF110" s="904">
        <v>101205</v>
      </c>
      <c r="AG110" s="902"/>
      <c r="AH110" s="902"/>
      <c r="AI110" s="902"/>
      <c r="AJ110" s="903"/>
      <c r="AK110" s="904">
        <v>96274</v>
      </c>
      <c r="AL110" s="902"/>
      <c r="AM110" s="902"/>
      <c r="AN110" s="902"/>
      <c r="AO110" s="903"/>
      <c r="AP110" s="905">
        <v>6.8</v>
      </c>
      <c r="AQ110" s="906"/>
      <c r="AR110" s="906"/>
      <c r="AS110" s="906"/>
      <c r="AT110" s="907"/>
      <c r="AU110" s="943" t="s">
        <v>69</v>
      </c>
      <c r="AV110" s="944"/>
      <c r="AW110" s="944"/>
      <c r="AX110" s="944"/>
      <c r="AY110" s="944"/>
      <c r="AZ110" s="873" t="s">
        <v>415</v>
      </c>
      <c r="BA110" s="821"/>
      <c r="BB110" s="821"/>
      <c r="BC110" s="821"/>
      <c r="BD110" s="821"/>
      <c r="BE110" s="821"/>
      <c r="BF110" s="821"/>
      <c r="BG110" s="821"/>
      <c r="BH110" s="821"/>
      <c r="BI110" s="821"/>
      <c r="BJ110" s="821"/>
      <c r="BK110" s="821"/>
      <c r="BL110" s="821"/>
      <c r="BM110" s="821"/>
      <c r="BN110" s="821"/>
      <c r="BO110" s="821"/>
      <c r="BP110" s="822"/>
      <c r="BQ110" s="874">
        <v>865278</v>
      </c>
      <c r="BR110" s="855"/>
      <c r="BS110" s="855"/>
      <c r="BT110" s="855"/>
      <c r="BU110" s="855"/>
      <c r="BV110" s="855">
        <v>778461</v>
      </c>
      <c r="BW110" s="855"/>
      <c r="BX110" s="855"/>
      <c r="BY110" s="855"/>
      <c r="BZ110" s="855"/>
      <c r="CA110" s="855">
        <v>689328</v>
      </c>
      <c r="CB110" s="855"/>
      <c r="CC110" s="855"/>
      <c r="CD110" s="855"/>
      <c r="CE110" s="855"/>
      <c r="CF110" s="879">
        <v>48.7</v>
      </c>
      <c r="CG110" s="880"/>
      <c r="CH110" s="880"/>
      <c r="CI110" s="880"/>
      <c r="CJ110" s="880"/>
      <c r="CK110" s="939" t="s">
        <v>416</v>
      </c>
      <c r="CL110" s="832"/>
      <c r="CM110" s="873" t="s">
        <v>417</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418</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419</v>
      </c>
      <c r="BA111" s="765"/>
      <c r="BB111" s="765"/>
      <c r="BC111" s="765"/>
      <c r="BD111" s="765"/>
      <c r="BE111" s="765"/>
      <c r="BF111" s="765"/>
      <c r="BG111" s="765"/>
      <c r="BH111" s="765"/>
      <c r="BI111" s="765"/>
      <c r="BJ111" s="765"/>
      <c r="BK111" s="765"/>
      <c r="BL111" s="765"/>
      <c r="BM111" s="765"/>
      <c r="BN111" s="765"/>
      <c r="BO111" s="765"/>
      <c r="BP111" s="766"/>
      <c r="BQ111" s="829" t="s">
        <v>122</v>
      </c>
      <c r="BR111" s="830"/>
      <c r="BS111" s="830"/>
      <c r="BT111" s="830"/>
      <c r="BU111" s="830"/>
      <c r="BV111" s="830" t="s">
        <v>122</v>
      </c>
      <c r="BW111" s="830"/>
      <c r="BX111" s="830"/>
      <c r="BY111" s="830"/>
      <c r="BZ111" s="830"/>
      <c r="CA111" s="830" t="s">
        <v>122</v>
      </c>
      <c r="CB111" s="830"/>
      <c r="CC111" s="830"/>
      <c r="CD111" s="830"/>
      <c r="CE111" s="830"/>
      <c r="CF111" s="888" t="s">
        <v>122</v>
      </c>
      <c r="CG111" s="889"/>
      <c r="CH111" s="889"/>
      <c r="CI111" s="889"/>
      <c r="CJ111" s="889"/>
      <c r="CK111" s="940"/>
      <c r="CL111" s="834"/>
      <c r="CM111" s="828" t="s">
        <v>420</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421</v>
      </c>
      <c r="B112" s="926"/>
      <c r="C112" s="765" t="s">
        <v>422</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423</v>
      </c>
      <c r="BA112" s="765"/>
      <c r="BB112" s="765"/>
      <c r="BC112" s="765"/>
      <c r="BD112" s="765"/>
      <c r="BE112" s="765"/>
      <c r="BF112" s="765"/>
      <c r="BG112" s="765"/>
      <c r="BH112" s="765"/>
      <c r="BI112" s="765"/>
      <c r="BJ112" s="765"/>
      <c r="BK112" s="765"/>
      <c r="BL112" s="765"/>
      <c r="BM112" s="765"/>
      <c r="BN112" s="765"/>
      <c r="BO112" s="765"/>
      <c r="BP112" s="766"/>
      <c r="BQ112" s="829">
        <v>1123575</v>
      </c>
      <c r="BR112" s="830"/>
      <c r="BS112" s="830"/>
      <c r="BT112" s="830"/>
      <c r="BU112" s="830"/>
      <c r="BV112" s="830">
        <v>635962</v>
      </c>
      <c r="BW112" s="830"/>
      <c r="BX112" s="830"/>
      <c r="BY112" s="830"/>
      <c r="BZ112" s="830"/>
      <c r="CA112" s="830">
        <v>196150</v>
      </c>
      <c r="CB112" s="830"/>
      <c r="CC112" s="830"/>
      <c r="CD112" s="830"/>
      <c r="CE112" s="830"/>
      <c r="CF112" s="888">
        <v>13.9</v>
      </c>
      <c r="CG112" s="889"/>
      <c r="CH112" s="889"/>
      <c r="CI112" s="889"/>
      <c r="CJ112" s="889"/>
      <c r="CK112" s="940"/>
      <c r="CL112" s="834"/>
      <c r="CM112" s="828" t="s">
        <v>424</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425</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57880</v>
      </c>
      <c r="AB113" s="932"/>
      <c r="AC113" s="932"/>
      <c r="AD113" s="932"/>
      <c r="AE113" s="933"/>
      <c r="AF113" s="934">
        <v>1451</v>
      </c>
      <c r="AG113" s="932"/>
      <c r="AH113" s="932"/>
      <c r="AI113" s="932"/>
      <c r="AJ113" s="933"/>
      <c r="AK113" s="934">
        <v>5344</v>
      </c>
      <c r="AL113" s="932"/>
      <c r="AM113" s="932"/>
      <c r="AN113" s="932"/>
      <c r="AO113" s="933"/>
      <c r="AP113" s="935">
        <v>0.4</v>
      </c>
      <c r="AQ113" s="936"/>
      <c r="AR113" s="936"/>
      <c r="AS113" s="936"/>
      <c r="AT113" s="937"/>
      <c r="AU113" s="945"/>
      <c r="AV113" s="946"/>
      <c r="AW113" s="946"/>
      <c r="AX113" s="946"/>
      <c r="AY113" s="946"/>
      <c r="AZ113" s="828" t="s">
        <v>426</v>
      </c>
      <c r="BA113" s="765"/>
      <c r="BB113" s="765"/>
      <c r="BC113" s="765"/>
      <c r="BD113" s="765"/>
      <c r="BE113" s="765"/>
      <c r="BF113" s="765"/>
      <c r="BG113" s="765"/>
      <c r="BH113" s="765"/>
      <c r="BI113" s="765"/>
      <c r="BJ113" s="765"/>
      <c r="BK113" s="765"/>
      <c r="BL113" s="765"/>
      <c r="BM113" s="765"/>
      <c r="BN113" s="765"/>
      <c r="BO113" s="765"/>
      <c r="BP113" s="766"/>
      <c r="BQ113" s="829">
        <v>448278</v>
      </c>
      <c r="BR113" s="830"/>
      <c r="BS113" s="830"/>
      <c r="BT113" s="830"/>
      <c r="BU113" s="830"/>
      <c r="BV113" s="830">
        <v>414378</v>
      </c>
      <c r="BW113" s="830"/>
      <c r="BX113" s="830"/>
      <c r="BY113" s="830"/>
      <c r="BZ113" s="830"/>
      <c r="CA113" s="830">
        <v>368926</v>
      </c>
      <c r="CB113" s="830"/>
      <c r="CC113" s="830"/>
      <c r="CD113" s="830"/>
      <c r="CE113" s="830"/>
      <c r="CF113" s="888">
        <v>26.1</v>
      </c>
      <c r="CG113" s="889"/>
      <c r="CH113" s="889"/>
      <c r="CI113" s="889"/>
      <c r="CJ113" s="889"/>
      <c r="CK113" s="940"/>
      <c r="CL113" s="834"/>
      <c r="CM113" s="828" t="s">
        <v>427</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428</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30797</v>
      </c>
      <c r="AB114" s="793"/>
      <c r="AC114" s="793"/>
      <c r="AD114" s="793"/>
      <c r="AE114" s="794"/>
      <c r="AF114" s="795">
        <v>25807</v>
      </c>
      <c r="AG114" s="793"/>
      <c r="AH114" s="793"/>
      <c r="AI114" s="793"/>
      <c r="AJ114" s="794"/>
      <c r="AK114" s="795">
        <v>28779</v>
      </c>
      <c r="AL114" s="793"/>
      <c r="AM114" s="793"/>
      <c r="AN114" s="793"/>
      <c r="AO114" s="794"/>
      <c r="AP114" s="837">
        <v>2</v>
      </c>
      <c r="AQ114" s="838"/>
      <c r="AR114" s="838"/>
      <c r="AS114" s="838"/>
      <c r="AT114" s="839"/>
      <c r="AU114" s="945"/>
      <c r="AV114" s="946"/>
      <c r="AW114" s="946"/>
      <c r="AX114" s="946"/>
      <c r="AY114" s="946"/>
      <c r="AZ114" s="828" t="s">
        <v>429</v>
      </c>
      <c r="BA114" s="765"/>
      <c r="BB114" s="765"/>
      <c r="BC114" s="765"/>
      <c r="BD114" s="765"/>
      <c r="BE114" s="765"/>
      <c r="BF114" s="765"/>
      <c r="BG114" s="765"/>
      <c r="BH114" s="765"/>
      <c r="BI114" s="765"/>
      <c r="BJ114" s="765"/>
      <c r="BK114" s="765"/>
      <c r="BL114" s="765"/>
      <c r="BM114" s="765"/>
      <c r="BN114" s="765"/>
      <c r="BO114" s="765"/>
      <c r="BP114" s="766"/>
      <c r="BQ114" s="829">
        <v>539852</v>
      </c>
      <c r="BR114" s="830"/>
      <c r="BS114" s="830"/>
      <c r="BT114" s="830"/>
      <c r="BU114" s="830"/>
      <c r="BV114" s="830">
        <v>491302</v>
      </c>
      <c r="BW114" s="830"/>
      <c r="BX114" s="830"/>
      <c r="BY114" s="830"/>
      <c r="BZ114" s="830"/>
      <c r="CA114" s="830">
        <v>466026</v>
      </c>
      <c r="CB114" s="830"/>
      <c r="CC114" s="830"/>
      <c r="CD114" s="830"/>
      <c r="CE114" s="830"/>
      <c r="CF114" s="888">
        <v>32.9</v>
      </c>
      <c r="CG114" s="889"/>
      <c r="CH114" s="889"/>
      <c r="CI114" s="889"/>
      <c r="CJ114" s="889"/>
      <c r="CK114" s="940"/>
      <c r="CL114" s="834"/>
      <c r="CM114" s="828" t="s">
        <v>430</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431</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122</v>
      </c>
      <c r="AB115" s="932"/>
      <c r="AC115" s="932"/>
      <c r="AD115" s="932"/>
      <c r="AE115" s="933"/>
      <c r="AF115" s="934" t="s">
        <v>122</v>
      </c>
      <c r="AG115" s="932"/>
      <c r="AH115" s="932"/>
      <c r="AI115" s="932"/>
      <c r="AJ115" s="933"/>
      <c r="AK115" s="934" t="s">
        <v>122</v>
      </c>
      <c r="AL115" s="932"/>
      <c r="AM115" s="932"/>
      <c r="AN115" s="932"/>
      <c r="AO115" s="933"/>
      <c r="AP115" s="935" t="s">
        <v>122</v>
      </c>
      <c r="AQ115" s="936"/>
      <c r="AR115" s="936"/>
      <c r="AS115" s="936"/>
      <c r="AT115" s="937"/>
      <c r="AU115" s="945"/>
      <c r="AV115" s="946"/>
      <c r="AW115" s="946"/>
      <c r="AX115" s="946"/>
      <c r="AY115" s="946"/>
      <c r="AZ115" s="828" t="s">
        <v>432</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433</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434</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435</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436</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437</v>
      </c>
      <c r="Z117" s="910"/>
      <c r="AA117" s="915">
        <v>190600</v>
      </c>
      <c r="AB117" s="916"/>
      <c r="AC117" s="916"/>
      <c r="AD117" s="916"/>
      <c r="AE117" s="917"/>
      <c r="AF117" s="918">
        <v>128463</v>
      </c>
      <c r="AG117" s="916"/>
      <c r="AH117" s="916"/>
      <c r="AI117" s="916"/>
      <c r="AJ117" s="917"/>
      <c r="AK117" s="918">
        <v>130397</v>
      </c>
      <c r="AL117" s="916"/>
      <c r="AM117" s="916"/>
      <c r="AN117" s="916"/>
      <c r="AO117" s="917"/>
      <c r="AP117" s="919"/>
      <c r="AQ117" s="920"/>
      <c r="AR117" s="920"/>
      <c r="AS117" s="920"/>
      <c r="AT117" s="921"/>
      <c r="AU117" s="945"/>
      <c r="AV117" s="946"/>
      <c r="AW117" s="946"/>
      <c r="AX117" s="946"/>
      <c r="AY117" s="946"/>
      <c r="AZ117" s="876" t="s">
        <v>438</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439</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413</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410</v>
      </c>
      <c r="AB118" s="909"/>
      <c r="AC118" s="909"/>
      <c r="AD118" s="909"/>
      <c r="AE118" s="910"/>
      <c r="AF118" s="911" t="s">
        <v>411</v>
      </c>
      <c r="AG118" s="909"/>
      <c r="AH118" s="909"/>
      <c r="AI118" s="909"/>
      <c r="AJ118" s="910"/>
      <c r="AK118" s="911" t="s">
        <v>294</v>
      </c>
      <c r="AL118" s="909"/>
      <c r="AM118" s="909"/>
      <c r="AN118" s="909"/>
      <c r="AO118" s="910"/>
      <c r="AP118" s="912" t="s">
        <v>412</v>
      </c>
      <c r="AQ118" s="913"/>
      <c r="AR118" s="913"/>
      <c r="AS118" s="913"/>
      <c r="AT118" s="914"/>
      <c r="AU118" s="945"/>
      <c r="AV118" s="946"/>
      <c r="AW118" s="946"/>
      <c r="AX118" s="946"/>
      <c r="AY118" s="946"/>
      <c r="AZ118" s="851" t="s">
        <v>440</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441</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416</v>
      </c>
      <c r="B119" s="832"/>
      <c r="C119" s="873" t="s">
        <v>417</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442</v>
      </c>
      <c r="BP119" s="891"/>
      <c r="BQ119" s="892">
        <v>2976983</v>
      </c>
      <c r="BR119" s="858"/>
      <c r="BS119" s="858"/>
      <c r="BT119" s="858"/>
      <c r="BU119" s="858"/>
      <c r="BV119" s="858">
        <v>2320103</v>
      </c>
      <c r="BW119" s="858"/>
      <c r="BX119" s="858"/>
      <c r="BY119" s="858"/>
      <c r="BZ119" s="858"/>
      <c r="CA119" s="858">
        <v>1720430</v>
      </c>
      <c r="CB119" s="858"/>
      <c r="CC119" s="858"/>
      <c r="CD119" s="858"/>
      <c r="CE119" s="858"/>
      <c r="CF119" s="761"/>
      <c r="CG119" s="762"/>
      <c r="CH119" s="762"/>
      <c r="CI119" s="762"/>
      <c r="CJ119" s="847"/>
      <c r="CK119" s="941"/>
      <c r="CL119" s="836"/>
      <c r="CM119" s="851" t="s">
        <v>443</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420</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444</v>
      </c>
      <c r="AV120" s="894"/>
      <c r="AW120" s="894"/>
      <c r="AX120" s="894"/>
      <c r="AY120" s="895"/>
      <c r="AZ120" s="873" t="s">
        <v>445</v>
      </c>
      <c r="BA120" s="821"/>
      <c r="BB120" s="821"/>
      <c r="BC120" s="821"/>
      <c r="BD120" s="821"/>
      <c r="BE120" s="821"/>
      <c r="BF120" s="821"/>
      <c r="BG120" s="821"/>
      <c r="BH120" s="821"/>
      <c r="BI120" s="821"/>
      <c r="BJ120" s="821"/>
      <c r="BK120" s="821"/>
      <c r="BL120" s="821"/>
      <c r="BM120" s="821"/>
      <c r="BN120" s="821"/>
      <c r="BO120" s="821"/>
      <c r="BP120" s="822"/>
      <c r="BQ120" s="874">
        <v>5403182</v>
      </c>
      <c r="BR120" s="855"/>
      <c r="BS120" s="855"/>
      <c r="BT120" s="855"/>
      <c r="BU120" s="855"/>
      <c r="BV120" s="855">
        <v>5785805</v>
      </c>
      <c r="BW120" s="855"/>
      <c r="BX120" s="855"/>
      <c r="BY120" s="855"/>
      <c r="BZ120" s="855"/>
      <c r="CA120" s="855">
        <v>6015287</v>
      </c>
      <c r="CB120" s="855"/>
      <c r="CC120" s="855"/>
      <c r="CD120" s="855"/>
      <c r="CE120" s="855"/>
      <c r="CF120" s="879">
        <v>425.3</v>
      </c>
      <c r="CG120" s="880"/>
      <c r="CH120" s="880"/>
      <c r="CI120" s="880"/>
      <c r="CJ120" s="880"/>
      <c r="CK120" s="881" t="s">
        <v>446</v>
      </c>
      <c r="CL120" s="865"/>
      <c r="CM120" s="865"/>
      <c r="CN120" s="865"/>
      <c r="CO120" s="866"/>
      <c r="CP120" s="885" t="s">
        <v>395</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v>175606</v>
      </c>
      <c r="DR120" s="855"/>
      <c r="DS120" s="855"/>
      <c r="DT120" s="855"/>
      <c r="DU120" s="855"/>
      <c r="DV120" s="856">
        <v>12.4</v>
      </c>
      <c r="DW120" s="856"/>
      <c r="DX120" s="856"/>
      <c r="DY120" s="856"/>
      <c r="DZ120" s="857"/>
    </row>
    <row r="121" spans="1:130" s="224" customFormat="1" ht="26.25" customHeight="1" x14ac:dyDescent="0.2">
      <c r="A121" s="833"/>
      <c r="B121" s="834"/>
      <c r="C121" s="876" t="s">
        <v>447</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448</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393</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v>20544</v>
      </c>
      <c r="DR121" s="830"/>
      <c r="DS121" s="830"/>
      <c r="DT121" s="830"/>
      <c r="DU121" s="830"/>
      <c r="DV121" s="807">
        <v>1.5</v>
      </c>
      <c r="DW121" s="807"/>
      <c r="DX121" s="807"/>
      <c r="DY121" s="807"/>
      <c r="DZ121" s="808"/>
    </row>
    <row r="122" spans="1:130" s="224" customFormat="1" ht="26.25" customHeight="1" x14ac:dyDescent="0.2">
      <c r="A122" s="833"/>
      <c r="B122" s="834"/>
      <c r="C122" s="828" t="s">
        <v>430</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449</v>
      </c>
      <c r="BA122" s="852"/>
      <c r="BB122" s="852"/>
      <c r="BC122" s="852"/>
      <c r="BD122" s="852"/>
      <c r="BE122" s="852"/>
      <c r="BF122" s="852"/>
      <c r="BG122" s="852"/>
      <c r="BH122" s="852"/>
      <c r="BI122" s="852"/>
      <c r="BJ122" s="852"/>
      <c r="BK122" s="852"/>
      <c r="BL122" s="852"/>
      <c r="BM122" s="852"/>
      <c r="BN122" s="852"/>
      <c r="BO122" s="852"/>
      <c r="BP122" s="853"/>
      <c r="BQ122" s="892">
        <v>1738755</v>
      </c>
      <c r="BR122" s="858"/>
      <c r="BS122" s="858"/>
      <c r="BT122" s="858"/>
      <c r="BU122" s="858"/>
      <c r="BV122" s="858">
        <v>1572877</v>
      </c>
      <c r="BW122" s="858"/>
      <c r="BX122" s="858"/>
      <c r="BY122" s="858"/>
      <c r="BZ122" s="858"/>
      <c r="CA122" s="858">
        <v>1409873</v>
      </c>
      <c r="CB122" s="858"/>
      <c r="CC122" s="858"/>
      <c r="CD122" s="858"/>
      <c r="CE122" s="858"/>
      <c r="CF122" s="859">
        <v>99.7</v>
      </c>
      <c r="CG122" s="860"/>
      <c r="CH122" s="860"/>
      <c r="CI122" s="860"/>
      <c r="CJ122" s="860"/>
      <c r="CK122" s="882"/>
      <c r="CL122" s="868"/>
      <c r="CM122" s="868"/>
      <c r="CN122" s="868"/>
      <c r="CO122" s="869"/>
      <c r="CP122" s="848" t="s">
        <v>391</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436</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450</v>
      </c>
      <c r="BP123" s="891"/>
      <c r="BQ123" s="845">
        <v>7141937</v>
      </c>
      <c r="BR123" s="846"/>
      <c r="BS123" s="846"/>
      <c r="BT123" s="846"/>
      <c r="BU123" s="846"/>
      <c r="BV123" s="846">
        <v>7358682</v>
      </c>
      <c r="BW123" s="846"/>
      <c r="BX123" s="846"/>
      <c r="BY123" s="846"/>
      <c r="BZ123" s="846"/>
      <c r="CA123" s="846">
        <v>7425160</v>
      </c>
      <c r="CB123" s="846"/>
      <c r="CC123" s="846"/>
      <c r="CD123" s="846"/>
      <c r="CE123" s="846"/>
      <c r="CF123" s="761"/>
      <c r="CG123" s="762"/>
      <c r="CH123" s="762"/>
      <c r="CI123" s="762"/>
      <c r="CJ123" s="847"/>
      <c r="CK123" s="882"/>
      <c r="CL123" s="868"/>
      <c r="CM123" s="868"/>
      <c r="CN123" s="868"/>
      <c r="CO123" s="869"/>
      <c r="CP123" s="848" t="s">
        <v>390</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439</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451</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452</v>
      </c>
      <c r="CQ124" s="849"/>
      <c r="CR124" s="849"/>
      <c r="CS124" s="849"/>
      <c r="CT124" s="849"/>
      <c r="CU124" s="849"/>
      <c r="CV124" s="849"/>
      <c r="CW124" s="849"/>
      <c r="CX124" s="849"/>
      <c r="CY124" s="849"/>
      <c r="CZ124" s="849"/>
      <c r="DA124" s="849"/>
      <c r="DB124" s="849"/>
      <c r="DC124" s="849"/>
      <c r="DD124" s="849"/>
      <c r="DE124" s="849"/>
      <c r="DF124" s="850"/>
      <c r="DG124" s="776">
        <v>1123575</v>
      </c>
      <c r="DH124" s="777"/>
      <c r="DI124" s="777"/>
      <c r="DJ124" s="777"/>
      <c r="DK124" s="778"/>
      <c r="DL124" s="779">
        <v>635962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441</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453</v>
      </c>
      <c r="CL125" s="865"/>
      <c r="CM125" s="865"/>
      <c r="CN125" s="865"/>
      <c r="CO125" s="866"/>
      <c r="CP125" s="873" t="s">
        <v>454</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443</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455</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456</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457</v>
      </c>
      <c r="AY127" s="825"/>
      <c r="AZ127" s="825"/>
      <c r="BA127" s="825"/>
      <c r="BB127" s="825"/>
      <c r="BC127" s="825"/>
      <c r="BD127" s="825"/>
      <c r="BE127" s="826"/>
      <c r="BF127" s="824" t="s">
        <v>458</v>
      </c>
      <c r="BG127" s="825"/>
      <c r="BH127" s="825"/>
      <c r="BI127" s="825"/>
      <c r="BJ127" s="825"/>
      <c r="BK127" s="825"/>
      <c r="BL127" s="826"/>
      <c r="BM127" s="824" t="s">
        <v>459</v>
      </c>
      <c r="BN127" s="825"/>
      <c r="BO127" s="825"/>
      <c r="BP127" s="825"/>
      <c r="BQ127" s="825"/>
      <c r="BR127" s="825"/>
      <c r="BS127" s="826"/>
      <c r="BT127" s="824" t="s">
        <v>460</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461</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462</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463</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464</v>
      </c>
      <c r="AY128" s="821"/>
      <c r="AZ128" s="821"/>
      <c r="BA128" s="821"/>
      <c r="BB128" s="821"/>
      <c r="BC128" s="821"/>
      <c r="BD128" s="821"/>
      <c r="BE128" s="822"/>
      <c r="BF128" s="799" t="s">
        <v>122</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465</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466</v>
      </c>
      <c r="X129" s="790"/>
      <c r="Y129" s="790"/>
      <c r="Z129" s="791"/>
      <c r="AA129" s="792">
        <v>1629879</v>
      </c>
      <c r="AB129" s="793"/>
      <c r="AC129" s="793"/>
      <c r="AD129" s="793"/>
      <c r="AE129" s="794"/>
      <c r="AF129" s="795">
        <v>1593263</v>
      </c>
      <c r="AG129" s="793"/>
      <c r="AH129" s="793"/>
      <c r="AI129" s="793"/>
      <c r="AJ129" s="794"/>
      <c r="AK129" s="795">
        <v>1597332</v>
      </c>
      <c r="AL129" s="793"/>
      <c r="AM129" s="793"/>
      <c r="AN129" s="793"/>
      <c r="AO129" s="794"/>
      <c r="AP129" s="796"/>
      <c r="AQ129" s="797"/>
      <c r="AR129" s="797"/>
      <c r="AS129" s="797"/>
      <c r="AT129" s="798"/>
      <c r="AU129" s="227"/>
      <c r="AV129" s="227"/>
      <c r="AW129" s="227"/>
      <c r="AX129" s="764" t="s">
        <v>467</v>
      </c>
      <c r="AY129" s="765"/>
      <c r="AZ129" s="765"/>
      <c r="BA129" s="765"/>
      <c r="BB129" s="765"/>
      <c r="BC129" s="765"/>
      <c r="BD129" s="765"/>
      <c r="BE129" s="766"/>
      <c r="BF129" s="783" t="s">
        <v>122</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469</v>
      </c>
      <c r="X130" s="790"/>
      <c r="Y130" s="790"/>
      <c r="Z130" s="791"/>
      <c r="AA130" s="792">
        <v>208738</v>
      </c>
      <c r="AB130" s="793"/>
      <c r="AC130" s="793"/>
      <c r="AD130" s="793"/>
      <c r="AE130" s="794"/>
      <c r="AF130" s="795">
        <v>194754</v>
      </c>
      <c r="AG130" s="793"/>
      <c r="AH130" s="793"/>
      <c r="AI130" s="793"/>
      <c r="AJ130" s="794"/>
      <c r="AK130" s="795">
        <v>182877</v>
      </c>
      <c r="AL130" s="793"/>
      <c r="AM130" s="793"/>
      <c r="AN130" s="793"/>
      <c r="AO130" s="794"/>
      <c r="AP130" s="796"/>
      <c r="AQ130" s="797"/>
      <c r="AR130" s="797"/>
      <c r="AS130" s="797"/>
      <c r="AT130" s="798"/>
      <c r="AU130" s="227"/>
      <c r="AV130" s="227"/>
      <c r="AW130" s="227"/>
      <c r="AX130" s="764" t="s">
        <v>470</v>
      </c>
      <c r="AY130" s="765"/>
      <c r="AZ130" s="765"/>
      <c r="BA130" s="765"/>
      <c r="BB130" s="765"/>
      <c r="BC130" s="765"/>
      <c r="BD130" s="765"/>
      <c r="BE130" s="766"/>
      <c r="BF130" s="767">
        <v>-3.2</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471</v>
      </c>
      <c r="X131" s="774"/>
      <c r="Y131" s="774"/>
      <c r="Z131" s="775"/>
      <c r="AA131" s="776">
        <v>1421141</v>
      </c>
      <c r="AB131" s="777"/>
      <c r="AC131" s="777"/>
      <c r="AD131" s="777"/>
      <c r="AE131" s="778"/>
      <c r="AF131" s="779">
        <v>1398509</v>
      </c>
      <c r="AG131" s="777"/>
      <c r="AH131" s="777"/>
      <c r="AI131" s="777"/>
      <c r="AJ131" s="778"/>
      <c r="AK131" s="779">
        <v>1414455</v>
      </c>
      <c r="AL131" s="777"/>
      <c r="AM131" s="777"/>
      <c r="AN131" s="777"/>
      <c r="AO131" s="778"/>
      <c r="AP131" s="780"/>
      <c r="AQ131" s="781"/>
      <c r="AR131" s="781"/>
      <c r="AS131" s="781"/>
      <c r="AT131" s="782"/>
      <c r="AU131" s="227"/>
      <c r="AV131" s="227"/>
      <c r="AW131" s="227"/>
      <c r="AX131" s="742" t="s">
        <v>472</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474</v>
      </c>
      <c r="W132" s="755"/>
      <c r="X132" s="755"/>
      <c r="Y132" s="755"/>
      <c r="Z132" s="756"/>
      <c r="AA132" s="757">
        <v>-1.2762984100000001</v>
      </c>
      <c r="AB132" s="758"/>
      <c r="AC132" s="758"/>
      <c r="AD132" s="758"/>
      <c r="AE132" s="759"/>
      <c r="AF132" s="760">
        <v>-4.7401196600000004</v>
      </c>
      <c r="AG132" s="758"/>
      <c r="AH132" s="758"/>
      <c r="AI132" s="758"/>
      <c r="AJ132" s="759"/>
      <c r="AK132" s="760">
        <v>-3.7102629600000001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475</v>
      </c>
      <c r="W133" s="734"/>
      <c r="X133" s="734"/>
      <c r="Y133" s="734"/>
      <c r="Z133" s="735"/>
      <c r="AA133" s="736">
        <v>1.9</v>
      </c>
      <c r="AB133" s="737"/>
      <c r="AC133" s="737"/>
      <c r="AD133" s="737"/>
      <c r="AE133" s="738"/>
      <c r="AF133" s="736">
        <v>-1</v>
      </c>
      <c r="AG133" s="737"/>
      <c r="AH133" s="737"/>
      <c r="AI133" s="737"/>
      <c r="AJ133" s="738"/>
      <c r="AK133" s="736">
        <v>-3.2</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ytibIe5FDorcgAwyGKSoZURMR+8bn6zjbQ/2cSaqsqxawLkmAK88tlN/LKfcppTpE1C8jdn7idnZMVYY9mfVZw==" saltValue="j7CajmjQkxB593pTILJil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598inzpUhY2uI0AaWt9DgZIkXE6pC81fY8dysIRu7DTrrNtih0qyPU/2j4bm/Q/gl6axw6lIGmwm8RZfnsFP9w==" saltValue="9AkCDWrsjvEWIOOAG7P4n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99JAzEEKCbiQWzW7zOkFZFhJ0C92km+l4lKrKvPkDusyl9rok8invuFBARBn+d7r2bppOeTs4xf2NdaMwC6+g==" saltValue="DUsVIbAtAVu9gvY2vJ8cc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478</v>
      </c>
      <c r="AL6" s="260"/>
      <c r="AM6" s="260"/>
      <c r="AN6" s="260"/>
    </row>
    <row r="7" spans="1:46" ht="13.5" customHeight="1" x14ac:dyDescent="0.2">
      <c r="A7" s="259"/>
      <c r="AK7" s="262"/>
      <c r="AL7" s="263"/>
      <c r="AM7" s="263"/>
      <c r="AN7" s="264"/>
      <c r="AO7" s="1140" t="s">
        <v>479</v>
      </c>
      <c r="AP7" s="265"/>
      <c r="AQ7" s="266" t="s">
        <v>480</v>
      </c>
      <c r="AR7" s="267"/>
    </row>
    <row r="8" spans="1:46" ht="13.2" x14ac:dyDescent="0.2">
      <c r="A8" s="259"/>
      <c r="AK8" s="268"/>
      <c r="AL8" s="269"/>
      <c r="AM8" s="269"/>
      <c r="AN8" s="270"/>
      <c r="AO8" s="1141"/>
      <c r="AP8" s="271" t="s">
        <v>481</v>
      </c>
      <c r="AQ8" s="272" t="s">
        <v>482</v>
      </c>
      <c r="AR8" s="273" t="s">
        <v>483</v>
      </c>
    </row>
    <row r="9" spans="1:46" ht="13.2" x14ac:dyDescent="0.2">
      <c r="A9" s="259"/>
      <c r="AK9" s="1152" t="s">
        <v>484</v>
      </c>
      <c r="AL9" s="1153"/>
      <c r="AM9" s="1153"/>
      <c r="AN9" s="1154"/>
      <c r="AO9" s="274">
        <v>577115</v>
      </c>
      <c r="AP9" s="274">
        <v>290592</v>
      </c>
      <c r="AQ9" s="275">
        <v>273733</v>
      </c>
      <c r="AR9" s="276">
        <v>6.2</v>
      </c>
    </row>
    <row r="10" spans="1:46" ht="13.5" customHeight="1" x14ac:dyDescent="0.2">
      <c r="A10" s="259"/>
      <c r="AK10" s="1152" t="s">
        <v>485</v>
      </c>
      <c r="AL10" s="1153"/>
      <c r="AM10" s="1153"/>
      <c r="AN10" s="1154"/>
      <c r="AO10" s="277">
        <v>10774</v>
      </c>
      <c r="AP10" s="277">
        <v>5425</v>
      </c>
      <c r="AQ10" s="278">
        <v>30345</v>
      </c>
      <c r="AR10" s="279">
        <v>-82.1</v>
      </c>
    </row>
    <row r="11" spans="1:46" ht="13.5" customHeight="1" x14ac:dyDescent="0.2">
      <c r="A11" s="259"/>
      <c r="AK11" s="1152" t="s">
        <v>486</v>
      </c>
      <c r="AL11" s="1153"/>
      <c r="AM11" s="1153"/>
      <c r="AN11" s="1154"/>
      <c r="AO11" s="277">
        <v>14661</v>
      </c>
      <c r="AP11" s="277">
        <v>7382</v>
      </c>
      <c r="AQ11" s="278">
        <v>4149</v>
      </c>
      <c r="AR11" s="279">
        <v>77.900000000000006</v>
      </c>
    </row>
    <row r="12" spans="1:46" ht="13.5" customHeight="1" x14ac:dyDescent="0.2">
      <c r="A12" s="259"/>
      <c r="AK12" s="1152" t="s">
        <v>487</v>
      </c>
      <c r="AL12" s="1153"/>
      <c r="AM12" s="1153"/>
      <c r="AN12" s="1154"/>
      <c r="AO12" s="277" t="s">
        <v>488</v>
      </c>
      <c r="AP12" s="277" t="s">
        <v>488</v>
      </c>
      <c r="AQ12" s="278" t="s">
        <v>488</v>
      </c>
      <c r="AR12" s="279" t="s">
        <v>488</v>
      </c>
    </row>
    <row r="13" spans="1:46" ht="13.5" customHeight="1" x14ac:dyDescent="0.2">
      <c r="A13" s="259"/>
      <c r="AK13" s="1152" t="s">
        <v>489</v>
      </c>
      <c r="AL13" s="1153"/>
      <c r="AM13" s="1153"/>
      <c r="AN13" s="1154"/>
      <c r="AO13" s="277">
        <v>17041</v>
      </c>
      <c r="AP13" s="277">
        <v>8581</v>
      </c>
      <c r="AQ13" s="278">
        <v>9494</v>
      </c>
      <c r="AR13" s="279">
        <v>-9.6</v>
      </c>
    </row>
    <row r="14" spans="1:46" ht="13.5" customHeight="1" x14ac:dyDescent="0.2">
      <c r="A14" s="259"/>
      <c r="AK14" s="1152" t="s">
        <v>490</v>
      </c>
      <c r="AL14" s="1153"/>
      <c r="AM14" s="1153"/>
      <c r="AN14" s="1154"/>
      <c r="AO14" s="277">
        <v>14074</v>
      </c>
      <c r="AP14" s="277">
        <v>7087</v>
      </c>
      <c r="AQ14" s="278">
        <v>5033</v>
      </c>
      <c r="AR14" s="279">
        <v>40.799999999999997</v>
      </c>
    </row>
    <row r="15" spans="1:46" ht="13.5" customHeight="1" x14ac:dyDescent="0.2">
      <c r="A15" s="259"/>
      <c r="AK15" s="1155" t="s">
        <v>491</v>
      </c>
      <c r="AL15" s="1156"/>
      <c r="AM15" s="1156"/>
      <c r="AN15" s="1157"/>
      <c r="AO15" s="277">
        <v>-43505</v>
      </c>
      <c r="AP15" s="277">
        <v>-21906</v>
      </c>
      <c r="AQ15" s="278">
        <v>-17000</v>
      </c>
      <c r="AR15" s="279">
        <v>28.9</v>
      </c>
    </row>
    <row r="16" spans="1:46" ht="13.2" x14ac:dyDescent="0.2">
      <c r="A16" s="259"/>
      <c r="AK16" s="1155" t="s">
        <v>177</v>
      </c>
      <c r="AL16" s="1156"/>
      <c r="AM16" s="1156"/>
      <c r="AN16" s="1157"/>
      <c r="AO16" s="277">
        <v>590160</v>
      </c>
      <c r="AP16" s="277">
        <v>297160</v>
      </c>
      <c r="AQ16" s="278">
        <v>305754</v>
      </c>
      <c r="AR16" s="279">
        <v>-2.8</v>
      </c>
    </row>
    <row r="17" spans="1:46" ht="13.2" x14ac:dyDescent="0.2">
      <c r="A17" s="259"/>
    </row>
    <row r="18" spans="1:46" ht="13.2" x14ac:dyDescent="0.2">
      <c r="A18" s="259"/>
      <c r="AQ18" s="280"/>
      <c r="AR18" s="280"/>
    </row>
    <row r="19" spans="1:46" ht="13.2" x14ac:dyDescent="0.2">
      <c r="A19" s="259"/>
      <c r="AK19" s="255" t="s">
        <v>492</v>
      </c>
    </row>
    <row r="20" spans="1:46" ht="13.2" x14ac:dyDescent="0.2">
      <c r="A20" s="259"/>
      <c r="AK20" s="281"/>
      <c r="AL20" s="282"/>
      <c r="AM20" s="282"/>
      <c r="AN20" s="283"/>
      <c r="AO20" s="284" t="s">
        <v>493</v>
      </c>
      <c r="AP20" s="285" t="s">
        <v>494</v>
      </c>
      <c r="AQ20" s="286" t="s">
        <v>495</v>
      </c>
      <c r="AR20" s="287"/>
    </row>
    <row r="21" spans="1:46" s="260" customFormat="1" ht="13.2" x14ac:dyDescent="0.2">
      <c r="A21" s="288"/>
      <c r="AK21" s="1158" t="s">
        <v>496</v>
      </c>
      <c r="AL21" s="1159"/>
      <c r="AM21" s="1159"/>
      <c r="AN21" s="1160"/>
      <c r="AO21" s="289">
        <v>24.17</v>
      </c>
      <c r="AP21" s="290">
        <v>26.54</v>
      </c>
      <c r="AQ21" s="291">
        <v>-2.37</v>
      </c>
      <c r="AS21" s="292"/>
      <c r="AT21" s="288"/>
    </row>
    <row r="22" spans="1:46" s="260" customFormat="1" ht="13.2" x14ac:dyDescent="0.2">
      <c r="A22" s="288"/>
      <c r="AK22" s="1158" t="s">
        <v>497</v>
      </c>
      <c r="AL22" s="1159"/>
      <c r="AM22" s="1159"/>
      <c r="AN22" s="1160"/>
      <c r="AO22" s="293">
        <v>99.9</v>
      </c>
      <c r="AP22" s="294">
        <v>93.9</v>
      </c>
      <c r="AQ22" s="295">
        <v>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51" t="s">
        <v>498</v>
      </c>
      <c r="B26" s="1151"/>
      <c r="C26" s="1151"/>
      <c r="D26" s="1151"/>
      <c r="E26" s="1151"/>
      <c r="F26" s="1151"/>
      <c r="G26" s="1151"/>
      <c r="H26" s="1151"/>
      <c r="I26" s="1151"/>
      <c r="J26" s="1151"/>
      <c r="K26" s="1151"/>
      <c r="L26" s="1151"/>
      <c r="M26" s="1151"/>
      <c r="N26" s="1151"/>
      <c r="O26" s="1151"/>
      <c r="P26" s="1151"/>
      <c r="Q26" s="1151"/>
      <c r="R26" s="1151"/>
      <c r="S26" s="1151"/>
      <c r="T26" s="1151"/>
      <c r="U26" s="1151"/>
      <c r="V26" s="1151"/>
      <c r="W26" s="1151"/>
      <c r="X26" s="1151"/>
      <c r="Y26" s="1151"/>
      <c r="Z26" s="1151"/>
      <c r="AA26" s="1151"/>
      <c r="AB26" s="1151"/>
      <c r="AC26" s="1151"/>
      <c r="AD26" s="1151"/>
      <c r="AE26" s="1151"/>
      <c r="AF26" s="1151"/>
      <c r="AG26" s="1151"/>
      <c r="AH26" s="1151"/>
      <c r="AI26" s="1151"/>
      <c r="AJ26" s="1151"/>
      <c r="AK26" s="1151"/>
      <c r="AL26" s="1151"/>
      <c r="AM26" s="1151"/>
      <c r="AN26" s="1151"/>
      <c r="AO26" s="1151"/>
      <c r="AP26" s="1151"/>
      <c r="AQ26" s="1151"/>
      <c r="AR26" s="1151"/>
      <c r="AS26" s="1151"/>
    </row>
    <row r="27" spans="1:46" ht="13.2" x14ac:dyDescent="0.2">
      <c r="A27" s="300"/>
      <c r="AS27" s="255"/>
      <c r="AT27" s="255"/>
    </row>
    <row r="28" spans="1:46" ht="16.2" x14ac:dyDescent="0.2">
      <c r="A28" s="256" t="s">
        <v>499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500</v>
      </c>
      <c r="AL29" s="260"/>
      <c r="AM29" s="260"/>
      <c r="AN29" s="260"/>
      <c r="AS29" s="302"/>
    </row>
    <row r="30" spans="1:46" ht="13.5" customHeight="1" x14ac:dyDescent="0.2">
      <c r="A30" s="259"/>
      <c r="AK30" s="262"/>
      <c r="AL30" s="263"/>
      <c r="AM30" s="263"/>
      <c r="AN30" s="264"/>
      <c r="AO30" s="1140" t="s">
        <v>479</v>
      </c>
      <c r="AP30" s="265"/>
      <c r="AQ30" s="266" t="s">
        <v>480</v>
      </c>
      <c r="AR30" s="267"/>
    </row>
    <row r="31" spans="1:46" ht="13.2" x14ac:dyDescent="0.2">
      <c r="A31" s="259"/>
      <c r="AK31" s="268"/>
      <c r="AL31" s="269"/>
      <c r="AM31" s="269"/>
      <c r="AN31" s="270"/>
      <c r="AO31" s="1141"/>
      <c r="AP31" s="271" t="s">
        <v>481</v>
      </c>
      <c r="AQ31" s="272" t="s">
        <v>482</v>
      </c>
      <c r="AR31" s="273" t="s">
        <v>483</v>
      </c>
    </row>
    <row r="32" spans="1:46" ht="27" customHeight="1" x14ac:dyDescent="0.2">
      <c r="A32" s="259"/>
      <c r="AK32" s="1142" t="s">
        <v>501</v>
      </c>
      <c r="AL32" s="1143"/>
      <c r="AM32" s="1143"/>
      <c r="AN32" s="1144"/>
      <c r="AO32" s="303">
        <v>96274</v>
      </c>
      <c r="AP32" s="303">
        <v>48476</v>
      </c>
      <c r="AQ32" s="304">
        <v>170830</v>
      </c>
      <c r="AR32" s="305">
        <v>-71.599999999999994</v>
      </c>
    </row>
    <row r="33" spans="1:46" ht="13.5" customHeight="1" x14ac:dyDescent="0.2">
      <c r="A33" s="259"/>
      <c r="AK33" s="1142" t="s">
        <v>502</v>
      </c>
      <c r="AL33" s="1143"/>
      <c r="AM33" s="1143"/>
      <c r="AN33" s="1144"/>
      <c r="AO33" s="303" t="s">
        <v>488</v>
      </c>
      <c r="AP33" s="303" t="s">
        <v>488</v>
      </c>
      <c r="AQ33" s="304" t="s">
        <v>488</v>
      </c>
      <c r="AR33" s="305" t="s">
        <v>488</v>
      </c>
    </row>
    <row r="34" spans="1:46" ht="27" customHeight="1" x14ac:dyDescent="0.2">
      <c r="A34" s="259"/>
      <c r="AK34" s="1142" t="s">
        <v>503</v>
      </c>
      <c r="AL34" s="1143"/>
      <c r="AM34" s="1143"/>
      <c r="AN34" s="1144"/>
      <c r="AO34" s="303" t="s">
        <v>488</v>
      </c>
      <c r="AP34" s="303" t="s">
        <v>488</v>
      </c>
      <c r="AQ34" s="304" t="s">
        <v>488</v>
      </c>
      <c r="AR34" s="305" t="s">
        <v>488</v>
      </c>
    </row>
    <row r="35" spans="1:46" ht="27" customHeight="1" x14ac:dyDescent="0.2">
      <c r="A35" s="259"/>
      <c r="AK35" s="1142" t="s">
        <v>504</v>
      </c>
      <c r="AL35" s="1143"/>
      <c r="AM35" s="1143"/>
      <c r="AN35" s="1144"/>
      <c r="AO35" s="303">
        <v>5344</v>
      </c>
      <c r="AP35" s="303">
        <v>2691</v>
      </c>
      <c r="AQ35" s="304">
        <v>32606</v>
      </c>
      <c r="AR35" s="305">
        <v>-91.7</v>
      </c>
    </row>
    <row r="36" spans="1:46" ht="27" customHeight="1" x14ac:dyDescent="0.2">
      <c r="A36" s="259"/>
      <c r="AK36" s="1142" t="s">
        <v>505</v>
      </c>
      <c r="AL36" s="1143"/>
      <c r="AM36" s="1143"/>
      <c r="AN36" s="1144"/>
      <c r="AO36" s="303">
        <v>28779</v>
      </c>
      <c r="AP36" s="303">
        <v>14491</v>
      </c>
      <c r="AQ36" s="304">
        <v>4875</v>
      </c>
      <c r="AR36" s="305">
        <v>197.3</v>
      </c>
    </row>
    <row r="37" spans="1:46" ht="13.5" customHeight="1" x14ac:dyDescent="0.2">
      <c r="A37" s="259"/>
      <c r="AK37" s="1142" t="s">
        <v>506</v>
      </c>
      <c r="AL37" s="1143"/>
      <c r="AM37" s="1143"/>
      <c r="AN37" s="1144"/>
      <c r="AO37" s="303" t="s">
        <v>488</v>
      </c>
      <c r="AP37" s="303" t="s">
        <v>488</v>
      </c>
      <c r="AQ37" s="304">
        <v>993</v>
      </c>
      <c r="AR37" s="305" t="s">
        <v>488</v>
      </c>
    </row>
    <row r="38" spans="1:46" ht="27" customHeight="1" x14ac:dyDescent="0.2">
      <c r="A38" s="259"/>
      <c r="AK38" s="1145" t="s">
        <v>507</v>
      </c>
      <c r="AL38" s="1146"/>
      <c r="AM38" s="1146"/>
      <c r="AN38" s="1147"/>
      <c r="AO38" s="306" t="s">
        <v>488</v>
      </c>
      <c r="AP38" s="306" t="s">
        <v>488</v>
      </c>
      <c r="AQ38" s="307">
        <v>50</v>
      </c>
      <c r="AR38" s="295" t="s">
        <v>488</v>
      </c>
      <c r="AS38" s="302"/>
    </row>
    <row r="39" spans="1:46" ht="13.2" x14ac:dyDescent="0.2">
      <c r="A39" s="259"/>
      <c r="AK39" s="1145" t="s">
        <v>508</v>
      </c>
      <c r="AL39" s="1146"/>
      <c r="AM39" s="1146"/>
      <c r="AN39" s="1147"/>
      <c r="AO39" s="303" t="s">
        <v>488</v>
      </c>
      <c r="AP39" s="303" t="s">
        <v>488</v>
      </c>
      <c r="AQ39" s="304">
        <v>-6626</v>
      </c>
      <c r="AR39" s="305" t="s">
        <v>488</v>
      </c>
      <c r="AS39" s="302"/>
    </row>
    <row r="40" spans="1:46" ht="27" customHeight="1" x14ac:dyDescent="0.2">
      <c r="A40" s="259"/>
      <c r="AK40" s="1142" t="s">
        <v>509</v>
      </c>
      <c r="AL40" s="1143"/>
      <c r="AM40" s="1143"/>
      <c r="AN40" s="1144"/>
      <c r="AO40" s="303">
        <v>-182877</v>
      </c>
      <c r="AP40" s="303">
        <v>-92083</v>
      </c>
      <c r="AQ40" s="304">
        <v>-145454</v>
      </c>
      <c r="AR40" s="305">
        <v>-36.700000000000003</v>
      </c>
      <c r="AS40" s="302"/>
    </row>
    <row r="41" spans="1:46" ht="13.2" x14ac:dyDescent="0.2">
      <c r="A41" s="259"/>
      <c r="AK41" s="1148" t="s">
        <v>287</v>
      </c>
      <c r="AL41" s="1149"/>
      <c r="AM41" s="1149"/>
      <c r="AN41" s="1150"/>
      <c r="AO41" s="303">
        <v>-52480</v>
      </c>
      <c r="AP41" s="303">
        <v>-26425</v>
      </c>
      <c r="AQ41" s="304">
        <v>57274</v>
      </c>
      <c r="AR41" s="305">
        <v>-146.1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510</v>
      </c>
    </row>
    <row r="48" spans="1:46" ht="13.2" x14ac:dyDescent="0.2">
      <c r="A48" s="259"/>
      <c r="AK48" s="313" t="s">
        <v>511</v>
      </c>
      <c r="AL48" s="313"/>
      <c r="AM48" s="313"/>
      <c r="AN48" s="313"/>
      <c r="AO48" s="313"/>
      <c r="AP48" s="313"/>
      <c r="AQ48" s="314"/>
      <c r="AR48" s="313"/>
    </row>
    <row r="49" spans="1:44" ht="13.5" customHeight="1" x14ac:dyDescent="0.2">
      <c r="A49" s="259"/>
      <c r="AK49" s="315"/>
      <c r="AL49" s="316"/>
      <c r="AM49" s="1135" t="s">
        <v>479</v>
      </c>
      <c r="AN49" s="1137" t="s">
        <v>512</v>
      </c>
      <c r="AO49" s="1138"/>
      <c r="AP49" s="1138"/>
      <c r="AQ49" s="1138"/>
      <c r="AR49" s="1139"/>
    </row>
    <row r="50" spans="1:44" ht="13.2" x14ac:dyDescent="0.2">
      <c r="A50" s="259"/>
      <c r="AK50" s="317"/>
      <c r="AL50" s="318"/>
      <c r="AM50" s="1136"/>
      <c r="AN50" s="319" t="s">
        <v>513</v>
      </c>
      <c r="AO50" s="320" t="s">
        <v>514</v>
      </c>
      <c r="AP50" s="321" t="s">
        <v>515</v>
      </c>
      <c r="AQ50" s="322" t="s">
        <v>516</v>
      </c>
      <c r="AR50" s="323" t="s">
        <v>517</v>
      </c>
    </row>
    <row r="51" spans="1:44" ht="13.2" x14ac:dyDescent="0.2">
      <c r="A51" s="259"/>
      <c r="AK51" s="315" t="s">
        <v>518</v>
      </c>
      <c r="AL51" s="316"/>
      <c r="AM51" s="324">
        <v>721133</v>
      </c>
      <c r="AN51" s="325">
        <v>337293</v>
      </c>
      <c r="AO51" s="326">
        <v>16.5</v>
      </c>
      <c r="AP51" s="327">
        <v>316937</v>
      </c>
      <c r="AQ51" s="328">
        <v>9.4</v>
      </c>
      <c r="AR51" s="329">
        <v>7.1</v>
      </c>
    </row>
    <row r="52" spans="1:44" ht="13.2" x14ac:dyDescent="0.2">
      <c r="A52" s="259"/>
      <c r="AK52" s="330"/>
      <c r="AL52" s="331" t="s">
        <v>519</v>
      </c>
      <c r="AM52" s="332">
        <v>670246</v>
      </c>
      <c r="AN52" s="333">
        <v>313492</v>
      </c>
      <c r="AO52" s="334">
        <v>17.399999999999999</v>
      </c>
      <c r="AP52" s="335">
        <v>199150</v>
      </c>
      <c r="AQ52" s="336">
        <v>27.5</v>
      </c>
      <c r="AR52" s="337">
        <v>-10.1</v>
      </c>
    </row>
    <row r="53" spans="1:44" ht="13.2" x14ac:dyDescent="0.2">
      <c r="A53" s="259"/>
      <c r="AK53" s="315" t="s">
        <v>520</v>
      </c>
      <c r="AL53" s="316"/>
      <c r="AM53" s="324">
        <v>725162</v>
      </c>
      <c r="AN53" s="325">
        <v>343353</v>
      </c>
      <c r="AO53" s="326">
        <v>1.8</v>
      </c>
      <c r="AP53" s="327">
        <v>332350</v>
      </c>
      <c r="AQ53" s="328">
        <v>4.9000000000000004</v>
      </c>
      <c r="AR53" s="329">
        <v>-3.1</v>
      </c>
    </row>
    <row r="54" spans="1:44" ht="13.2" x14ac:dyDescent="0.2">
      <c r="A54" s="259"/>
      <c r="AK54" s="330"/>
      <c r="AL54" s="331" t="s">
        <v>519</v>
      </c>
      <c r="AM54" s="332">
        <v>652076</v>
      </c>
      <c r="AN54" s="333">
        <v>308748</v>
      </c>
      <c r="AO54" s="334">
        <v>-1.5</v>
      </c>
      <c r="AP54" s="335">
        <v>200453</v>
      </c>
      <c r="AQ54" s="336">
        <v>0.7</v>
      </c>
      <c r="AR54" s="337">
        <v>-2.2000000000000002</v>
      </c>
    </row>
    <row r="55" spans="1:44" ht="13.2" x14ac:dyDescent="0.2">
      <c r="A55" s="259"/>
      <c r="AK55" s="315" t="s">
        <v>521</v>
      </c>
      <c r="AL55" s="316"/>
      <c r="AM55" s="324">
        <v>730300</v>
      </c>
      <c r="AN55" s="325">
        <v>352972</v>
      </c>
      <c r="AO55" s="326">
        <v>2.8</v>
      </c>
      <c r="AP55" s="327">
        <v>362690</v>
      </c>
      <c r="AQ55" s="328">
        <v>9.1</v>
      </c>
      <c r="AR55" s="329">
        <v>-6.3</v>
      </c>
    </row>
    <row r="56" spans="1:44" ht="13.2" x14ac:dyDescent="0.2">
      <c r="A56" s="259"/>
      <c r="AK56" s="330"/>
      <c r="AL56" s="331" t="s">
        <v>519</v>
      </c>
      <c r="AM56" s="332">
        <v>642330</v>
      </c>
      <c r="AN56" s="333">
        <v>310454</v>
      </c>
      <c r="AO56" s="334">
        <v>0.6</v>
      </c>
      <c r="AP56" s="335">
        <v>172580</v>
      </c>
      <c r="AQ56" s="336">
        <v>-13.9</v>
      </c>
      <c r="AR56" s="337">
        <v>14.5</v>
      </c>
    </row>
    <row r="57" spans="1:44" ht="13.2" x14ac:dyDescent="0.2">
      <c r="A57" s="259"/>
      <c r="AK57" s="315" t="s">
        <v>522</v>
      </c>
      <c r="AL57" s="316"/>
      <c r="AM57" s="324">
        <v>609958</v>
      </c>
      <c r="AN57" s="325">
        <v>299292</v>
      </c>
      <c r="AO57" s="326">
        <v>-15.2</v>
      </c>
      <c r="AP57" s="327">
        <v>296093</v>
      </c>
      <c r="AQ57" s="328">
        <v>-18.399999999999999</v>
      </c>
      <c r="AR57" s="329">
        <v>3.2</v>
      </c>
    </row>
    <row r="58" spans="1:44" ht="13.2" x14ac:dyDescent="0.2">
      <c r="A58" s="259"/>
      <c r="AK58" s="330"/>
      <c r="AL58" s="331" t="s">
        <v>519</v>
      </c>
      <c r="AM58" s="332">
        <v>554009</v>
      </c>
      <c r="AN58" s="333">
        <v>271840</v>
      </c>
      <c r="AO58" s="334">
        <v>-12.4</v>
      </c>
      <c r="AP58" s="335">
        <v>140545</v>
      </c>
      <c r="AQ58" s="336">
        <v>-18.600000000000001</v>
      </c>
      <c r="AR58" s="337">
        <v>6.2</v>
      </c>
    </row>
    <row r="59" spans="1:44" ht="13.2" x14ac:dyDescent="0.2">
      <c r="A59" s="259"/>
      <c r="AK59" s="315" t="s">
        <v>523</v>
      </c>
      <c r="AL59" s="316"/>
      <c r="AM59" s="324">
        <v>440844</v>
      </c>
      <c r="AN59" s="325">
        <v>221976</v>
      </c>
      <c r="AO59" s="326">
        <v>-25.8</v>
      </c>
      <c r="AP59" s="327">
        <v>308655</v>
      </c>
      <c r="AQ59" s="328">
        <v>4.2</v>
      </c>
      <c r="AR59" s="329">
        <v>-30</v>
      </c>
    </row>
    <row r="60" spans="1:44" ht="13.2" x14ac:dyDescent="0.2">
      <c r="A60" s="259"/>
      <c r="AK60" s="330"/>
      <c r="AL60" s="331" t="s">
        <v>519</v>
      </c>
      <c r="AM60" s="332">
        <v>377729</v>
      </c>
      <c r="AN60" s="333">
        <v>190196</v>
      </c>
      <c r="AO60" s="334">
        <v>-30</v>
      </c>
      <c r="AP60" s="335">
        <v>169887</v>
      </c>
      <c r="AQ60" s="336">
        <v>20.9</v>
      </c>
      <c r="AR60" s="337">
        <v>-50.9</v>
      </c>
    </row>
    <row r="61" spans="1:44" ht="13.2" x14ac:dyDescent="0.2">
      <c r="A61" s="259"/>
      <c r="AK61" s="315" t="s">
        <v>524</v>
      </c>
      <c r="AL61" s="338"/>
      <c r="AM61" s="324">
        <v>645479</v>
      </c>
      <c r="AN61" s="325">
        <v>310977</v>
      </c>
      <c r="AO61" s="326">
        <v>-4</v>
      </c>
      <c r="AP61" s="327">
        <v>323345</v>
      </c>
      <c r="AQ61" s="339">
        <v>1.8</v>
      </c>
      <c r="AR61" s="329">
        <v>-5.8</v>
      </c>
    </row>
    <row r="62" spans="1:44" ht="13.2" x14ac:dyDescent="0.2">
      <c r="A62" s="259"/>
      <c r="AK62" s="330"/>
      <c r="AL62" s="331" t="s">
        <v>519</v>
      </c>
      <c r="AM62" s="332">
        <v>579278</v>
      </c>
      <c r="AN62" s="333">
        <v>278946</v>
      </c>
      <c r="AO62" s="334">
        <v>-5.2</v>
      </c>
      <c r="AP62" s="335">
        <v>176523</v>
      </c>
      <c r="AQ62" s="336">
        <v>3.3</v>
      </c>
      <c r="AR62" s="337">
        <v>-8.5</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7aHuQx6uFacA/OpsHz2/jmLvWzTtBGWSAZQyejTgl059b2LNF0z722E/fgloqebz7AM9S7eBdfjYhzNG2yeArA==" saltValue="3wVehkEIfCVMQ3fRx901l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476</v>
      </c>
    </row>
    <row r="121" spans="125:125" ht="13.5" hidden="1" customHeight="1" x14ac:dyDescent="0.2">
      <c r="DU121" s="253"/>
    </row>
  </sheetData>
  <sheetProtection algorithmName="SHA-512" hashValue="RjthDUgXq4e+7tp9GCPQUtWrN8PPqmiNHtuhrtEnum2Zfi0Fe1eN3MDJebkImtonf7Ws9/GoxleJP+iWt+OENQ==" saltValue="IKHQOJnB5x8Xg/+S0Bb1O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476</v>
      </c>
    </row>
  </sheetData>
  <sheetProtection algorithmName="SHA-512" hashValue="j4XyiMSjqaXaRRAQuky1gnsaNnu51Zho3KYoHHvXM0OCZWTnktXX2POEoMdKYX1Secdca70GAYi48SD1LD2ivQ==" saltValue="W8pRsMeFaAyNcpA8c1TMJ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61" t="s">
        <v>3</v>
      </c>
      <c r="D47" s="1161"/>
      <c r="E47" s="1162"/>
      <c r="F47" s="11">
        <v>173.03</v>
      </c>
      <c r="G47" s="12">
        <v>161.11000000000001</v>
      </c>
      <c r="H47" s="12">
        <v>147.38</v>
      </c>
      <c r="I47" s="12">
        <v>161.47</v>
      </c>
      <c r="J47" s="13">
        <v>166.68</v>
      </c>
    </row>
    <row r="48" spans="2:10" ht="57.75" customHeight="1" x14ac:dyDescent="0.2">
      <c r="B48" s="14"/>
      <c r="C48" s="1163" t="s">
        <v>4</v>
      </c>
      <c r="D48" s="1163"/>
      <c r="E48" s="1164"/>
      <c r="F48" s="15">
        <v>7.81</v>
      </c>
      <c r="G48" s="16">
        <v>9.0500000000000007</v>
      </c>
      <c r="H48" s="16">
        <v>9.01</v>
      </c>
      <c r="I48" s="16">
        <v>9.14</v>
      </c>
      <c r="J48" s="17">
        <v>8.18</v>
      </c>
    </row>
    <row r="49" spans="2:10" ht="57.75" customHeight="1" thickBot="1" x14ac:dyDescent="0.25">
      <c r="B49" s="18"/>
      <c r="C49" s="1165" t="s">
        <v>5</v>
      </c>
      <c r="D49" s="1165"/>
      <c r="E49" s="1166"/>
      <c r="F49" s="19" t="s">
        <v>531</v>
      </c>
      <c r="G49" s="20" t="s">
        <v>532</v>
      </c>
      <c r="H49" s="20">
        <v>0.75</v>
      </c>
      <c r="I49" s="20">
        <v>10.63</v>
      </c>
      <c r="J49" s="21">
        <v>4.68</v>
      </c>
    </row>
    <row r="50" spans="2:10" ht="13.2" x14ac:dyDescent="0.2"/>
  </sheetData>
  <sheetProtection algorithmName="SHA-512" hashValue="P/M9330XY74GJE4wtio6fM7iXTprA0ovZLMyKqSvGa8g3a+kVWQeV1TYpmnLuo7IpyCn/2FY9U/AEt4pguWdqQ==" saltValue="1GAjnqXGnaTEMo3/RNXI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2025-02-19T01:55:53Z</dcterms:created>
  <dcterms:modified xsi:type="dcterms:W3CDTF">2025-09-22T07:03:01Z</dcterms:modified>
  <cp:category/>
</cp:coreProperties>
</file>