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20260113_公営企業に係る経営比較分析表（令和６年度決算）の分析・公表について\06_HP掲載\★データまとめ\"/>
    </mc:Choice>
  </mc:AlternateContent>
  <xr:revisionPtr revIDLastSave="0" documentId="13_ncr:1_{7BCD8C37-D9A4-46BC-8484-F52DE0D9E1DA}" xr6:coauthVersionLast="47" xr6:coauthVersionMax="47" xr10:uidLastSave="{00000000-0000-0000-0000-000000000000}"/>
  <workbookProtection workbookAlgorithmName="SHA-512" workbookHashValue="+2//ztqGDr114ICqCGLYwULkdwOWCrPbGrw5oLLRWG0DF6/w7NznyOsEMKTW7yZhD/kyGucgx0rZ/x47LPCOhQ==" workbookSaltValue="4TXlvgf8O92nCq6gZfYMZg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DQ7" i="5"/>
  <c r="JV32" i="4" s="1"/>
  <c r="DP7" i="5"/>
  <c r="DO7" i="5"/>
  <c r="MA31" i="4" s="1"/>
  <c r="DN7" i="5"/>
  <c r="DM7" i="5"/>
  <c r="KO31" i="4" s="1"/>
  <c r="DL7" i="5"/>
  <c r="DK7" i="5"/>
  <c r="JC31" i="4" s="1"/>
  <c r="DI7" i="5"/>
  <c r="DH7" i="5"/>
  <c r="LT78" i="4" s="1"/>
  <c r="DG7" i="5"/>
  <c r="DF7" i="5"/>
  <c r="KP78" i="4" s="1"/>
  <c r="DE7" i="5"/>
  <c r="DD7" i="5"/>
  <c r="MI77" i="4" s="1"/>
  <c r="DC7" i="5"/>
  <c r="DB7" i="5"/>
  <c r="LE77" i="4" s="1"/>
  <c r="DA7" i="5"/>
  <c r="CZ7" i="5"/>
  <c r="KA77" i="4" s="1"/>
  <c r="CN7" i="5"/>
  <c r="CM7" i="5"/>
  <c r="CV67" i="4" s="1"/>
  <c r="BZ7" i="5"/>
  <c r="BY7" i="5"/>
  <c r="LH53" i="4" s="1"/>
  <c r="BX7" i="5"/>
  <c r="BW7" i="5"/>
  <c r="JV53" i="4" s="1"/>
  <c r="BV7" i="5"/>
  <c r="BU7" i="5"/>
  <c r="MA52" i="4" s="1"/>
  <c r="BT7" i="5"/>
  <c r="BS7" i="5"/>
  <c r="KO52" i="4" s="1"/>
  <c r="BR7" i="5"/>
  <c r="BQ7" i="5"/>
  <c r="JC52" i="4" s="1"/>
  <c r="BO7" i="5"/>
  <c r="BN7" i="5"/>
  <c r="BM7" i="5"/>
  <c r="BL7" i="5"/>
  <c r="BK7" i="5"/>
  <c r="BJ7" i="5"/>
  <c r="BI7" i="5"/>
  <c r="BH7" i="5"/>
  <c r="BG7" i="5"/>
  <c r="BF7" i="5"/>
  <c r="BD7" i="5"/>
  <c r="BC7" i="5"/>
  <c r="BZ53" i="4" s="1"/>
  <c r="BB7" i="5"/>
  <c r="BA7" i="5"/>
  <c r="AN53" i="4" s="1"/>
  <c r="AZ7" i="5"/>
  <c r="AY7" i="5"/>
  <c r="CS52" i="4" s="1"/>
  <c r="AX7" i="5"/>
  <c r="AW7" i="5"/>
  <c r="BG52" i="4" s="1"/>
  <c r="AV7" i="5"/>
  <c r="AU7" i="5"/>
  <c r="U52" i="4" s="1"/>
  <c r="AS7" i="5"/>
  <c r="AR7" i="5"/>
  <c r="AQ7" i="5"/>
  <c r="AP7" i="5"/>
  <c r="AO7" i="5"/>
  <c r="AN7" i="5"/>
  <c r="AM7" i="5"/>
  <c r="AL7" i="5"/>
  <c r="AK7" i="5"/>
  <c r="AJ7" i="5"/>
  <c r="AH7" i="5"/>
  <c r="AG7" i="5"/>
  <c r="BZ32" i="4" s="1"/>
  <c r="AF7" i="5"/>
  <c r="AE7" i="5"/>
  <c r="AN32" i="4" s="1"/>
  <c r="AD7" i="5"/>
  <c r="AC7" i="5"/>
  <c r="CS31" i="4" s="1"/>
  <c r="AB7" i="5"/>
  <c r="AA7" i="5"/>
  <c r="BG31" i="4" s="1"/>
  <c r="Z7" i="5"/>
  <c r="Y7" i="5"/>
  <c r="U31" i="4" s="1"/>
  <c r="X7" i="5"/>
  <c r="W7" i="5"/>
  <c r="JQ10" i="4" s="1"/>
  <c r="V7" i="5"/>
  <c r="U7" i="5"/>
  <c r="T7" i="5"/>
  <c r="S7" i="5"/>
  <c r="R7" i="5"/>
  <c r="Q7" i="5"/>
  <c r="P7" i="5"/>
  <c r="O7" i="5"/>
  <c r="B10" i="4" s="1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MI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KO53" i="4"/>
  <c r="JC53" i="4"/>
  <c r="HJ53" i="4"/>
  <c r="GQ53" i="4"/>
  <c r="FX53" i="4"/>
  <c r="FE53" i="4"/>
  <c r="EL53" i="4"/>
  <c r="CS53" i="4"/>
  <c r="BG53" i="4"/>
  <c r="U53" i="4"/>
  <c r="LH52" i="4"/>
  <c r="JV52" i="4"/>
  <c r="HJ52" i="4"/>
  <c r="GQ52" i="4"/>
  <c r="FX52" i="4"/>
  <c r="FE52" i="4"/>
  <c r="EL52" i="4"/>
  <c r="BZ52" i="4"/>
  <c r="AN52" i="4"/>
  <c r="MA32" i="4"/>
  <c r="KO32" i="4"/>
  <c r="JC32" i="4"/>
  <c r="HJ32" i="4"/>
  <c r="GQ32" i="4"/>
  <c r="FX32" i="4"/>
  <c r="FE32" i="4"/>
  <c r="EL32" i="4"/>
  <c r="CS32" i="4"/>
  <c r="BG32" i="4"/>
  <c r="U32" i="4"/>
  <c r="LH31" i="4"/>
  <c r="JV31" i="4"/>
  <c r="HJ31" i="4"/>
  <c r="GQ31" i="4"/>
  <c r="FX31" i="4"/>
  <c r="FE31" i="4"/>
  <c r="EL31" i="4"/>
  <c r="BZ31" i="4"/>
  <c r="AN31" i="4"/>
  <c r="LJ10" i="4"/>
  <c r="HX10" i="4"/>
  <c r="DU10" i="4"/>
  <c r="CF10" i="4"/>
  <c r="LJ8" i="4"/>
  <c r="JQ8" i="4"/>
  <c r="HX8" i="4"/>
  <c r="FJ8" i="4"/>
  <c r="DU8" i="4"/>
  <c r="CF8" i="4"/>
  <c r="AQ8" i="4"/>
  <c r="B8" i="4"/>
  <c r="B6" i="4"/>
  <c r="BZ76" i="4" l="1"/>
  <c r="MA51" i="4"/>
  <c r="IT76" i="4"/>
  <c r="CS51" i="4"/>
  <c r="HJ30" i="4"/>
  <c r="MI76" i="4"/>
  <c r="CS30" i="4"/>
  <c r="HJ51" i="4"/>
  <c r="MA30" i="4"/>
  <c r="C11" i="5"/>
  <c r="D11" i="5"/>
  <c r="E11" i="5"/>
  <c r="B11" i="5"/>
  <c r="BZ30" i="4" l="1"/>
  <c r="BK76" i="4"/>
  <c r="LT76" i="4"/>
  <c r="GQ51" i="4"/>
  <c r="LH30" i="4"/>
  <c r="IE76" i="4"/>
  <c r="BZ51" i="4"/>
  <c r="GQ30" i="4"/>
  <c r="LH51" i="4"/>
  <c r="HP76" i="4"/>
  <c r="BG51" i="4"/>
  <c r="FX30" i="4"/>
  <c r="AV76" i="4"/>
  <c r="KO51" i="4"/>
  <c r="LE76" i="4"/>
  <c r="FX51" i="4"/>
  <c r="KO30" i="4"/>
  <c r="BG30" i="4"/>
  <c r="KP76" i="4"/>
  <c r="FE51" i="4"/>
  <c r="JV30" i="4"/>
  <c r="AN30" i="4"/>
  <c r="AG76" i="4"/>
  <c r="JV51" i="4"/>
  <c r="HA76" i="4"/>
  <c r="AN51" i="4"/>
  <c r="FE30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<sst xmlns="http://schemas.openxmlformats.org/spreadsheetml/2006/main" count="277" uniqueCount="134">
  <si>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</si>
  <si>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</si>
  <si>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</si>
  <si>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</si>
  <si>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</si>
  <si>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</si>
  <si>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</si>
  <si>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</si>
  <si>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</si>
  <si>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</si>
  <si>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</si>
  <si>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</si>
  <si>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</si>
  <si>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</si>
  <si>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</si>
  <si>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</si>
  <si>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</si>
  <si>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</si>
  <si>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</si>
  <si>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</si>
  <si>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</si>
  <si>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</si>
  <si>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</si>
  <si>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</si>
  <si>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</si>
  <si>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</si>
  <si>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</si>
  <si>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</si>
  <si>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</si>
  <si>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</si>
  <si>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</si>
  <si>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</si>
  <si>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</si>
  <si>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</si>
  <si>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</si>
  <si>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</si>
  <si>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</si>
  <si>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</si>
  <si>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</si>
  <si>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</si>
  <si>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</si>
  <si>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</si>
  <si>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</si>
  <si>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</si>
  <si>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</si>
  <si>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</si>
  <si>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</si>
  <si>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</si>
  <si>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</si>
  <si>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</si>
  <si>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</si>
  <si>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</si>
  <si>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</si>
  <si>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</si>
  <si>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</si>
  <si>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</si>
  <si>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</si>
  <si>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</si>
  <si>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</si>
  <si>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</si>
  <si>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</si>
  <si>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</si>
  <si>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</si>
  <si>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</si>
  <si>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</si>
  <si>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</si>
  <si>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</si>
  <si>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</si>
  <si>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</si>
  <si>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</si>
  <si>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</si>
  <si>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</si>
  <si>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</si>
  <si>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</si>
  <si>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</si>
  <si>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</si>
  <si>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</si>
  <si>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</si>
  <si>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</si>
  <si>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</si>
  <si>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</si>
  <si>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</si>
  <si>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</si>
  <si>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</si>
  <si>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</si>
  <si>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</si>
  <si>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</si>
  <si>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</si>
  <si>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</si>
  <si>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</si>
  <si>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</si>
  <si>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</si>
  <si>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</si>
  <si>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</si>
  <si>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</si>
  <si>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</si>
  <si>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</si>
  <si>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</si>
  <si>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</si>
  <si>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</si>
  <si>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</si>
  <si>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</si>
  <si>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当該値(N-3)</t>
    <phoneticPr fontId="5"/>
  </si>
  <si>
    <t>当該値(N-1)</t>
    <phoneticPr fontId="5"/>
  </si>
  <si>
    <t>当該値(N)</t>
    <phoneticPr fontId="5"/>
  </si>
  <si>
    <t>当該値(N)</t>
    <phoneticPr fontId="5"/>
  </si>
  <si>
    <t>当該値(N-2)</t>
    <phoneticPr fontId="5"/>
  </si>
  <si>
    <t>当該値(N-4)</t>
    <phoneticPr fontId="5"/>
  </si>
  <si>
    <t>当該値(N-3)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</si>
  <si>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</si>
  <si>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</si>
  <si>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</si>
  <si>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</si>
  <si>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</si>
  <si>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</si>
  <si>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築地川第二駐車場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</si>
  <si>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</si>
  <si>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</si>
  <si>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</si>
  <si>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</si>
  <si>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</si>
  <si>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</si>
  <si>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</si>
  <si>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</si>
  <si>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</si>
  <si>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</si>
  <si>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</si>
  <si>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</si>
  <si>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</si>
  <si>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</si>
  <si>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</si>
  <si>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定期利用、一時利用ともに台数が減少したため稼働率は減少した。</t>
    <rPh sb="0" eb="2">
      <t>テイキ</t>
    </rPh>
    <rPh sb="2" eb="4">
      <t>リヨウ</t>
    </rPh>
    <rPh sb="15" eb="17">
      <t>ゲンショウ</t>
    </rPh>
    <rPh sb="25" eb="27">
      <t>ゲンショウ</t>
    </rPh>
    <phoneticPr fontId="5"/>
  </si>
  <si>
    <t>　老朽化等に伴う設備機器の更新などについて、計画的な対応が必要である。</t>
    <phoneticPr fontId="5"/>
  </si>
  <si>
    <t>　駐車場使用料は増えているものの、工事費の増により収益的収支比率、売上高GOP比率、EBITDAすべての数値が減少した。</t>
    <rPh sb="1" eb="4">
      <t>チュウシャジョウ</t>
    </rPh>
    <rPh sb="4" eb="7">
      <t>シヨウリョウ</t>
    </rPh>
    <rPh sb="8" eb="9">
      <t>フ</t>
    </rPh>
    <rPh sb="21" eb="22">
      <t>ゾウ</t>
    </rPh>
    <rPh sb="55" eb="57">
      <t>ゲンショウ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</si>
</sst>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327.3</c:v>
                </c:pt>
                <c:pt idx="1">
                  <c:v>288.8</c:v>
                </c:pt>
                <c:pt idx="2">
                  <c:v>314.10000000000002</c:v>
                </c:pt>
                <c:pt idx="3">
                  <c:v>311.2</c:v>
                </c:pt>
                <c:pt idx="4">
                  <c:v>154.1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C-457D-9E47-BA492A81D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C-457D-9E47-BA492A81D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A-415B-BE24-E1DD07AF4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A-415B-BE24-E1DD07AF4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B0F-485E-B418-3855C1517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F-485E-B418-3855C1517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9D0-4E8C-9A18-A72B5D21E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0-4E8C-9A18-A72B5D21E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6-4171-8060-B05BDD3B7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6-4171-8060-B05BDD3B7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A-4109-82E6-1CDCBCAD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A-4109-82E6-1CDCBCAD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187</c:v>
                </c:pt>
                <c:pt idx="1">
                  <c:v>198.1</c:v>
                </c:pt>
                <c:pt idx="2">
                  <c:v>225.9</c:v>
                </c:pt>
                <c:pt idx="3">
                  <c:v>227.8</c:v>
                </c:pt>
                <c:pt idx="4">
                  <c:v>223.1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1-4EB0-A764-B7AD91D9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1-4EB0-A764-B7AD91D9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69.400000000000006</c:v>
                </c:pt>
                <c:pt idx="1">
                  <c:v>65.400000000000006</c:v>
                </c:pt>
                <c:pt idx="2">
                  <c:v>68.2</c:v>
                </c:pt>
                <c:pt idx="3">
                  <c:v>67.900000000000006</c:v>
                </c:pt>
                <c:pt idx="4">
                  <c:v>35.1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3-4C48-A01B-A8CA2029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3-4C48-A01B-A8CA2029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61106</c:v>
                </c:pt>
                <c:pt idx="1">
                  <c:v>50856</c:v>
                </c:pt>
                <c:pt idx="2">
                  <c:v>58052</c:v>
                </c:pt>
                <c:pt idx="3">
                  <c:v>59751</c:v>
                </c:pt>
                <c:pt idx="4">
                  <c:v>31237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7-4A04-9AA4-7E7F908F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7-4A04-9AA4-7E7F908F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東京都中央区　築地川第二駐車場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2340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122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35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108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133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327.3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288.8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314.10000000000002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311.2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154.1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187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198.1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225.9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227.8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223.1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383.4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338.4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1268.9000000000001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2075.9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1433.6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10.199999999999999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/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131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69.400000000000006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65.400000000000006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68.2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67.900000000000006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35.1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61106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50856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58052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59751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31237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407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-122.5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35.4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2576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4153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6140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9344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6621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132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lLYdwbO4OBrpi276fC22ziRTr1l57e/saYwvpkvEeNxmFUKyYdcX1dIXNAdiM4S2jfo++lz+eTywxUzuhY1lBQ==" saltValue="QlO0io6D9V9D6CuFUrypN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101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102</v>
      </c>
      <c r="BH5" s="47" t="s">
        <v>101</v>
      </c>
      <c r="BI5" s="47" t="s">
        <v>103</v>
      </c>
      <c r="BJ5" s="47" t="s">
        <v>104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101</v>
      </c>
      <c r="BT5" s="47" t="s">
        <v>92</v>
      </c>
      <c r="BU5" s="47" t="s">
        <v>105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106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107</v>
      </c>
      <c r="CP5" s="47" t="s">
        <v>90</v>
      </c>
      <c r="CQ5" s="47" t="s">
        <v>91</v>
      </c>
      <c r="CR5" s="47" t="s">
        <v>103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108</v>
      </c>
      <c r="DB5" s="47" t="s">
        <v>91</v>
      </c>
      <c r="DC5" s="47" t="s">
        <v>103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90</v>
      </c>
      <c r="DM5" s="47" t="s">
        <v>91</v>
      </c>
      <c r="DN5" s="47" t="s">
        <v>109</v>
      </c>
      <c r="DO5" s="47" t="s">
        <v>105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110</v>
      </c>
      <c r="B6" s="48">
        <f>B8</f>
        <v>2024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東京都中央区</v>
      </c>
      <c r="I6" s="48" t="str">
        <f t="shared" si="1"/>
        <v>築地川第二駐車場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35</v>
      </c>
      <c r="S6" s="50" t="str">
        <f t="shared" si="1"/>
        <v>商業施設</v>
      </c>
      <c r="T6" s="50" t="str">
        <f t="shared" si="1"/>
        <v>無</v>
      </c>
      <c r="U6" s="51">
        <f t="shared" si="1"/>
        <v>2340</v>
      </c>
      <c r="V6" s="51">
        <f t="shared" si="1"/>
        <v>108</v>
      </c>
      <c r="W6" s="51">
        <f t="shared" si="1"/>
        <v>400</v>
      </c>
      <c r="X6" s="50" t="str">
        <f t="shared" si="1"/>
        <v>無</v>
      </c>
      <c r="Y6" s="52">
        <f>IF(Y8="-",NA(),Y8)</f>
        <v>327.3</v>
      </c>
      <c r="Z6" s="52">
        <f t="shared" ref="Z6:AH6" si="2">IF(Z8="-",NA(),Z8)</f>
        <v>288.8</v>
      </c>
      <c r="AA6" s="52">
        <f t="shared" si="2"/>
        <v>314.10000000000002</v>
      </c>
      <c r="AB6" s="52">
        <f t="shared" si="2"/>
        <v>311.2</v>
      </c>
      <c r="AC6" s="52">
        <f t="shared" si="2"/>
        <v>154.1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69.400000000000006</v>
      </c>
      <c r="BG6" s="52">
        <f t="shared" ref="BG6:BO6" si="5">IF(BG8="-",NA(),BG8)</f>
        <v>65.400000000000006</v>
      </c>
      <c r="BH6" s="52">
        <f t="shared" si="5"/>
        <v>68.2</v>
      </c>
      <c r="BI6" s="52">
        <f t="shared" si="5"/>
        <v>67.900000000000006</v>
      </c>
      <c r="BJ6" s="52">
        <f t="shared" si="5"/>
        <v>35.1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61106</v>
      </c>
      <c r="BR6" s="53">
        <f t="shared" ref="BR6:BZ6" si="6">IF(BR8="-",NA(),BR8)</f>
        <v>50856</v>
      </c>
      <c r="BS6" s="53">
        <f t="shared" si="6"/>
        <v>58052</v>
      </c>
      <c r="BT6" s="53">
        <f t="shared" si="6"/>
        <v>59751</v>
      </c>
      <c r="BU6" s="53">
        <f t="shared" si="6"/>
        <v>31237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187</v>
      </c>
      <c r="DL6" s="52">
        <f t="shared" ref="DL6:DT6" si="9">IF(DL8="-",NA(),DL8)</f>
        <v>198.1</v>
      </c>
      <c r="DM6" s="52">
        <f t="shared" si="9"/>
        <v>225.9</v>
      </c>
      <c r="DN6" s="52">
        <f t="shared" si="9"/>
        <v>227.8</v>
      </c>
      <c r="DO6" s="52">
        <f t="shared" si="9"/>
        <v>223.1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112</v>
      </c>
      <c r="B7" s="48">
        <f t="shared" ref="B7:X7" si="10">B8</f>
        <v>2024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東京都　中央区</v>
      </c>
      <c r="I7" s="48" t="str">
        <f t="shared" si="10"/>
        <v>築地川第二駐車場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35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2340</v>
      </c>
      <c r="V7" s="51">
        <f t="shared" si="10"/>
        <v>108</v>
      </c>
      <c r="W7" s="51">
        <f t="shared" si="10"/>
        <v>400</v>
      </c>
      <c r="X7" s="50" t="str">
        <f t="shared" si="10"/>
        <v>無</v>
      </c>
      <c r="Y7" s="52">
        <f>Y8</f>
        <v>327.3</v>
      </c>
      <c r="Z7" s="52">
        <f t="shared" ref="Z7:AH7" si="11">Z8</f>
        <v>288.8</v>
      </c>
      <c r="AA7" s="52">
        <f t="shared" si="11"/>
        <v>314.10000000000002</v>
      </c>
      <c r="AB7" s="52">
        <f t="shared" si="11"/>
        <v>311.2</v>
      </c>
      <c r="AC7" s="52">
        <f t="shared" si="11"/>
        <v>154.1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69.400000000000006</v>
      </c>
      <c r="BG7" s="52">
        <f t="shared" ref="BG7:BO7" si="14">BG8</f>
        <v>65.400000000000006</v>
      </c>
      <c r="BH7" s="52">
        <f t="shared" si="14"/>
        <v>68.2</v>
      </c>
      <c r="BI7" s="52">
        <f t="shared" si="14"/>
        <v>67.900000000000006</v>
      </c>
      <c r="BJ7" s="52">
        <f t="shared" si="14"/>
        <v>35.1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61106</v>
      </c>
      <c r="BR7" s="53">
        <f t="shared" ref="BR7:BZ7" si="15">BR8</f>
        <v>50856</v>
      </c>
      <c r="BS7" s="53">
        <f t="shared" si="15"/>
        <v>58052</v>
      </c>
      <c r="BT7" s="53">
        <f t="shared" si="15"/>
        <v>59751</v>
      </c>
      <c r="BU7" s="53">
        <f t="shared" si="15"/>
        <v>31237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113</v>
      </c>
      <c r="CC7" s="52" t="s">
        <v>113</v>
      </c>
      <c r="CD7" s="52" t="s">
        <v>113</v>
      </c>
      <c r="CE7" s="52" t="s">
        <v>113</v>
      </c>
      <c r="CF7" s="52" t="s">
        <v>113</v>
      </c>
      <c r="CG7" s="52" t="s">
        <v>113</v>
      </c>
      <c r="CH7" s="52" t="s">
        <v>113</v>
      </c>
      <c r="CI7" s="52" t="s">
        <v>113</v>
      </c>
      <c r="CJ7" s="52" t="s">
        <v>113</v>
      </c>
      <c r="CK7" s="52" t="s">
        <v>111</v>
      </c>
      <c r="CL7" s="49"/>
      <c r="CM7" s="51">
        <f>CM8</f>
        <v>0</v>
      </c>
      <c r="CN7" s="51">
        <f>CN8</f>
        <v>0</v>
      </c>
      <c r="CO7" s="52" t="s">
        <v>113</v>
      </c>
      <c r="CP7" s="52" t="s">
        <v>113</v>
      </c>
      <c r="CQ7" s="52" t="s">
        <v>113</v>
      </c>
      <c r="CR7" s="52" t="s">
        <v>113</v>
      </c>
      <c r="CS7" s="52" t="s">
        <v>113</v>
      </c>
      <c r="CT7" s="52" t="s">
        <v>113</v>
      </c>
      <c r="CU7" s="52" t="s">
        <v>113</v>
      </c>
      <c r="CV7" s="52" t="s">
        <v>113</v>
      </c>
      <c r="CW7" s="52" t="s">
        <v>113</v>
      </c>
      <c r="CX7" s="52" t="s">
        <v>111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187</v>
      </c>
      <c r="DL7" s="52">
        <f t="shared" ref="DL7:DT7" si="17">DL8</f>
        <v>198.1</v>
      </c>
      <c r="DM7" s="52">
        <f t="shared" si="17"/>
        <v>225.9</v>
      </c>
      <c r="DN7" s="52">
        <f t="shared" si="17"/>
        <v>227.8</v>
      </c>
      <c r="DO7" s="52">
        <f t="shared" si="17"/>
        <v>223.1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2">
      <c r="A8" s="37"/>
      <c r="B8" s="55">
        <v>2024</v>
      </c>
      <c r="C8" s="55">
        <v>131024</v>
      </c>
      <c r="D8" s="55">
        <v>47</v>
      </c>
      <c r="E8" s="55">
        <v>14</v>
      </c>
      <c r="F8" s="55">
        <v>0</v>
      </c>
      <c r="G8" s="55">
        <v>4</v>
      </c>
      <c r="H8" s="55" t="s">
        <v>114</v>
      </c>
      <c r="I8" s="55" t="s">
        <v>115</v>
      </c>
      <c r="J8" s="55" t="s">
        <v>116</v>
      </c>
      <c r="K8" s="55" t="s">
        <v>117</v>
      </c>
      <c r="L8" s="55" t="s">
        <v>118</v>
      </c>
      <c r="M8" s="55" t="s">
        <v>119</v>
      </c>
      <c r="N8" s="55" t="s">
        <v>120</v>
      </c>
      <c r="O8" s="56" t="s">
        <v>121</v>
      </c>
      <c r="P8" s="57" t="s">
        <v>122</v>
      </c>
      <c r="Q8" s="57" t="s">
        <v>123</v>
      </c>
      <c r="R8" s="58">
        <v>35</v>
      </c>
      <c r="S8" s="57" t="s">
        <v>124</v>
      </c>
      <c r="T8" s="57" t="s">
        <v>125</v>
      </c>
      <c r="U8" s="58">
        <v>2340</v>
      </c>
      <c r="V8" s="58">
        <v>108</v>
      </c>
      <c r="W8" s="58">
        <v>400</v>
      </c>
      <c r="X8" s="57" t="s">
        <v>125</v>
      </c>
      <c r="Y8" s="59">
        <v>327.3</v>
      </c>
      <c r="Z8" s="59">
        <v>288.8</v>
      </c>
      <c r="AA8" s="59">
        <v>314.10000000000002</v>
      </c>
      <c r="AB8" s="59">
        <v>311.2</v>
      </c>
      <c r="AC8" s="59">
        <v>154.1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69.400000000000006</v>
      </c>
      <c r="BG8" s="59">
        <v>65.400000000000006</v>
      </c>
      <c r="BH8" s="59">
        <v>68.2</v>
      </c>
      <c r="BI8" s="59">
        <v>67.900000000000006</v>
      </c>
      <c r="BJ8" s="59">
        <v>35.1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61106</v>
      </c>
      <c r="BR8" s="60">
        <v>50856</v>
      </c>
      <c r="BS8" s="60">
        <v>58052</v>
      </c>
      <c r="BT8" s="61">
        <v>59751</v>
      </c>
      <c r="BU8" s="61">
        <v>31237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118</v>
      </c>
      <c r="CC8" s="59" t="s">
        <v>118</v>
      </c>
      <c r="CD8" s="59" t="s">
        <v>118</v>
      </c>
      <c r="CE8" s="59" t="s">
        <v>118</v>
      </c>
      <c r="CF8" s="59" t="s">
        <v>118</v>
      </c>
      <c r="CG8" s="59" t="s">
        <v>118</v>
      </c>
      <c r="CH8" s="59" t="s">
        <v>118</v>
      </c>
      <c r="CI8" s="59" t="s">
        <v>118</v>
      </c>
      <c r="CJ8" s="59" t="s">
        <v>118</v>
      </c>
      <c r="CK8" s="59" t="s">
        <v>118</v>
      </c>
      <c r="CL8" s="56" t="s">
        <v>118</v>
      </c>
      <c r="CM8" s="58">
        <v>0</v>
      </c>
      <c r="CN8" s="58">
        <v>0</v>
      </c>
      <c r="CO8" s="59" t="s">
        <v>118</v>
      </c>
      <c r="CP8" s="59" t="s">
        <v>118</v>
      </c>
      <c r="CQ8" s="59" t="s">
        <v>118</v>
      </c>
      <c r="CR8" s="59" t="s">
        <v>118</v>
      </c>
      <c r="CS8" s="59" t="s">
        <v>118</v>
      </c>
      <c r="CT8" s="59" t="s">
        <v>118</v>
      </c>
      <c r="CU8" s="59" t="s">
        <v>118</v>
      </c>
      <c r="CV8" s="59" t="s">
        <v>118</v>
      </c>
      <c r="CW8" s="59" t="s">
        <v>118</v>
      </c>
      <c r="CX8" s="59" t="s">
        <v>118</v>
      </c>
      <c r="CY8" s="56" t="s">
        <v>118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187</v>
      </c>
      <c r="DL8" s="59">
        <v>198.1</v>
      </c>
      <c r="DM8" s="59">
        <v>225.9</v>
      </c>
      <c r="DN8" s="59">
        <v>227.8</v>
      </c>
      <c r="DO8" s="59">
        <v>223.1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望月　愛</cp:lastModifiedBy>
  <dcterms:created xsi:type="dcterms:W3CDTF">2025-12-12T09:27:44Z</dcterms:created>
  <dcterms:modified xsi:type="dcterms:W3CDTF">2026-02-25T05:11:03Z</dcterms:modified>
  <cp:category/>
</cp:coreProperties>
</file>