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69CC510C-FFF2-42E8-B3A3-420B6849836C}" xr6:coauthVersionLast="47" xr6:coauthVersionMax="47" xr10:uidLastSave="{00000000-0000-0000-0000-000000000000}"/>
  <workbookProtection workbookAlgorithmName="SHA-512" workbookHashValue="5NPCdgxNe0EuwAWPIk/qKPq2VPIsvJZlqLszZR9HPzCKIvl1tQrCEJwS8NB8bsMeVH+C2c/j4D9/mlEb5HhYVQ==" workbookSaltValue="gG5ExnBKdmJZ5NeHGXW+H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JC32" i="4" s="1"/>
  <c r="DO7" i="5"/>
  <c r="MA31" i="4" s="1"/>
  <c r="DN7" i="5"/>
  <c r="LH31" i="4" s="1"/>
  <c r="DM7" i="5"/>
  <c r="DL7" i="5"/>
  <c r="JV31" i="4" s="1"/>
  <c r="DK7" i="5"/>
  <c r="JC31" i="4" s="1"/>
  <c r="DI7" i="5"/>
  <c r="DH7" i="5"/>
  <c r="LT78" i="4" s="1"/>
  <c r="DG7" i="5"/>
  <c r="LE78" i="4" s="1"/>
  <c r="DF7" i="5"/>
  <c r="KP78" i="4" s="1"/>
  <c r="DE7" i="5"/>
  <c r="KA78" i="4" s="1"/>
  <c r="DD7" i="5"/>
  <c r="DC7" i="5"/>
  <c r="DB7" i="5"/>
  <c r="LE77" i="4" s="1"/>
  <c r="DA7" i="5"/>
  <c r="CZ7" i="5"/>
  <c r="CN7" i="5"/>
  <c r="CM7" i="5"/>
  <c r="CV67" i="4" s="1"/>
  <c r="BZ7" i="5"/>
  <c r="MA53" i="4" s="1"/>
  <c r="BY7" i="5"/>
  <c r="LH53" i="4" s="1"/>
  <c r="BX7" i="5"/>
  <c r="KO53" i="4" s="1"/>
  <c r="BW7" i="5"/>
  <c r="JV53" i="4" s="1"/>
  <c r="BV7" i="5"/>
  <c r="BU7" i="5"/>
  <c r="MA52" i="4" s="1"/>
  <c r="BT7" i="5"/>
  <c r="LH52" i="4" s="1"/>
  <c r="BS7" i="5"/>
  <c r="KO52" i="4" s="1"/>
  <c r="BR7" i="5"/>
  <c r="JV52" i="4" s="1"/>
  <c r="BQ7" i="5"/>
  <c r="BO7" i="5"/>
  <c r="BN7" i="5"/>
  <c r="GQ53" i="4" s="1"/>
  <c r="BM7" i="5"/>
  <c r="BL7" i="5"/>
  <c r="FE53" i="4" s="1"/>
  <c r="BK7" i="5"/>
  <c r="EL53" i="4" s="1"/>
  <c r="BJ7" i="5"/>
  <c r="HJ52" i="4" s="1"/>
  <c r="BI7" i="5"/>
  <c r="GQ52" i="4" s="1"/>
  <c r="BH7" i="5"/>
  <c r="BG7" i="5"/>
  <c r="FE52" i="4" s="1"/>
  <c r="BF7" i="5"/>
  <c r="EL52" i="4" s="1"/>
  <c r="BD7" i="5"/>
  <c r="BC7" i="5"/>
  <c r="BB7" i="5"/>
  <c r="BA7" i="5"/>
  <c r="AN53" i="4" s="1"/>
  <c r="AZ7" i="5"/>
  <c r="U53" i="4" s="1"/>
  <c r="AY7" i="5"/>
  <c r="CS52" i="4" s="1"/>
  <c r="AX7" i="5"/>
  <c r="AW7" i="5"/>
  <c r="BG52" i="4" s="1"/>
  <c r="AV7" i="5"/>
  <c r="AU7" i="5"/>
  <c r="U52" i="4" s="1"/>
  <c r="AS7" i="5"/>
  <c r="HJ32" i="4" s="1"/>
  <c r="AR7" i="5"/>
  <c r="GQ32" i="4" s="1"/>
  <c r="AQ7" i="5"/>
  <c r="FX32" i="4" s="1"/>
  <c r="AP7" i="5"/>
  <c r="FE32" i="4" s="1"/>
  <c r="AO7" i="5"/>
  <c r="EL32" i="4" s="1"/>
  <c r="AN7" i="5"/>
  <c r="HJ31" i="4" s="1"/>
  <c r="AM7" i="5"/>
  <c r="AL7" i="5"/>
  <c r="AK7" i="5"/>
  <c r="AJ7" i="5"/>
  <c r="EL31" i="4" s="1"/>
  <c r="AH7" i="5"/>
  <c r="CS32" i="4" s="1"/>
  <c r="AG7" i="5"/>
  <c r="AF7" i="5"/>
  <c r="AE7" i="5"/>
  <c r="AN32" i="4" s="1"/>
  <c r="AD7" i="5"/>
  <c r="AC7" i="5"/>
  <c r="AB7" i="5"/>
  <c r="BZ31" i="4" s="1"/>
  <c r="AA7" i="5"/>
  <c r="BG31" i="4" s="1"/>
  <c r="Z7" i="5"/>
  <c r="AN31" i="4" s="1"/>
  <c r="Y7" i="5"/>
  <c r="U31" i="4" s="1"/>
  <c r="X7" i="5"/>
  <c r="LJ10" i="4" s="1"/>
  <c r="W7" i="5"/>
  <c r="JQ10" i="4" s="1"/>
  <c r="V7" i="5"/>
  <c r="U7" i="5"/>
  <c r="LJ8" i="4" s="1"/>
  <c r="T7" i="5"/>
  <c r="S7" i="5"/>
  <c r="HX8" i="4" s="1"/>
  <c r="R7" i="5"/>
  <c r="Q7" i="5"/>
  <c r="P7" i="5"/>
  <c r="O7" i="5"/>
  <c r="N7" i="5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B88" i="4"/>
  <c r="MI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JC53" i="4"/>
  <c r="HJ53" i="4"/>
  <c r="FX53" i="4"/>
  <c r="CS53" i="4"/>
  <c r="BZ53" i="4"/>
  <c r="BG53" i="4"/>
  <c r="JC52" i="4"/>
  <c r="FX52" i="4"/>
  <c r="BZ52" i="4"/>
  <c r="AN52" i="4"/>
  <c r="MA32" i="4"/>
  <c r="BZ32" i="4"/>
  <c r="BG32" i="4"/>
  <c r="U32" i="4"/>
  <c r="KO31" i="4"/>
  <c r="GQ31" i="4"/>
  <c r="FX31" i="4"/>
  <c r="FE31" i="4"/>
  <c r="CS31" i="4"/>
  <c r="HX10" i="4"/>
  <c r="DU10" i="4"/>
  <c r="CF10" i="4"/>
  <c r="B10" i="4"/>
  <c r="JQ8" i="4"/>
  <c r="FJ8" i="4"/>
  <c r="B6" i="4" l="1"/>
  <c r="D11" i="5"/>
  <c r="BG30" i="4" s="1"/>
  <c r="LH51" i="4"/>
  <c r="IE76" i="4"/>
  <c r="BZ51" i="4"/>
  <c r="GQ30" i="4"/>
  <c r="BZ30" i="4"/>
  <c r="BK76" i="4"/>
  <c r="LT76" i="4"/>
  <c r="GQ51" i="4"/>
  <c r="LH30" i="4"/>
  <c r="B11" i="5"/>
  <c r="F11" i="5"/>
  <c r="C11" i="5"/>
  <c r="KO51" i="4" l="1"/>
  <c r="FX51" i="4"/>
  <c r="HP76" i="4"/>
  <c r="BG51" i="4"/>
  <c r="FX30" i="4"/>
  <c r="AV76" i="4"/>
  <c r="LE76" i="4"/>
  <c r="KO30" i="4"/>
  <c r="HJ51" i="4"/>
  <c r="MA30" i="4"/>
  <c r="CS30" i="4"/>
  <c r="BZ76" i="4"/>
  <c r="MA51" i="4"/>
  <c r="MI76" i="4"/>
  <c r="IT76" i="4"/>
  <c r="CS51" i="4"/>
  <c r="HJ30" i="4"/>
  <c r="AN51" i="4"/>
  <c r="FE30" i="4"/>
  <c r="AG76" i="4"/>
  <c r="JV51" i="4"/>
  <c r="KP76" i="4"/>
  <c r="FE51" i="4"/>
  <c r="JV30" i="4"/>
  <c r="HA76" i="4"/>
  <c r="AN30" i="4"/>
  <c r="EL51" i="4"/>
  <c r="JC30" i="4"/>
  <c r="EL30" i="4"/>
  <c r="U30" i="4"/>
  <c r="R76" i="4"/>
  <c r="JC51" i="4"/>
  <c r="KA76" i="4"/>
  <c r="GL76" i="4"/>
  <c r="U51" i="4"/>
</calcChain>
</file>

<file path=xl/sharedStrings.xml><?xml version="1.0" encoding="utf-8"?>
<sst xmlns="http://schemas.openxmlformats.org/spreadsheetml/2006/main" count="277" uniqueCount="141">
  <si>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</si>
  <si>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</si>
  <si>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</si>
  <si>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</si>
  <si>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</si>
  <si>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</si>
  <si>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</si>
  <si>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</si>
  <si>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</si>
  <si>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</si>
  <si>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</si>
  <si>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</si>
  <si>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</si>
  <si>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</si>
  <si>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</si>
  <si>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</si>
  <si>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</si>
  <si>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</si>
  <si>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</si>
  <si>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</si>
  <si>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</si>
  <si>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</si>
  <si>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</si>
  <si>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</si>
  <si>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</si>
  <si>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</si>
  <si>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</si>
  <si>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</si>
  <si>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</si>
  <si>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</si>
  <si>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</si>
  <si>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</si>
  <si>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</si>
  <si>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</si>
  <si>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</si>
  <si>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</si>
  <si>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</si>
  <si>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</si>
  <si>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</si>
  <si>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</si>
  <si>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</si>
  <si>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</si>
  <si>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</si>
  <si>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</si>
  <si>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</si>
  <si>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</si>
  <si>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</si>
  <si>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</si>
  <si>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</si>
  <si>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</si>
  <si>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</si>
  <si>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</si>
  <si>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</si>
  <si>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</si>
  <si>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</si>
  <si>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</si>
  <si>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</si>
  <si>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</si>
  <si>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</si>
  <si>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</si>
  <si>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</si>
  <si>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</si>
  <si>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</si>
  <si>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</si>
  <si>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</si>
  <si>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</si>
  <si>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</si>
  <si>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</si>
  <si>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</si>
  <si>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</si>
  <si>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</si>
  <si>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</si>
  <si>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</si>
  <si>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</si>
  <si>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</si>
  <si>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</si>
  <si>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</si>
  <si>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</si>
  <si>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</si>
  <si>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</si>
  <si>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</si>
  <si>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</si>
  <si>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</si>
  <si>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</si>
  <si>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</si>
  <si>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</si>
  <si>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</si>
  <si>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</si>
  <si>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</si>
  <si>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</si>
  <si>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</si>
  <si>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</si>
  <si>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</si>
  <si>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</si>
  <si>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</si>
  <si>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</si>
  <si>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</si>
  <si>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</si>
  <si>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</si>
  <si>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</si>
  <si>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</si>
  <si>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</si>
  <si>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</si>
  <si>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</si>
  <si>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</si>
  <si>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</si>
  <si>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</si>
  <si>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</si>
  <si>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</si>
  <si>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</si>
  <si>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</si>
  <si>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</si>
  <si>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</si>
  <si>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</si>
  <si>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</si>
  <si>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</si>
  <si>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</si>
  <si>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</si>
  <si>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</si>
  <si>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</si>
  <si>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</si>
  <si>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</si>
  <si>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晴海一丁目駐車場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</si>
  <si>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</si>
  <si>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</si>
  <si>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</si>
  <si>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</si>
  <si>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</si>
  <si>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</si>
  <si>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</si>
  <si>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</si>
  <si>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</si>
  <si>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</si>
  <si>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</si>
  <si>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</si>
  <si>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</si>
  <si>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</si>
  <si>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</si>
  <si>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・定期利用による安定した利用が見込まれる。</t>
    <phoneticPr fontId="5"/>
  </si>
  <si>
    <t>　キャッシュレス決済の導入に伴う工事費の増により、収益的収支比率、売上高GOP比率、EBITDAすべての数値が減少した。</t>
    <rPh sb="20" eb="21">
      <t>ゾウ</t>
    </rPh>
    <rPh sb="55" eb="57">
      <t>ゲンショウ</t>
    </rPh>
    <phoneticPr fontId="5"/>
  </si>
  <si>
    <t>・収益的収支比率、売上高GOP比率、EBITDA稼働率の大幅な減少は、キャッシュレス決済の導入による一時的な現象である。　
・本駐車場は、定期利用のみとなっており、安定的に高い稼働率である。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</si>
</sst>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118</c:v>
                </c:pt>
                <c:pt idx="1">
                  <c:v>449.8</c:v>
                </c:pt>
                <c:pt idx="2">
                  <c:v>400.7</c:v>
                </c:pt>
                <c:pt idx="3">
                  <c:v>480.6</c:v>
                </c:pt>
                <c:pt idx="4">
                  <c:v>70.099999999999994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F-4E56-9092-FDD439D5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F-4E56-9092-FDD439D5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9-49C8-B941-5B510E53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9-49C8-B941-5B510E53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E96-4D2E-AB4B-DF2EC784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D2E-AB4B-DF2EC784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34C-42A4-9751-C1A38C46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C-42A4-9751-C1A38C46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4-41C6-B4F5-69FC70AB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4-41C6-B4F5-69FC70AB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8-4E13-A770-BB88F03F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8-4E13-A770-BB88F03F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88.9</c:v>
                </c:pt>
                <c:pt idx="1">
                  <c:v>83.3</c:v>
                </c:pt>
                <c:pt idx="2">
                  <c:v>97.2</c:v>
                </c:pt>
                <c:pt idx="3">
                  <c:v>100</c:v>
                </c:pt>
                <c:pt idx="4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4-4EFE-ABA8-389A9BC7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4-4EFE-ABA8-389A9BC7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77.8</c:v>
                </c:pt>
                <c:pt idx="2">
                  <c:v>75</c:v>
                </c:pt>
                <c:pt idx="3">
                  <c:v>79.2</c:v>
                </c:pt>
                <c:pt idx="4">
                  <c:v>-42.7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D-4A64-921B-49D49C51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D-4A64-921B-49D49C51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1646</c:v>
                </c:pt>
                <c:pt idx="1">
                  <c:v>8203</c:v>
                </c:pt>
                <c:pt idx="2">
                  <c:v>9026</c:v>
                </c:pt>
                <c:pt idx="3">
                  <c:v>9636</c:v>
                </c:pt>
                <c:pt idx="4">
                  <c:v>-5147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F-4B88-BB8F-96494550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F-4B88-BB8F-96494550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晴海一丁目駐車場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1260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22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36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46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118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449.8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400.7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480.6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70.099999999999994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88.9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83.3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97.2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100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97.2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1736.5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3200.8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274.39999999999998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972.8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2703.2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1.3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4.8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3.3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1.5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128.5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138.1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152.4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149.80000000000001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140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15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77.8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75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79.2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-42.7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1646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8203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9026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9636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-5147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28.9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-56.4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16.899999999999999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-1.9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764.6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72.599999999999994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50.4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32.799999999999997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uTniWYH0tA9TzzcWIprLFHk7qYjtgDLH9nLeySHSf3rsV138/HSrptMF93qHbyeSnWQw7nzLiFn2sK8HjaF8w==" saltValue="V61WynnZFQC+ORi8ptW7w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92</v>
      </c>
      <c r="AM5" s="47" t="s">
        <v>102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103</v>
      </c>
      <c r="AW5" s="47" t="s">
        <v>104</v>
      </c>
      <c r="AX5" s="47" t="s">
        <v>105</v>
      </c>
      <c r="AY5" s="47" t="s">
        <v>106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103</v>
      </c>
      <c r="BH5" s="47" t="s">
        <v>104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107</v>
      </c>
      <c r="BR5" s="47" t="s">
        <v>91</v>
      </c>
      <c r="BS5" s="47" t="s">
        <v>108</v>
      </c>
      <c r="BT5" s="47" t="s">
        <v>109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110</v>
      </c>
      <c r="CC5" s="47" t="s">
        <v>103</v>
      </c>
      <c r="CD5" s="47" t="s">
        <v>92</v>
      </c>
      <c r="CE5" s="47" t="s">
        <v>102</v>
      </c>
      <c r="CF5" s="47" t="s">
        <v>111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112</v>
      </c>
      <c r="CQ5" s="47" t="s">
        <v>108</v>
      </c>
      <c r="CR5" s="47" t="s">
        <v>113</v>
      </c>
      <c r="CS5" s="47" t="s">
        <v>114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103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107</v>
      </c>
      <c r="DL5" s="47" t="s">
        <v>103</v>
      </c>
      <c r="DM5" s="47" t="s">
        <v>104</v>
      </c>
      <c r="DN5" s="47" t="s">
        <v>93</v>
      </c>
      <c r="DO5" s="47" t="s">
        <v>115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116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東京都中央区</v>
      </c>
      <c r="I6" s="48" t="str">
        <f t="shared" si="1"/>
        <v>晴海一丁目駐車場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22</v>
      </c>
      <c r="S6" s="50" t="str">
        <f t="shared" si="1"/>
        <v>公共施設</v>
      </c>
      <c r="T6" s="50" t="str">
        <f t="shared" si="1"/>
        <v>無</v>
      </c>
      <c r="U6" s="51">
        <f t="shared" si="1"/>
        <v>1260</v>
      </c>
      <c r="V6" s="51">
        <f t="shared" si="1"/>
        <v>36</v>
      </c>
      <c r="W6" s="51">
        <f t="shared" si="1"/>
        <v>46</v>
      </c>
      <c r="X6" s="50" t="str">
        <f t="shared" si="1"/>
        <v>無</v>
      </c>
      <c r="Y6" s="52">
        <f>IF(Y8="-",NA(),Y8)</f>
        <v>118</v>
      </c>
      <c r="Z6" s="52">
        <f t="shared" ref="Z6:AH6" si="2">IF(Z8="-",NA(),Z8)</f>
        <v>449.8</v>
      </c>
      <c r="AA6" s="52">
        <f t="shared" si="2"/>
        <v>400.7</v>
      </c>
      <c r="AB6" s="52">
        <f t="shared" si="2"/>
        <v>480.6</v>
      </c>
      <c r="AC6" s="52">
        <f t="shared" si="2"/>
        <v>70.099999999999994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15</v>
      </c>
      <c r="BG6" s="52">
        <f t="shared" ref="BG6:BO6" si="5">IF(BG8="-",NA(),BG8)</f>
        <v>77.8</v>
      </c>
      <c r="BH6" s="52">
        <f t="shared" si="5"/>
        <v>75</v>
      </c>
      <c r="BI6" s="52">
        <f t="shared" si="5"/>
        <v>79.2</v>
      </c>
      <c r="BJ6" s="52">
        <f t="shared" si="5"/>
        <v>-42.7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1646</v>
      </c>
      <c r="BR6" s="53">
        <f t="shared" ref="BR6:BZ6" si="6">IF(BR8="-",NA(),BR8)</f>
        <v>8203</v>
      </c>
      <c r="BS6" s="53">
        <f t="shared" si="6"/>
        <v>9026</v>
      </c>
      <c r="BT6" s="53">
        <f t="shared" si="6"/>
        <v>9636</v>
      </c>
      <c r="BU6" s="53">
        <f t="shared" si="6"/>
        <v>-5147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88.9</v>
      </c>
      <c r="DL6" s="52">
        <f t="shared" ref="DL6:DT6" si="9">IF(DL8="-",NA(),DL8)</f>
        <v>83.3</v>
      </c>
      <c r="DM6" s="52">
        <f t="shared" si="9"/>
        <v>97.2</v>
      </c>
      <c r="DN6" s="52">
        <f t="shared" si="9"/>
        <v>100</v>
      </c>
      <c r="DO6" s="52">
        <f t="shared" si="9"/>
        <v>97.2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119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東京都　中央区</v>
      </c>
      <c r="I7" s="48" t="str">
        <f t="shared" si="10"/>
        <v>晴海一丁目駐車場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22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1260</v>
      </c>
      <c r="V7" s="51">
        <f t="shared" si="10"/>
        <v>36</v>
      </c>
      <c r="W7" s="51">
        <f t="shared" si="10"/>
        <v>46</v>
      </c>
      <c r="X7" s="50" t="str">
        <f t="shared" si="10"/>
        <v>無</v>
      </c>
      <c r="Y7" s="52">
        <f>Y8</f>
        <v>118</v>
      </c>
      <c r="Z7" s="52">
        <f t="shared" ref="Z7:AH7" si="11">Z8</f>
        <v>449.8</v>
      </c>
      <c r="AA7" s="52">
        <f t="shared" si="11"/>
        <v>400.7</v>
      </c>
      <c r="AB7" s="52">
        <f t="shared" si="11"/>
        <v>480.6</v>
      </c>
      <c r="AC7" s="52">
        <f t="shared" si="11"/>
        <v>70.099999999999994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15</v>
      </c>
      <c r="BG7" s="52">
        <f t="shared" ref="BG7:BO7" si="14">BG8</f>
        <v>77.8</v>
      </c>
      <c r="BH7" s="52">
        <f t="shared" si="14"/>
        <v>75</v>
      </c>
      <c r="BI7" s="52">
        <f t="shared" si="14"/>
        <v>79.2</v>
      </c>
      <c r="BJ7" s="52">
        <f t="shared" si="14"/>
        <v>-42.7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1646</v>
      </c>
      <c r="BR7" s="53">
        <f t="shared" ref="BR7:BZ7" si="15">BR8</f>
        <v>8203</v>
      </c>
      <c r="BS7" s="53">
        <f t="shared" si="15"/>
        <v>9026</v>
      </c>
      <c r="BT7" s="53">
        <f t="shared" si="15"/>
        <v>9636</v>
      </c>
      <c r="BU7" s="53">
        <f t="shared" si="15"/>
        <v>-5147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120</v>
      </c>
      <c r="CC7" s="52" t="s">
        <v>120</v>
      </c>
      <c r="CD7" s="52" t="s">
        <v>120</v>
      </c>
      <c r="CE7" s="52" t="s">
        <v>120</v>
      </c>
      <c r="CF7" s="52" t="s">
        <v>120</v>
      </c>
      <c r="CG7" s="52" t="s">
        <v>120</v>
      </c>
      <c r="CH7" s="52" t="s">
        <v>120</v>
      </c>
      <c r="CI7" s="52" t="s">
        <v>120</v>
      </c>
      <c r="CJ7" s="52" t="s">
        <v>120</v>
      </c>
      <c r="CK7" s="52" t="s">
        <v>117</v>
      </c>
      <c r="CL7" s="49"/>
      <c r="CM7" s="51">
        <f>CM8</f>
        <v>0</v>
      </c>
      <c r="CN7" s="51">
        <f>CN8</f>
        <v>0</v>
      </c>
      <c r="CO7" s="52" t="s">
        <v>120</v>
      </c>
      <c r="CP7" s="52" t="s">
        <v>120</v>
      </c>
      <c r="CQ7" s="52" t="s">
        <v>120</v>
      </c>
      <c r="CR7" s="52" t="s">
        <v>120</v>
      </c>
      <c r="CS7" s="52" t="s">
        <v>120</v>
      </c>
      <c r="CT7" s="52" t="s">
        <v>120</v>
      </c>
      <c r="CU7" s="52" t="s">
        <v>120</v>
      </c>
      <c r="CV7" s="52" t="s">
        <v>120</v>
      </c>
      <c r="CW7" s="52" t="s">
        <v>120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88.9</v>
      </c>
      <c r="DL7" s="52">
        <f t="shared" ref="DL7:DT7" si="17">DL8</f>
        <v>83.3</v>
      </c>
      <c r="DM7" s="52">
        <f t="shared" si="17"/>
        <v>97.2</v>
      </c>
      <c r="DN7" s="52">
        <f t="shared" si="17"/>
        <v>100</v>
      </c>
      <c r="DO7" s="52">
        <f t="shared" si="17"/>
        <v>97.2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9</v>
      </c>
      <c r="H8" s="55" t="s">
        <v>121</v>
      </c>
      <c r="I8" s="55" t="s">
        <v>122</v>
      </c>
      <c r="J8" s="55" t="s">
        <v>123</v>
      </c>
      <c r="K8" s="55" t="s">
        <v>124</v>
      </c>
      <c r="L8" s="55" t="s">
        <v>125</v>
      </c>
      <c r="M8" s="55" t="s">
        <v>126</v>
      </c>
      <c r="N8" s="55" t="s">
        <v>127</v>
      </c>
      <c r="O8" s="56" t="s">
        <v>128</v>
      </c>
      <c r="P8" s="57" t="s">
        <v>129</v>
      </c>
      <c r="Q8" s="57" t="s">
        <v>130</v>
      </c>
      <c r="R8" s="58">
        <v>22</v>
      </c>
      <c r="S8" s="57" t="s">
        <v>131</v>
      </c>
      <c r="T8" s="57" t="s">
        <v>132</v>
      </c>
      <c r="U8" s="58">
        <v>1260</v>
      </c>
      <c r="V8" s="58">
        <v>36</v>
      </c>
      <c r="W8" s="58">
        <v>46</v>
      </c>
      <c r="X8" s="57" t="s">
        <v>132</v>
      </c>
      <c r="Y8" s="59">
        <v>118</v>
      </c>
      <c r="Z8" s="59">
        <v>449.8</v>
      </c>
      <c r="AA8" s="59">
        <v>400.7</v>
      </c>
      <c r="AB8" s="59">
        <v>480.6</v>
      </c>
      <c r="AC8" s="59">
        <v>70.099999999999994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15</v>
      </c>
      <c r="BG8" s="59">
        <v>77.8</v>
      </c>
      <c r="BH8" s="59">
        <v>75</v>
      </c>
      <c r="BI8" s="59">
        <v>79.2</v>
      </c>
      <c r="BJ8" s="59">
        <v>-42.7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1646</v>
      </c>
      <c r="BR8" s="60">
        <v>8203</v>
      </c>
      <c r="BS8" s="60">
        <v>9026</v>
      </c>
      <c r="BT8" s="61">
        <v>9636</v>
      </c>
      <c r="BU8" s="61">
        <v>-5147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125</v>
      </c>
      <c r="CC8" s="59" t="s">
        <v>125</v>
      </c>
      <c r="CD8" s="59" t="s">
        <v>125</v>
      </c>
      <c r="CE8" s="59" t="s">
        <v>125</v>
      </c>
      <c r="CF8" s="59" t="s">
        <v>125</v>
      </c>
      <c r="CG8" s="59" t="s">
        <v>125</v>
      </c>
      <c r="CH8" s="59" t="s">
        <v>125</v>
      </c>
      <c r="CI8" s="59" t="s">
        <v>125</v>
      </c>
      <c r="CJ8" s="59" t="s">
        <v>125</v>
      </c>
      <c r="CK8" s="59" t="s">
        <v>125</v>
      </c>
      <c r="CL8" s="56" t="s">
        <v>125</v>
      </c>
      <c r="CM8" s="58">
        <v>0</v>
      </c>
      <c r="CN8" s="58">
        <v>0</v>
      </c>
      <c r="CO8" s="59" t="s">
        <v>125</v>
      </c>
      <c r="CP8" s="59" t="s">
        <v>125</v>
      </c>
      <c r="CQ8" s="59" t="s">
        <v>125</v>
      </c>
      <c r="CR8" s="59" t="s">
        <v>125</v>
      </c>
      <c r="CS8" s="59" t="s">
        <v>125</v>
      </c>
      <c r="CT8" s="59" t="s">
        <v>125</v>
      </c>
      <c r="CU8" s="59" t="s">
        <v>125</v>
      </c>
      <c r="CV8" s="59" t="s">
        <v>125</v>
      </c>
      <c r="CW8" s="59" t="s">
        <v>125</v>
      </c>
      <c r="CX8" s="59" t="s">
        <v>125</v>
      </c>
      <c r="CY8" s="56" t="s">
        <v>125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88.9</v>
      </c>
      <c r="DL8" s="59">
        <v>83.3</v>
      </c>
      <c r="DM8" s="59">
        <v>97.2</v>
      </c>
      <c r="DN8" s="59">
        <v>100</v>
      </c>
      <c r="DO8" s="59">
        <v>97.2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133</v>
      </c>
      <c r="C10" s="64" t="s">
        <v>134</v>
      </c>
      <c r="D10" s="64" t="s">
        <v>135</v>
      </c>
      <c r="E10" s="64" t="s">
        <v>136</v>
      </c>
      <c r="F10" s="64" t="s">
        <v>137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2024-12-19T01:03:13Z</dcterms:created>
  <dcterms:modified xsi:type="dcterms:W3CDTF">2025-01-30T04:29:02Z</dcterms:modified>
  <cp:category/>
</cp:coreProperties>
</file>