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autoCompressPictures="0"/>
  <mc:AlternateContent xmlns:mc="http://schemas.openxmlformats.org/markup-compatibility/2006">
    <mc:Choice Requires="x15">
      <x15ac:absPath xmlns:x15ac="http://schemas.microsoft.com/office/spreadsheetml/2010/11/ac" url="C:\Users\0103\Desktop\"/>
    </mc:Choice>
  </mc:AlternateContent>
  <xr:revisionPtr revIDLastSave="0" documentId="8_{15984C88-AF3D-4EAB-B138-FF5DAB7737F3}" xr6:coauthVersionLast="45" xr6:coauthVersionMax="45" xr10:uidLastSave="{00000000-0000-0000-0000-000000000000}"/>
  <workbookProtection workbookAlgorithmName="SHA-512" workbookHashValue="z4cl+CxsYg8As7rKwg6DKkjISxkHvxL/fQ/ZX9lDfv7t+MagCS1auSn5jNWg/0b7RzZGxkeuA4tVLG+4ey6ICQ==" workbookSaltValue="w/jxjJTyLL8l7WXmssOPV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W10" i="4"/>
  <c r="P10" i="4"/>
  <c r="I10" i="4"/>
  <c r="BB8" i="4"/>
  <c r="AT8" i="4"/>
  <c r="AL8" i="4"/>
  <c r="AD8" i="4"/>
  <c r="W8" i="4"/>
  <c r="B8" i="4"/>
  <c r="B6" i="4"/>
</calcChain>
</file>

<file path=xl/sharedStrings.xml><?xml version="1.0" encoding="utf-8"?>
<sst xmlns="http://schemas.openxmlformats.org/spreadsheetml/2006/main" count="241" uniqueCount="114">
  <si>
    <t>経営比較分析表（令和4年度決算）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</si>
  <si>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</si>
  <si>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</si>
  <si>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</si>
  <si>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</si>
  <si>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</si>
  <si>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</si>
  <si>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</si>
  <si>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</si>
  <si>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</si>
  <si>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</si>
  <si>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</si>
  <si>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</si>
  <si>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</si>
  <si>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</si>
  <si>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t>有収率(％)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</si>
  <si>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</si>
  <si>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</si>
  <si>
    <r>
      <rPr>
        <b/>
        <sz val="11"/>
        <color theme="1"/>
        <rFont val="ＭＳ ゴシック"/>
        <family val="3"/>
        <charset val="128"/>
      </rPr>
      <t>処理区域面積(km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</si>
  <si>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処理区域内人口密度(人/km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</si>
  <si>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</si>
  <si>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</si>
  <si>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</si>
  <si>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令和4年度全国平均</t>
  </si>
  <si>
    <t>分析欄</t>
  </si>
  <si>
    <t>1. 経営の健全性・効率性</t>
  </si>
  <si>
    <t>1. 経営の健全性・効率性について</t>
  </si>
  <si>
    <t>2. 老朽化の状況について</t>
  </si>
  <si>
    <t>2. 老朽化の状況</t>
  </si>
  <si>
    <t>全体総括</t>
  </si>
  <si>
    <t>※　法適用企業と類似団体区分が同じため、収益的収支比率の類似団体平均等を表示していません。</t>
  </si>
  <si>
    <t>全国平均</t>
  </si>
  <si>
    <t>1①</t>
  </si>
  <si>
    <t>1②</t>
  </si>
  <si>
    <t>1③</t>
  </si>
  <si>
    <t>1④</t>
  </si>
  <si>
    <t>1⑤</t>
  </si>
  <si>
    <t>1⑥</t>
  </si>
  <si>
    <t>1⑦</t>
  </si>
  <si>
    <t>1⑧</t>
  </si>
  <si>
    <t>2①</t>
  </si>
  <si>
    <t>2②</t>
  </si>
  <si>
    <t>2③</t>
  </si>
  <si>
    <t>-</t>
  </si>
  <si>
    <t>下水道事業(法非適用)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</si>
  <si>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</si>
  <si>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</si>
  <si>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</si>
  <si>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</si>
  <si>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</si>
  <si>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</si>
  <si>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</si>
  <si>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</si>
  <si>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</si>
  <si>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</si>
  <si>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</si>
  <si>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</si>
  <si>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</si>
  <si>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</si>
  <si>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</si>
  <si>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</si>
  <si>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</si>
  <si>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</si>
  <si>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</si>
  <si>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</si>
  <si>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</si>
  <si>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</si>
  <si>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</si>
  <si>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</si>
  <si>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</si>
  <si>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</si>
  <si>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</si>
  <si>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</si>
  <si>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</si>
  <si>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</si>
  <si>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</si>
  <si>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</si>
  <si>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</si>
  <si>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</si>
  <si>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</si>
  <si>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</si>
  <si>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</si>
  <si>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</si>
  <si>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</si>
  <si>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</si>
  <si>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</si>
  <si>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</si>
  <si>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</si>
  <si>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</si>
  <si>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</si>
  <si>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</si>
  <si>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</si>
  <si>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</si>
  <si>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</si>
  <si>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東京都　檜原村</t>
  </si>
  <si>
    <t>法非適用</t>
  </si>
  <si>
    <t>下水道事業</t>
  </si>
  <si>
    <t>特定環境保全公共下水道</t>
  </si>
  <si>
    <t>D2</t>
  </si>
  <si>
    <t>非設置</t>
  </si>
  <si>
    <t>該当数値なし</t>
  </si>
  <si>
    <t>Ｎ－４年度</t>
  </si>
  <si>
    <t>Ｎ－３年度</t>
  </si>
  <si>
    <t>Ｎ－２年度</t>
  </si>
  <si>
    <t>Ｎ－１年度</t>
  </si>
  <si>
    <t>Ｎ年度</t>
  </si>
  <si>
    <t>←年数補正</t>
  </si>
  <si>
    <t>←日数補正</t>
  </si>
  <si>
    <t>"H"yy</t>
  </si>
  <si>
    <t>"R"dd</t>
  </si>
  <si>
    <t>←書式設定</t>
  </si>
  <si>
    <t>　①収益的収支比率は、総費用と地方債償還金を総収入でどの程度賄えているかを示した指標である。
下水道使用料収入の増加や地方債償還金の減少のため改善が図られていたが、他会計繰入金の減少による収入減により前年度に比べ減少となった。今後も下水道使用料収入の増加のため、下水道未接続者へ接続を促していく。
　④企業債残高対事業規模比率は、料金収入に対する企業債（地方債）の割合を表す指標である。令和4年度より、総合交付金を一般関係負担額から都道府県補助金にあてているため、大幅な数値変動が発生しているが、今後は減少が見込まれる。
　⑤経費回収率は、使用料で回収すべき経費をどの程度使用料で賄えているかを示した指標である。地域特性上、経費回収率が低くなる。昨年に引き続き修繕費の一時的な増加により減少しているが、今後使用料の増加や、地方債償還金の減少が見込めることなどから改善されると考えている。
　⑥汚水処理原価は、汚水処理に係るコストを示した指標である。地理的要因によりコストが比較的高くなる。修繕費の一時的な増加により減少しているが、今後下水道接続数が増え有収水量が増加することや地方債償還金が減少することで改善される見込みである。
　⑧水洗化率は、下水道処理区域内の内、実際に水洗便所を設置して汚水処理に接続している人口の比率を表した指標である。横ばいの状態が続いている。類似団体平均より若干高い数値である。</t>
    <rPh sb="2" eb="5">
      <t>シュウエキテキ</t>
    </rPh>
    <rPh sb="5" eb="7">
      <t>シュウシ</t>
    </rPh>
    <rPh sb="7" eb="9">
      <t>ヒリツ</t>
    </rPh>
    <rPh sb="11" eb="14">
      <t>ソウヒヨウ</t>
    </rPh>
    <rPh sb="15" eb="17">
      <t>チホウ</t>
    </rPh>
    <rPh sb="17" eb="18">
      <t>サイ</t>
    </rPh>
    <rPh sb="18" eb="20">
      <t>ショウカン</t>
    </rPh>
    <rPh sb="20" eb="21">
      <t>キン</t>
    </rPh>
    <rPh sb="22" eb="25">
      <t>ソウシュウニュウ</t>
    </rPh>
    <rPh sb="28" eb="30">
      <t>テイド</t>
    </rPh>
    <rPh sb="30" eb="31">
      <t>マカナ</t>
    </rPh>
    <rPh sb="37" eb="38">
      <t>シメ</t>
    </rPh>
    <rPh sb="40" eb="42">
      <t>シヒョウ</t>
    </rPh>
    <rPh sb="47" eb="50">
      <t>ゲスイドウ</t>
    </rPh>
    <rPh sb="50" eb="53">
      <t>シヨウリョウ</t>
    </rPh>
    <rPh sb="53" eb="55">
      <t>シュウニュウ</t>
    </rPh>
    <rPh sb="56" eb="58">
      <t>ゾウカ</t>
    </rPh>
    <rPh sb="59" eb="61">
      <t>チホウ</t>
    </rPh>
    <rPh sb="61" eb="62">
      <t>サイ</t>
    </rPh>
    <rPh sb="62" eb="64">
      <t>ショウカン</t>
    </rPh>
    <rPh sb="64" eb="65">
      <t>キン</t>
    </rPh>
    <rPh sb="66" eb="68">
      <t>ゲンショウ</t>
    </rPh>
    <rPh sb="71" eb="73">
      <t>カイゼン</t>
    </rPh>
    <rPh sb="74" eb="75">
      <t>ハカ</t>
    </rPh>
    <rPh sb="82" eb="83">
      <t>タ</t>
    </rPh>
    <rPh sb="83" eb="85">
      <t>カイケイ</t>
    </rPh>
    <rPh sb="85" eb="87">
      <t>クリイレ</t>
    </rPh>
    <rPh sb="87" eb="88">
      <t>キン</t>
    </rPh>
    <rPh sb="89" eb="91">
      <t>ゲンショウ</t>
    </rPh>
    <rPh sb="94" eb="96">
      <t>シュウニュウ</t>
    </rPh>
    <rPh sb="96" eb="97">
      <t>ゲン</t>
    </rPh>
    <rPh sb="100" eb="103">
      <t>ゼンネンド</t>
    </rPh>
    <rPh sb="104" eb="105">
      <t>クラ</t>
    </rPh>
    <rPh sb="106" eb="108">
      <t>ゲンショウ</t>
    </rPh>
    <rPh sb="113" eb="115">
      <t>コンゴ</t>
    </rPh>
    <rPh sb="116" eb="119">
      <t>ゲスイドウ</t>
    </rPh>
    <rPh sb="119" eb="122">
      <t>シヨウリョウ</t>
    </rPh>
    <rPh sb="122" eb="124">
      <t>シュウニュウ</t>
    </rPh>
    <rPh sb="125" eb="127">
      <t>ゾウカ</t>
    </rPh>
    <rPh sb="131" eb="133">
      <t>ゲスイ</t>
    </rPh>
    <rPh sb="133" eb="134">
      <t>ミチ</t>
    </rPh>
    <rPh sb="134" eb="137">
      <t>ミセツゾク</t>
    </rPh>
    <rPh sb="137" eb="138">
      <t>シャ</t>
    </rPh>
    <rPh sb="139" eb="141">
      <t>セツゾク</t>
    </rPh>
    <rPh sb="142" eb="143">
      <t>ウナガ</t>
    </rPh>
    <rPh sb="151" eb="153">
      <t>キギョウ</t>
    </rPh>
    <rPh sb="153" eb="154">
      <t>サイ</t>
    </rPh>
    <rPh sb="154" eb="156">
      <t>ザンダカ</t>
    </rPh>
    <rPh sb="156" eb="157">
      <t>タイ</t>
    </rPh>
    <rPh sb="157" eb="159">
      <t>ジギョウ</t>
    </rPh>
    <rPh sb="159" eb="161">
      <t>キボ</t>
    </rPh>
    <rPh sb="161" eb="163">
      <t>ヒリツ</t>
    </rPh>
    <rPh sb="165" eb="167">
      <t>リョウキン</t>
    </rPh>
    <rPh sb="167" eb="169">
      <t>シュウニュウ</t>
    </rPh>
    <rPh sb="170" eb="171">
      <t>タイ</t>
    </rPh>
    <rPh sb="173" eb="175">
      <t>キギョウ</t>
    </rPh>
    <rPh sb="175" eb="176">
      <t>サイ</t>
    </rPh>
    <rPh sb="177" eb="179">
      <t>チホウ</t>
    </rPh>
    <rPh sb="179" eb="180">
      <t>サイ</t>
    </rPh>
    <rPh sb="182" eb="184">
      <t>ワリアイ</t>
    </rPh>
    <rPh sb="185" eb="186">
      <t>アラワ</t>
    </rPh>
    <rPh sb="187" eb="189">
      <t>シヒョウ</t>
    </rPh>
    <rPh sb="193" eb="195">
      <t>レイワ</t>
    </rPh>
    <rPh sb="196" eb="198">
      <t>ネンド</t>
    </rPh>
    <rPh sb="201" eb="203">
      <t>ソウゴウ</t>
    </rPh>
    <rPh sb="203" eb="206">
      <t>コウフキン</t>
    </rPh>
    <rPh sb="207" eb="209">
      <t>イッパン</t>
    </rPh>
    <rPh sb="209" eb="211">
      <t>カンケイ</t>
    </rPh>
    <rPh sb="211" eb="213">
      <t>フタン</t>
    </rPh>
    <rPh sb="213" eb="214">
      <t>ガク</t>
    </rPh>
    <rPh sb="216" eb="220">
      <t>トドウフケン</t>
    </rPh>
    <rPh sb="220" eb="223">
      <t>ホジョキン</t>
    </rPh>
    <rPh sb="232" eb="234">
      <t>オオハバ</t>
    </rPh>
    <rPh sb="235" eb="237">
      <t>スウチ</t>
    </rPh>
    <rPh sb="237" eb="239">
      <t>ヘンドウ</t>
    </rPh>
    <rPh sb="240" eb="242">
      <t>ハッセイ</t>
    </rPh>
    <rPh sb="248" eb="250">
      <t>コンゴ</t>
    </rPh>
    <rPh sb="251" eb="253">
      <t>ゲンショウ</t>
    </rPh>
    <rPh sb="254" eb="256">
      <t>ミコ</t>
    </rPh>
    <rPh sb="263" eb="265">
      <t>ケイヒ</t>
    </rPh>
    <rPh sb="265" eb="267">
      <t>カイシュウ</t>
    </rPh>
    <rPh sb="267" eb="268">
      <t>リツ</t>
    </rPh>
    <rPh sb="270" eb="273">
      <t>シヨウリョウ</t>
    </rPh>
    <rPh sb="274" eb="276">
      <t>カイシュウ</t>
    </rPh>
    <rPh sb="279" eb="281">
      <t>ケイヒ</t>
    </rPh>
    <rPh sb="284" eb="286">
      <t>テイド</t>
    </rPh>
    <rPh sb="286" eb="289">
      <t>シヨウリョウ</t>
    </rPh>
    <rPh sb="290" eb="291">
      <t>マカナ</t>
    </rPh>
    <rPh sb="297" eb="298">
      <t>シメ</t>
    </rPh>
    <rPh sb="300" eb="302">
      <t>シヒョウ</t>
    </rPh>
    <rPh sb="306" eb="308">
      <t>チイキ</t>
    </rPh>
    <rPh sb="308" eb="310">
      <t>トクセイ</t>
    </rPh>
    <rPh sb="310" eb="311">
      <t>ジョウ</t>
    </rPh>
    <rPh sb="312" eb="314">
      <t>ケイヒ</t>
    </rPh>
    <rPh sb="314" eb="316">
      <t>カイシュウ</t>
    </rPh>
    <rPh sb="316" eb="317">
      <t>リツ</t>
    </rPh>
    <rPh sb="318" eb="319">
      <t>ヒク</t>
    </rPh>
    <rPh sb="323" eb="325">
      <t>サクネン</t>
    </rPh>
    <rPh sb="326" eb="327">
      <t>ヒ</t>
    </rPh>
    <rPh sb="328" eb="329">
      <t>ツヅ</t>
    </rPh>
    <rPh sb="330" eb="332">
      <t>コンゴ</t>
    </rPh>
    <rPh sb="333" eb="336">
      <t>シヨウリョウ</t>
    </rPh>
    <rPh sb="337" eb="338">
      <t>ゾウ</t>
    </rPh>
    <rPh sb="338" eb="340">
      <t>ゾウカ</t>
    </rPh>
    <rPh sb="343" eb="345">
      <t>ミコ</t>
    </rPh>
    <rPh sb="355" eb="357">
      <t>カイゼン</t>
    </rPh>
    <rPh sb="361" eb="362">
      <t>カンガ</t>
    </rPh>
    <rPh sb="370" eb="372">
      <t>オスイ</t>
    </rPh>
    <rPh sb="372" eb="374">
      <t>ショリ</t>
    </rPh>
    <rPh sb="374" eb="376">
      <t>ゲンカ</t>
    </rPh>
    <rPh sb="378" eb="380">
      <t>オスイ</t>
    </rPh>
    <rPh sb="380" eb="382">
      <t>ショリ</t>
    </rPh>
    <rPh sb="383" eb="384">
      <t>カカ</t>
    </rPh>
    <rPh sb="389" eb="390">
      <t>シメ</t>
    </rPh>
    <rPh sb="392" eb="394">
      <t>シヒョウ</t>
    </rPh>
    <rPh sb="398" eb="401">
      <t>チリテキ</t>
    </rPh>
    <rPh sb="401" eb="403">
      <t>ヨウイン</t>
    </rPh>
    <rPh sb="410" eb="413">
      <t>ヒカクテキ</t>
    </rPh>
    <rPh sb="413" eb="414">
      <t>タカ</t>
    </rPh>
    <rPh sb="418" eb="420">
      <t>シュウゼン</t>
    </rPh>
    <rPh sb="420" eb="421">
      <t>ヒ</t>
    </rPh>
    <rPh sb="422" eb="425">
      <t>イチジテキ</t>
    </rPh>
    <rPh sb="426" eb="427">
      <t>ゾウ</t>
    </rPh>
    <rPh sb="427" eb="428">
      <t>カ</t>
    </rPh>
    <rPh sb="431" eb="434">
      <t>ゼンネンド</t>
    </rPh>
    <rPh sb="435" eb="436">
      <t>クラ</t>
    </rPh>
    <rPh sb="437" eb="438">
      <t>タカ</t>
    </rPh>
    <rPh sb="443" eb="445">
      <t>コンゴ</t>
    </rPh>
    <rPh sb="446" eb="449">
      <t>ゲスイドウ</t>
    </rPh>
    <rPh sb="449" eb="451">
      <t>セツゾク</t>
    </rPh>
    <rPh sb="451" eb="452">
      <t>スウ</t>
    </rPh>
    <rPh sb="453" eb="454">
      <t>フ</t>
    </rPh>
    <rPh sb="457" eb="459">
      <t>ゲンショウ</t>
    </rPh>
    <rPh sb="491" eb="494">
      <t>スイセンカ</t>
    </rPh>
    <rPh sb="494" eb="495">
      <t>リツ</t>
    </rPh>
    <rPh sb="497" eb="500">
      <t>ゲスイドウ</t>
    </rPh>
    <rPh sb="500" eb="502">
      <t>ショリ</t>
    </rPh>
    <rPh sb="502" eb="505">
      <t>クイキナイ</t>
    </rPh>
    <rPh sb="506" eb="507">
      <t>ウチ</t>
    </rPh>
    <rPh sb="508" eb="510">
      <t>ジッサイ</t>
    </rPh>
    <rPh sb="511" eb="513">
      <t>スイセン</t>
    </rPh>
    <rPh sb="513" eb="515">
      <t>ベンジョ</t>
    </rPh>
    <rPh sb="516" eb="518">
      <t>セッチ</t>
    </rPh>
    <rPh sb="520" eb="522">
      <t>オスイ</t>
    </rPh>
    <rPh sb="522" eb="524">
      <t>ショリ</t>
    </rPh>
    <rPh sb="525" eb="527">
      <t>セツゾク</t>
    </rPh>
    <rPh sb="531" eb="533">
      <t>ジンコウ</t>
    </rPh>
    <rPh sb="534" eb="536">
      <t>ヒリツ</t>
    </rPh>
    <rPh sb="537" eb="538">
      <t>アラワ</t>
    </rPh>
    <rPh sb="540" eb="542">
      <t>シヒョウ</t>
    </rPh>
    <rPh sb="546" eb="548">
      <t>サクネン</t>
    </rPh>
    <rPh sb="549" eb="550">
      <t>クラ</t>
    </rPh>
    <rPh sb="551" eb="552">
      <t>ヨコ</t>
    </rPh>
    <rPh sb="559" eb="561">
      <t>ルイジ</t>
    </rPh>
    <rPh sb="561" eb="563">
      <t>ダンタイ</t>
    </rPh>
    <rPh sb="563" eb="565">
      <t>ヘイキン</t>
    </rPh>
    <rPh sb="567" eb="569">
      <t>ジャッカン</t>
    </rPh>
    <rPh sb="569" eb="570">
      <t>タカ</t>
    </rPh>
    <phoneticPr fontId="4"/>
  </si>
  <si>
    <t>③本村は、平成１２年度より下水道整備を行っており、比較的新しく、現段階では管きょの更新・老朽化対策を必要としないため０％となっている。</t>
    <phoneticPr fontId="4"/>
  </si>
  <si>
    <t>本村における地域特性を加味すると、使用料収入による収支バランスをとることが難しいと考えられるが、確実に使用料収入は増加している。また、令和4年度に工事がすべて完了となっており、今後は経営状況は改善される見込みである。公営企業会計への移行を令和5年度から行っており、今後経営戦略の策定等を行う予定である。</t>
    <rPh sb="67" eb="69">
      <t>レイワ</t>
    </rPh>
    <rPh sb="70" eb="72">
      <t>ネンド</t>
    </rPh>
    <rPh sb="73" eb="75">
      <t>コウジ</t>
    </rPh>
    <rPh sb="79" eb="81">
      <t>カンリョウ</t>
    </rPh>
    <rPh sb="88" eb="90">
      <t>コンゴ</t>
    </rPh>
    <rPh sb="108" eb="110">
      <t>コウエイ</t>
    </rPh>
    <rPh sb="110" eb="112">
      <t>キギョウ</t>
    </rPh>
    <rPh sb="112" eb="114">
      <t>カイケイ</t>
    </rPh>
    <rPh sb="116" eb="118">
      <t>イコウ</t>
    </rPh>
    <rPh sb="119" eb="121">
      <t>レイワ</t>
    </rPh>
    <rPh sb="122" eb="124">
      <t>ネンド</t>
    </rPh>
    <rPh sb="126" eb="127">
      <t>オコナ</t>
    </rPh>
    <rPh sb="132" eb="134">
      <t>コンゴ</t>
    </rPh>
    <rPh sb="134" eb="138">
      <t>ケイエイセンリャク</t>
    </rPh>
    <rPh sb="139" eb="141">
      <t>サクテイ</t>
    </rPh>
    <rPh sb="141" eb="142">
      <t>トウ</t>
    </rPh>
    <rPh sb="143" eb="144">
      <t>オコナ</t>
    </rPh>
    <rPh sb="145" eb="14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</si>
</sst>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2"/>
      <charset val="128"/>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
      <patternFill patternType="solid">
        <fgColor rgb="FFFCD5B4"/>
        <bgColor indexed="64"/>
      </patternFill>
    </fill>
  </fills>
  <borders count="13">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5" fillId="0" borderId="0" applyFont="0" applyFill="0" applyBorder="0" applyProtection="0"/>
    <xf numFmtId="0" fontId="15" fillId="0" borderId="0">
      <alignment vertical="center"/>
    </xf>
  </cellStyleXfs>
  <cellXfs count="80">
    <xf numFmtId="0" fontId="0" fillId="0" borderId="0" xfId="0" applyAlignment="1">
      <alignment vertical="center"/>
    </xf>
    <xf numFmtId="0" fontId="9" fillId="0" borderId="2" xfId="7" applyFont="1" applyBorder="1" applyAlignment="1">
      <alignment horizontal="left" vertical="center"/>
    </xf>
    <xf numFmtId="0" fontId="9" fillId="0" borderId="0" xfId="7" applyFont="1" applyAlignment="1">
      <alignment horizontal="left" vertical="center"/>
    </xf>
    <xf numFmtId="0" fontId="9" fillId="0" borderId="0" xfId="7" applyFont="1" applyAlignment="1">
      <alignment horizontal="center" vertical="center"/>
    </xf>
    <xf numFmtId="0" fontId="9" fillId="0" borderId="1" xfId="7" applyFont="1" applyBorder="1" applyAlignment="1">
      <alignment horizontal="center" vertical="center"/>
    </xf>
    <xf numFmtId="177" fontId="5" fillId="0" borderId="6" xfId="7" applyNumberFormat="1" applyFont="1" applyBorder="1" applyAlignment="1" applyProtection="1">
      <alignment horizontal="center" vertical="center"/>
      <protection hidden="1"/>
    </xf>
    <xf numFmtId="176" fontId="5" fillId="0" borderId="6" xfId="7" applyNumberFormat="1" applyFont="1" applyBorder="1" applyAlignment="1" applyProtection="1">
      <alignment horizontal="center" vertical="center"/>
      <protection hidden="1"/>
    </xf>
    <xf numFmtId="0" fontId="5" fillId="0" borderId="6" xfId="7" applyFont="1" applyBorder="1" applyAlignment="1" applyProtection="1">
      <alignment horizontal="center" vertical="center" shrinkToFit="1"/>
      <protection hidden="1"/>
    </xf>
    <xf numFmtId="0" fontId="5" fillId="0" borderId="6" xfId="7" applyFont="1" applyBorder="1" applyAlignment="1" applyProtection="1">
      <alignment horizontal="center" vertical="center"/>
      <protection hidden="1"/>
    </xf>
    <xf numFmtId="0" fontId="8" fillId="0" borderId="12" xfId="7" applyFont="1" applyBorder="1" applyAlignment="1">
      <alignment horizontal="left" vertical="center"/>
    </xf>
    <xf numFmtId="0" fontId="8" fillId="0" borderId="11" xfId="7" applyFont="1" applyBorder="1" applyAlignment="1">
      <alignment horizontal="left" vertical="center"/>
    </xf>
    <xf numFmtId="0" fontId="8" fillId="0" borderId="10" xfId="7" applyFont="1" applyBorder="1" applyAlignment="1">
      <alignment horizontal="left" vertical="center"/>
    </xf>
    <xf numFmtId="0" fontId="3" fillId="5" borderId="6" xfId="7" applyFont="1" applyFill="1" applyBorder="1" applyAlignment="1">
      <alignment horizontal="center" vertical="center" shrinkToFit="1"/>
    </xf>
    <xf numFmtId="49" fontId="3" fillId="0" borderId="4" xfId="7" applyNumberFormat="1" applyFont="1" applyBorder="1" applyAlignment="1" applyProtection="1">
      <alignment horizontal="left" vertical="center"/>
      <protection hidden="1"/>
    </xf>
    <xf numFmtId="0" fontId="6" fillId="0" borderId="0" xfId="7" applyFont="1" applyAlignment="1">
      <alignment horizontal="center" vertical="center"/>
    </xf>
    <xf numFmtId="0" fontId="3" fillId="0" borderId="0" xfId="7" applyFont="1">
      <alignment vertical="center"/>
    </xf>
    <xf numFmtId="0" fontId="5" fillId="0" borderId="0" xfId="7" applyFont="1">
      <alignment vertical="center"/>
    </xf>
    <xf numFmtId="0" fontId="6" fillId="0" borderId="0" xfId="7" applyFont="1" applyAlignment="1">
      <alignment horizontal="center" vertical="center"/>
    </xf>
    <xf numFmtId="0" fontId="5" fillId="0" borderId="1" xfId="7" applyFont="1" applyBorder="1">
      <alignment vertical="center"/>
    </xf>
    <xf numFmtId="0" fontId="5" fillId="0" borderId="2" xfId="7" applyFont="1" applyBorder="1">
      <alignment vertical="center"/>
    </xf>
    <xf numFmtId="0" fontId="13" fillId="0" borderId="0" xfId="7" applyFont="1">
      <alignment vertical="center"/>
    </xf>
    <xf numFmtId="0" fontId="14" fillId="0" borderId="0" xfId="7" applyFont="1" applyAlignment="1">
      <alignment horizontal="center" vertical="center"/>
    </xf>
    <xf numFmtId="0" fontId="5" fillId="0" borderId="3" xfId="7" applyFont="1" applyBorder="1">
      <alignment vertical="center"/>
    </xf>
    <xf numFmtId="0" fontId="5" fillId="0" borderId="4" xfId="7" applyFont="1" applyBorder="1">
      <alignment vertical="center"/>
    </xf>
    <xf numFmtId="0" fontId="5" fillId="0" borderId="5" xfId="7" applyFont="1" applyBorder="1">
      <alignment vertical="center"/>
    </xf>
    <xf numFmtId="0" fontId="3" fillId="0" borderId="0" xfId="7" applyFont="1" applyAlignment="1">
      <alignment horizontal="center" vertical="center"/>
    </xf>
    <xf numFmtId="0" fontId="2" fillId="0" borderId="0" xfId="7" applyFont="1" applyProtection="1">
      <alignment vertical="center"/>
      <protection hidden="1"/>
    </xf>
    <xf numFmtId="0" fontId="2" fillId="0" borderId="0" xfId="7" applyFont="1">
      <alignment vertical="center"/>
    </xf>
    <xf numFmtId="0" fontId="0" fillId="2" borderId="6" xfId="7" applyFont="1" applyFill="1" applyBorder="1">
      <alignment vertical="center"/>
    </xf>
    <xf numFmtId="0" fontId="0" fillId="2" borderId="7" xfId="7" applyFont="1" applyFill="1" applyBorder="1">
      <alignment vertical="center"/>
    </xf>
    <xf numFmtId="0" fontId="0" fillId="2" borderId="8" xfId="7" applyFont="1" applyFill="1" applyBorder="1">
      <alignment vertical="center"/>
    </xf>
    <xf numFmtId="0" fontId="0" fillId="2" borderId="9" xfId="7" applyFont="1" applyFill="1" applyBorder="1">
      <alignment vertical="center"/>
    </xf>
    <xf numFmtId="0" fontId="0" fillId="2" borderId="6" xfId="7" applyFont="1" applyFill="1" applyBorder="1" applyAlignment="1">
      <alignment vertical="center" shrinkToFit="1"/>
    </xf>
    <xf numFmtId="0" fontId="0" fillId="3" borderId="6" xfId="7" applyFont="1" applyFill="1" applyBorder="1" applyAlignment="1">
      <alignment vertical="center" shrinkToFit="1"/>
    </xf>
    <xf numFmtId="177" fontId="0" fillId="3" borderId="6" xfId="6" applyNumberFormat="1" applyFont="1" applyFill="1" applyBorder="1" applyAlignment="1">
      <alignment vertical="center" shrinkToFit="1"/>
    </xf>
    <xf numFmtId="178" fontId="0" fillId="3" borderId="6"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6" xfId="7" applyFont="1" applyBorder="1" applyAlignment="1">
      <alignment vertical="center" shrinkToFit="1"/>
    </xf>
    <xf numFmtId="177" fontId="0" fillId="0" borderId="6" xfId="6" applyNumberFormat="1" applyFont="1" applyBorder="1" applyAlignment="1">
      <alignment vertical="center" shrinkToFit="1"/>
    </xf>
    <xf numFmtId="179" fontId="0" fillId="0" borderId="0" xfId="7" applyNumberFormat="1" applyFont="1">
      <alignment vertical="center"/>
    </xf>
    <xf numFmtId="0" fontId="0" fillId="4" borderId="6" xfId="7" applyFont="1" applyFill="1" applyBorder="1">
      <alignment vertical="center"/>
    </xf>
    <xf numFmtId="180" fontId="0" fillId="0" borderId="6" xfId="7" applyNumberFormat="1" applyFont="1" applyBorder="1">
      <alignment vertical="center"/>
    </xf>
    <xf numFmtId="181" fontId="0" fillId="0" borderId="6" xfId="7" applyNumberFormat="1" applyFont="1" applyBorder="1">
      <alignment vertical="center"/>
    </xf>
    <xf numFmtId="0" fontId="11" fillId="0" borderId="1" xfId="7" applyFont="1" applyBorder="1" applyAlignment="1">
      <alignment horizontal="center" vertical="center"/>
    </xf>
    <xf numFmtId="0" fontId="11" fillId="0" borderId="0" xfId="7" applyFont="1" applyAlignment="1">
      <alignment horizontal="center" vertical="center"/>
    </xf>
    <xf numFmtId="0" fontId="12" fillId="0" borderId="10" xfId="7" applyFont="1" applyBorder="1" applyAlignment="1">
      <alignment horizontal="left" vertical="center"/>
    </xf>
    <xf numFmtId="0" fontId="12" fillId="0" borderId="11" xfId="7" applyFont="1" applyBorder="1" applyAlignment="1">
      <alignment horizontal="left" vertical="center"/>
    </xf>
    <xf numFmtId="0" fontId="12" fillId="0" borderId="12" xfId="7" applyFont="1" applyBorder="1" applyAlignment="1">
      <alignment horizontal="left" vertical="center"/>
    </xf>
    <xf numFmtId="0" fontId="12" fillId="0" borderId="1" xfId="7" applyFont="1" applyBorder="1" applyAlignment="1">
      <alignment horizontal="left" vertical="center"/>
    </xf>
    <xf numFmtId="0" fontId="12" fillId="0" borderId="0" xfId="7" applyFont="1" applyAlignment="1">
      <alignment horizontal="left" vertical="center"/>
    </xf>
    <xf numFmtId="0" fontId="12" fillId="0" borderId="2" xfId="7" applyFont="1" applyBorder="1" applyAlignment="1">
      <alignment horizontal="left" vertical="center"/>
    </xf>
    <xf numFmtId="0" fontId="11" fillId="0" borderId="0" xfId="7" applyFont="1" applyAlignment="1">
      <alignment horizontal="left" vertical="center"/>
    </xf>
    <xf numFmtId="0" fontId="11" fillId="0" borderId="2" xfId="7" applyFont="1" applyBorder="1" applyAlignment="1">
      <alignment horizontal="left" vertical="center"/>
    </xf>
    <xf numFmtId="0" fontId="3" fillId="0" borderId="3" xfId="7" applyFont="1" applyBorder="1" applyAlignment="1">
      <alignment horizontal="center" vertical="center"/>
    </xf>
    <xf numFmtId="0" fontId="3" fillId="0" borderId="4" xfId="7" applyFont="1" applyBorder="1" applyAlignment="1">
      <alignment horizontal="center" vertical="center"/>
    </xf>
    <xf numFmtId="0" fontId="3" fillId="0" borderId="4" xfId="7" applyFont="1" applyBorder="1" applyAlignment="1">
      <alignment horizontal="left" vertical="center"/>
    </xf>
    <xf numFmtId="0" fontId="3" fillId="0" borderId="5" xfId="7" applyFont="1" applyBorder="1" applyAlignment="1">
      <alignment horizontal="left" vertical="center"/>
    </xf>
    <xf numFmtId="0" fontId="8" fillId="0" borderId="0" xfId="7" applyFont="1" applyAlignment="1">
      <alignment horizontal="left"/>
    </xf>
    <xf numFmtId="0" fontId="8" fillId="0" borderId="4" xfId="7" applyFont="1" applyBorder="1" applyAlignment="1">
      <alignment horizontal="left"/>
    </xf>
    <xf numFmtId="0" fontId="8" fillId="0" borderId="10" xfId="7" applyFont="1" applyBorder="1" applyAlignment="1">
      <alignment horizontal="center" vertical="center"/>
    </xf>
    <xf numFmtId="0" fontId="8" fillId="0" borderId="11" xfId="7" applyFont="1" applyBorder="1" applyAlignment="1">
      <alignment horizontal="center" vertical="center"/>
    </xf>
    <xf numFmtId="0" fontId="8" fillId="0" borderId="12" xfId="7" applyFont="1" applyBorder="1" applyAlignment="1">
      <alignment horizontal="center" vertical="center"/>
    </xf>
    <xf numFmtId="0" fontId="8" fillId="0" borderId="1" xfId="7" applyFont="1" applyBorder="1" applyAlignment="1">
      <alignment horizontal="center" vertical="center"/>
    </xf>
    <xf numFmtId="0" fontId="8" fillId="0" borderId="0" xfId="7" applyFont="1" applyAlignment="1">
      <alignment horizontal="center" vertical="center"/>
    </xf>
    <xf numFmtId="0" fontId="8" fillId="0" borderId="2" xfId="7" applyFont="1" applyBorder="1" applyAlignment="1">
      <alignment horizontal="center" vertical="center"/>
    </xf>
    <xf numFmtId="0" fontId="5" fillId="0" borderId="1" xfId="7" applyFont="1" applyBorder="1" applyAlignment="1" applyProtection="1">
      <alignment horizontal="left" vertical="top" wrapText="1"/>
      <protection locked="0"/>
    </xf>
    <xf numFmtId="0" fontId="5" fillId="0" borderId="0" xfId="7" applyFont="1" applyAlignment="1" applyProtection="1">
      <alignment horizontal="left" vertical="top" wrapText="1"/>
      <protection locked="0"/>
    </xf>
    <xf numFmtId="0" fontId="5" fillId="0" borderId="2" xfId="7" applyFont="1" applyBorder="1" applyAlignment="1" applyProtection="1">
      <alignment horizontal="left" vertical="top" wrapText="1"/>
      <protection locked="0"/>
    </xf>
    <xf numFmtId="0" fontId="5" fillId="0" borderId="3" xfId="7" applyFont="1" applyBorder="1" applyAlignment="1" applyProtection="1">
      <alignment horizontal="left" vertical="top" wrapText="1"/>
      <protection locked="0"/>
    </xf>
    <xf numFmtId="0" fontId="5" fillId="0" borderId="4" xfId="7" applyFont="1" applyBorder="1" applyAlignment="1" applyProtection="1">
      <alignment horizontal="left" vertical="top" wrapText="1"/>
      <protection locked="0"/>
    </xf>
    <xf numFmtId="0" fontId="5" fillId="0" borderId="5" xfId="7" applyFont="1" applyBorder="1" applyAlignment="1" applyProtection="1">
      <alignment horizontal="left" vertical="top" wrapText="1"/>
      <protection locked="0"/>
    </xf>
    <xf numFmtId="0" fontId="5" fillId="0" borderId="11" xfId="7" applyFont="1" applyBorder="1" applyAlignment="1">
      <alignment horizontal="left" vertical="center"/>
    </xf>
    <xf numFmtId="0" fontId="0" fillId="2" borderId="6" xfId="7" applyFont="1" applyFill="1" applyBorder="1" applyAlignment="1">
      <alignment horizontal="center" vertical="center"/>
    </xf>
    <xf numFmtId="0" fontId="0" fillId="2" borderId="10" xfId="7" applyFont="1" applyFill="1" applyBorder="1" applyAlignment="1">
      <alignment horizontal="center" vertical="center"/>
    </xf>
    <xf numFmtId="0" fontId="0" fillId="2" borderId="11" xfId="7" applyFont="1" applyFill="1" applyBorder="1" applyAlignment="1">
      <alignment horizontal="center" vertical="center"/>
    </xf>
    <xf numFmtId="0" fontId="0" fillId="2" borderId="12" xfId="7" applyFont="1" applyFill="1" applyBorder="1" applyAlignment="1">
      <alignment horizontal="center" vertical="center"/>
    </xf>
    <xf numFmtId="0" fontId="0" fillId="2" borderId="3" xfId="7" applyFont="1" applyFill="1" applyBorder="1" applyAlignment="1">
      <alignment horizontal="center" vertical="center"/>
    </xf>
    <xf numFmtId="0" fontId="0" fillId="2" borderId="4" xfId="7" applyFont="1" applyFill="1" applyBorder="1" applyAlignment="1">
      <alignment horizontal="center" vertical="center"/>
    </xf>
    <xf numFmtId="0" fontId="0" fillId="2" borderId="5" xfId="7" applyFont="1" applyFill="1" applyBorder="1" applyAlignment="1">
      <alignment horizontal="center" vertical="center"/>
    </xf>
    <xf numFmtId="0" fontId="0" fillId="2" borderId="6" xfId="7" applyFont="1" applyFill="1" applyBorder="1" applyAlignment="1">
      <alignment horizontal="center" vertical="center" wrapText="1"/>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7" xr:uid="{00000000-0005-0000-0000-000000000000}"/>
    <cellStyle name="Percent" xfId="1" xr:uid="{00000000-0005-0000-0000-000001000000}"/>
    <cellStyle name="桁区切り"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59-4156-B81D-4BC90BCB71EC}"/>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データ!$EJ$6:$EN$6</c:f>
              <c:numCache>
                <c:formatCode>#,##0.00;"△"#,##0.00;"-"</c:formatCode>
                <c:ptCount val="5"/>
                <c:pt idx="0">
                  <c:v>0.09</c:v>
                </c:pt>
                <c:pt idx="1">
                  <c:v>0.06</c:v>
                </c:pt>
                <c:pt idx="2">
                  <c:v>0.02</c:v>
                </c:pt>
                <c:pt idx="3">
                  <c:v>0.1</c:v>
                </c:pt>
                <c:pt idx="4">
                  <c:v>0.08</c:v>
                </c:pt>
              </c:numCache>
            </c:numRef>
          </c:val>
          <c:smooth val="0"/>
          <c:extLst>
            <c:ext xmlns:c16="http://schemas.microsoft.com/office/drawing/2014/chart" uri="{C3380CC4-5D6E-409C-BE32-E72D297353CC}">
              <c16:uniqueId val="{00000001-0959-4156-B81D-4BC90BCB71EC}"/>
            </c:ext>
          </c:extLst>
        </c:ser>
        <c:dLbls>
          <c:showLegendKey val="0"/>
          <c:showVal val="0"/>
          <c:showCatName val="0"/>
          <c:showSerName val="0"/>
          <c:showPercent val="0"/>
          <c:showBubbleSize val="0"/>
        </c:dLbls>
        <c:marker val="1"/>
        <c:smooth val="0"/>
        <c:axId val="24692173"/>
        <c:axId val="17113762"/>
      </c:lineChart>
      <c:dateAx>
        <c:axId val="24692173"/>
        <c:scaling>
          <c:orientation val="minMax"/>
        </c:scaling>
        <c:delete val="1"/>
        <c:axPos val="b"/>
        <c:numFmt formatCode="General" sourceLinked="0"/>
        <c:majorTickMark val="none"/>
        <c:minorTickMark val="none"/>
        <c:tickLblPos val="none"/>
        <c:crossAx val="17113762"/>
        <c:crosses val="autoZero"/>
        <c:auto val="0"/>
        <c:lblOffset val="100"/>
        <c:baseTimeUnit val="years"/>
      </c:dateAx>
      <c:valAx>
        <c:axId val="1711376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469217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AC-449E-9039-34C32D742D16}"/>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データ!$CR$6:$CV$6</c:f>
              <c:numCache>
                <c:formatCode>#,##0.00;"△"#,##0.00;"-"</c:formatCode>
                <c:ptCount val="5"/>
                <c:pt idx="0">
                  <c:v>37.46</c:v>
                </c:pt>
                <c:pt idx="1">
                  <c:v>37.65</c:v>
                </c:pt>
                <c:pt idx="2">
                  <c:v>36.71</c:v>
                </c:pt>
                <c:pt idx="3">
                  <c:v>42.28</c:v>
                </c:pt>
                <c:pt idx="4">
                  <c:v>41.06</c:v>
                </c:pt>
              </c:numCache>
            </c:numRef>
          </c:val>
          <c:smooth val="0"/>
          <c:extLst>
            <c:ext xmlns:c16="http://schemas.microsoft.com/office/drawing/2014/chart" uri="{C3380CC4-5D6E-409C-BE32-E72D297353CC}">
              <c16:uniqueId val="{00000001-0AAC-449E-9039-34C32D742D16}"/>
            </c:ext>
          </c:extLst>
        </c:ser>
        <c:dLbls>
          <c:showLegendKey val="0"/>
          <c:showVal val="0"/>
          <c:showCatName val="0"/>
          <c:showSerName val="0"/>
          <c:showPercent val="0"/>
          <c:showBubbleSize val="0"/>
        </c:dLbls>
        <c:marker val="1"/>
        <c:smooth val="0"/>
        <c:axId val="5593166"/>
        <c:axId val="27974972"/>
      </c:lineChart>
      <c:dateAx>
        <c:axId val="5593166"/>
        <c:scaling>
          <c:orientation val="minMax"/>
        </c:scaling>
        <c:delete val="1"/>
        <c:axPos val="b"/>
        <c:numFmt formatCode="General" sourceLinked="0"/>
        <c:majorTickMark val="none"/>
        <c:minorTickMark val="none"/>
        <c:tickLblPos val="none"/>
        <c:crossAx val="27974972"/>
        <c:crosses val="autoZero"/>
        <c:auto val="0"/>
        <c:lblOffset val="100"/>
        <c:baseTimeUnit val="years"/>
      </c:dateAx>
      <c:valAx>
        <c:axId val="2797497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59316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95.38</c:v>
                </c:pt>
                <c:pt idx="1">
                  <c:v>87.7</c:v>
                </c:pt>
                <c:pt idx="2">
                  <c:v>88.81</c:v>
                </c:pt>
                <c:pt idx="3">
                  <c:v>88.81</c:v>
                </c:pt>
                <c:pt idx="4">
                  <c:v>89.1</c:v>
                </c:pt>
              </c:numCache>
            </c:numRef>
          </c:val>
          <c:extLst>
            <c:ext xmlns:c16="http://schemas.microsoft.com/office/drawing/2014/chart" uri="{C3380CC4-5D6E-409C-BE32-E72D297353CC}">
              <c16:uniqueId val="{00000000-90FE-4954-8D0B-386B360D1AA7}"/>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データ!$DC$6:$DG$6</c:f>
              <c:numCache>
                <c:formatCode>#,##0.00;"△"#,##0.00;"-"</c:formatCode>
                <c:ptCount val="5"/>
                <c:pt idx="0">
                  <c:v>67.459999999999994</c:v>
                </c:pt>
                <c:pt idx="1">
                  <c:v>67.37</c:v>
                </c:pt>
                <c:pt idx="2">
                  <c:v>70.05</c:v>
                </c:pt>
                <c:pt idx="3">
                  <c:v>84.34</c:v>
                </c:pt>
                <c:pt idx="4">
                  <c:v>84.34</c:v>
                </c:pt>
              </c:numCache>
            </c:numRef>
          </c:val>
          <c:smooth val="0"/>
          <c:extLst>
            <c:ext xmlns:c16="http://schemas.microsoft.com/office/drawing/2014/chart" uri="{C3380CC4-5D6E-409C-BE32-E72D297353CC}">
              <c16:uniqueId val="{00000001-90FE-4954-8D0B-386B360D1AA7}"/>
            </c:ext>
          </c:extLst>
        </c:ser>
        <c:dLbls>
          <c:showLegendKey val="0"/>
          <c:showVal val="0"/>
          <c:showCatName val="0"/>
          <c:showSerName val="0"/>
          <c:showPercent val="0"/>
          <c:showBubbleSize val="0"/>
        </c:dLbls>
        <c:marker val="1"/>
        <c:smooth val="0"/>
        <c:axId val="5812491"/>
        <c:axId val="31703485"/>
      </c:lineChart>
      <c:dateAx>
        <c:axId val="5812491"/>
        <c:scaling>
          <c:orientation val="minMax"/>
        </c:scaling>
        <c:delete val="1"/>
        <c:axPos val="b"/>
        <c:numFmt formatCode="General" sourceLinked="0"/>
        <c:majorTickMark val="none"/>
        <c:minorTickMark val="none"/>
        <c:tickLblPos val="none"/>
        <c:crossAx val="31703485"/>
        <c:crosses val="autoZero"/>
        <c:auto val="0"/>
        <c:lblOffset val="100"/>
        <c:baseTimeUnit val="years"/>
      </c:dateAx>
      <c:valAx>
        <c:axId val="31703485"/>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812491"/>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76.400000000000006</c:v>
                </c:pt>
                <c:pt idx="1">
                  <c:v>70.459999999999994</c:v>
                </c:pt>
                <c:pt idx="2">
                  <c:v>71.84</c:v>
                </c:pt>
                <c:pt idx="3">
                  <c:v>70</c:v>
                </c:pt>
                <c:pt idx="4">
                  <c:v>65.34</c:v>
                </c:pt>
              </c:numCache>
            </c:numRef>
          </c:val>
          <c:extLst>
            <c:ext xmlns:c16="http://schemas.microsoft.com/office/drawing/2014/chart" uri="{C3380CC4-5D6E-409C-BE32-E72D297353CC}">
              <c16:uniqueId val="{00000000-4DE7-4E46-997F-8795190B4048}"/>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E7-4E46-997F-8795190B4048}"/>
            </c:ext>
          </c:extLst>
        </c:ser>
        <c:dLbls>
          <c:showLegendKey val="0"/>
          <c:showVal val="0"/>
          <c:showCatName val="0"/>
          <c:showSerName val="0"/>
          <c:showPercent val="0"/>
          <c:showBubbleSize val="0"/>
        </c:dLbls>
        <c:marker val="1"/>
        <c:smooth val="0"/>
        <c:axId val="22498512"/>
        <c:axId val="46930394"/>
      </c:lineChart>
      <c:dateAx>
        <c:axId val="22498512"/>
        <c:scaling>
          <c:orientation val="minMax"/>
        </c:scaling>
        <c:delete val="1"/>
        <c:axPos val="b"/>
        <c:numFmt formatCode="General" sourceLinked="0"/>
        <c:majorTickMark val="none"/>
        <c:minorTickMark val="none"/>
        <c:tickLblPos val="none"/>
        <c:crossAx val="46930394"/>
        <c:crosses val="autoZero"/>
        <c:auto val="0"/>
        <c:lblOffset val="100"/>
        <c:baseTimeUnit val="years"/>
      </c:dateAx>
      <c:valAx>
        <c:axId val="4693039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24985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9C-4FB9-8E18-BCD798B9CA03}"/>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9C-4FB9-8E18-BCD798B9CA03}"/>
            </c:ext>
          </c:extLst>
        </c:ser>
        <c:dLbls>
          <c:showLegendKey val="0"/>
          <c:showVal val="0"/>
          <c:showCatName val="0"/>
          <c:showSerName val="0"/>
          <c:showPercent val="0"/>
          <c:showBubbleSize val="0"/>
        </c:dLbls>
        <c:marker val="1"/>
        <c:smooth val="0"/>
        <c:axId val="59619204"/>
        <c:axId val="6893523"/>
      </c:lineChart>
      <c:dateAx>
        <c:axId val="59619204"/>
        <c:scaling>
          <c:orientation val="minMax"/>
        </c:scaling>
        <c:delete val="1"/>
        <c:axPos val="b"/>
        <c:numFmt formatCode="General" sourceLinked="0"/>
        <c:majorTickMark val="none"/>
        <c:minorTickMark val="none"/>
        <c:tickLblPos val="none"/>
        <c:crossAx val="6893523"/>
        <c:crosses val="autoZero"/>
        <c:auto val="0"/>
        <c:lblOffset val="100"/>
        <c:baseTimeUnit val="years"/>
      </c:dateAx>
      <c:valAx>
        <c:axId val="689352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96192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92-4E78-AA89-3CE128E3A969}"/>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92-4E78-AA89-3CE128E3A969}"/>
            </c:ext>
          </c:extLst>
        </c:ser>
        <c:dLbls>
          <c:showLegendKey val="0"/>
          <c:showVal val="0"/>
          <c:showCatName val="0"/>
          <c:showSerName val="0"/>
          <c:showPercent val="0"/>
          <c:showBubbleSize val="0"/>
        </c:dLbls>
        <c:marker val="1"/>
        <c:smooth val="0"/>
        <c:axId val="50081034"/>
        <c:axId val="46071213"/>
      </c:lineChart>
      <c:dateAx>
        <c:axId val="50081034"/>
        <c:scaling>
          <c:orientation val="minMax"/>
        </c:scaling>
        <c:delete val="1"/>
        <c:axPos val="b"/>
        <c:numFmt formatCode="General" sourceLinked="0"/>
        <c:majorTickMark val="none"/>
        <c:minorTickMark val="none"/>
        <c:tickLblPos val="none"/>
        <c:crossAx val="46071213"/>
        <c:crosses val="autoZero"/>
        <c:auto val="0"/>
        <c:lblOffset val="100"/>
        <c:baseTimeUnit val="years"/>
      </c:dateAx>
      <c:valAx>
        <c:axId val="4607121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008103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7D-428B-BF34-ADA3B8BC0465}"/>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7D-428B-BF34-ADA3B8BC0465}"/>
            </c:ext>
          </c:extLst>
        </c:ser>
        <c:dLbls>
          <c:showLegendKey val="0"/>
          <c:showVal val="0"/>
          <c:showCatName val="0"/>
          <c:showSerName val="0"/>
          <c:showPercent val="0"/>
          <c:showBubbleSize val="0"/>
        </c:dLbls>
        <c:marker val="1"/>
        <c:smooth val="0"/>
        <c:axId val="45013120"/>
        <c:axId val="27025543"/>
      </c:lineChart>
      <c:dateAx>
        <c:axId val="45013120"/>
        <c:scaling>
          <c:orientation val="minMax"/>
        </c:scaling>
        <c:delete val="1"/>
        <c:axPos val="b"/>
        <c:numFmt formatCode="General" sourceLinked="0"/>
        <c:majorTickMark val="none"/>
        <c:minorTickMark val="none"/>
        <c:tickLblPos val="none"/>
        <c:crossAx val="27025543"/>
        <c:crosses val="autoZero"/>
        <c:auto val="0"/>
        <c:lblOffset val="100"/>
        <c:baseTimeUnit val="years"/>
      </c:dateAx>
      <c:valAx>
        <c:axId val="2702554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4501312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FB-4FA4-9E28-92E14841B9D8}"/>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FB-4FA4-9E28-92E14841B9D8}"/>
            </c:ext>
          </c:extLst>
        </c:ser>
        <c:dLbls>
          <c:showLegendKey val="0"/>
          <c:showVal val="0"/>
          <c:showCatName val="0"/>
          <c:showSerName val="0"/>
          <c:showPercent val="0"/>
          <c:showBubbleSize val="0"/>
        </c:dLbls>
        <c:marker val="1"/>
        <c:smooth val="0"/>
        <c:axId val="56781063"/>
        <c:axId val="25753987"/>
      </c:lineChart>
      <c:dateAx>
        <c:axId val="56781063"/>
        <c:scaling>
          <c:orientation val="minMax"/>
        </c:scaling>
        <c:delete val="1"/>
        <c:axPos val="b"/>
        <c:numFmt formatCode="General" sourceLinked="0"/>
        <c:majorTickMark val="none"/>
        <c:minorTickMark val="none"/>
        <c:tickLblPos val="none"/>
        <c:crossAx val="25753987"/>
        <c:crosses val="autoZero"/>
        <c:auto val="0"/>
        <c:lblOffset val="100"/>
        <c:baseTimeUnit val="years"/>
      </c:dateAx>
      <c:valAx>
        <c:axId val="25753987"/>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67810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1193.94</c:v>
                </c:pt>
                <c:pt idx="1">
                  <c:v>1263.6500000000001</c:v>
                </c:pt>
                <c:pt idx="2">
                  <c:v>1225.42</c:v>
                </c:pt>
                <c:pt idx="3">
                  <c:v>1166.23</c:v>
                </c:pt>
                <c:pt idx="4">
                  <c:v>4654.16</c:v>
                </c:pt>
              </c:numCache>
            </c:numRef>
          </c:val>
          <c:extLst>
            <c:ext xmlns:c16="http://schemas.microsoft.com/office/drawing/2014/chart" uri="{C3380CC4-5D6E-409C-BE32-E72D297353CC}">
              <c16:uniqueId val="{00000000-5035-49B2-BD76-6D0B4FD05EA7}"/>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データ!$BK$6:$BO$6</c:f>
              <c:numCache>
                <c:formatCode>#,##0.00;"△"#,##0.00;"-"</c:formatCode>
                <c:ptCount val="5"/>
                <c:pt idx="0">
                  <c:v>1269.1500000000001</c:v>
                </c:pt>
                <c:pt idx="1">
                  <c:v>1087.96</c:v>
                </c:pt>
                <c:pt idx="2">
                  <c:v>1209.45</c:v>
                </c:pt>
                <c:pt idx="3">
                  <c:v>1163.75</c:v>
                </c:pt>
                <c:pt idx="4">
                  <c:v>1195.47</c:v>
                </c:pt>
              </c:numCache>
            </c:numRef>
          </c:val>
          <c:smooth val="0"/>
          <c:extLst>
            <c:ext xmlns:c16="http://schemas.microsoft.com/office/drawing/2014/chart" uri="{C3380CC4-5D6E-409C-BE32-E72D297353CC}">
              <c16:uniqueId val="{00000001-5035-49B2-BD76-6D0B4FD05EA7}"/>
            </c:ext>
          </c:extLst>
        </c:ser>
        <c:dLbls>
          <c:showLegendKey val="0"/>
          <c:showVal val="0"/>
          <c:showCatName val="0"/>
          <c:showSerName val="0"/>
          <c:showPercent val="0"/>
          <c:showBubbleSize val="0"/>
        </c:dLbls>
        <c:marker val="1"/>
        <c:smooth val="0"/>
        <c:axId val="35164608"/>
        <c:axId val="60927424"/>
      </c:lineChart>
      <c:dateAx>
        <c:axId val="35164608"/>
        <c:scaling>
          <c:orientation val="minMax"/>
        </c:scaling>
        <c:delete val="1"/>
        <c:axPos val="b"/>
        <c:numFmt formatCode="General" sourceLinked="0"/>
        <c:majorTickMark val="none"/>
        <c:minorTickMark val="none"/>
        <c:tickLblPos val="none"/>
        <c:crossAx val="60927424"/>
        <c:crosses val="autoZero"/>
        <c:auto val="0"/>
        <c:lblOffset val="100"/>
        <c:baseTimeUnit val="years"/>
      </c:dateAx>
      <c:valAx>
        <c:axId val="6092742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516460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31.69</c:v>
                </c:pt>
                <c:pt idx="1">
                  <c:v>26.99</c:v>
                </c:pt>
                <c:pt idx="2">
                  <c:v>33</c:v>
                </c:pt>
                <c:pt idx="3">
                  <c:v>16.72</c:v>
                </c:pt>
                <c:pt idx="4">
                  <c:v>14.21</c:v>
                </c:pt>
              </c:numCache>
            </c:numRef>
          </c:val>
          <c:extLst>
            <c:ext xmlns:c16="http://schemas.microsoft.com/office/drawing/2014/chart" uri="{C3380CC4-5D6E-409C-BE32-E72D297353CC}">
              <c16:uniqueId val="{00000000-5A54-4C7A-8AE0-1CEFDD9045E7}"/>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データ!$BV$6:$BZ$6</c:f>
              <c:numCache>
                <c:formatCode>#,##0.00;"△"#,##0.00;"-"</c:formatCode>
                <c:ptCount val="5"/>
                <c:pt idx="0">
                  <c:v>63.97</c:v>
                </c:pt>
                <c:pt idx="1">
                  <c:v>59.67</c:v>
                </c:pt>
                <c:pt idx="2">
                  <c:v>55.93</c:v>
                </c:pt>
                <c:pt idx="3">
                  <c:v>72.599999999999994</c:v>
                </c:pt>
                <c:pt idx="4">
                  <c:v>69.430000000000007</c:v>
                </c:pt>
              </c:numCache>
            </c:numRef>
          </c:val>
          <c:smooth val="0"/>
          <c:extLst>
            <c:ext xmlns:c16="http://schemas.microsoft.com/office/drawing/2014/chart" uri="{C3380CC4-5D6E-409C-BE32-E72D297353CC}">
              <c16:uniqueId val="{00000001-5A54-4C7A-8AE0-1CEFDD9045E7}"/>
            </c:ext>
          </c:extLst>
        </c:ser>
        <c:dLbls>
          <c:showLegendKey val="0"/>
          <c:showVal val="0"/>
          <c:showCatName val="0"/>
          <c:showSerName val="0"/>
          <c:showPercent val="0"/>
          <c:showBubbleSize val="0"/>
        </c:dLbls>
        <c:marker val="1"/>
        <c:smooth val="0"/>
        <c:axId val="29133257"/>
        <c:axId val="25503326"/>
      </c:lineChart>
      <c:dateAx>
        <c:axId val="29133257"/>
        <c:scaling>
          <c:orientation val="minMax"/>
        </c:scaling>
        <c:delete val="1"/>
        <c:axPos val="b"/>
        <c:numFmt formatCode="General" sourceLinked="0"/>
        <c:majorTickMark val="none"/>
        <c:minorTickMark val="none"/>
        <c:tickLblPos val="none"/>
        <c:crossAx val="25503326"/>
        <c:crosses val="autoZero"/>
        <c:auto val="0"/>
        <c:lblOffset val="100"/>
        <c:baseTimeUnit val="years"/>
      </c:dateAx>
      <c:valAx>
        <c:axId val="2550332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9133257"/>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382.56</c:v>
                </c:pt>
                <c:pt idx="1">
                  <c:v>437.61</c:v>
                </c:pt>
                <c:pt idx="2">
                  <c:v>369.27</c:v>
                </c:pt>
                <c:pt idx="3">
                  <c:v>733.74</c:v>
                </c:pt>
                <c:pt idx="4">
                  <c:v>854.05</c:v>
                </c:pt>
              </c:numCache>
            </c:numRef>
          </c:val>
          <c:extLst>
            <c:ext xmlns:c16="http://schemas.microsoft.com/office/drawing/2014/chart" uri="{C3380CC4-5D6E-409C-BE32-E72D297353CC}">
              <c16:uniqueId val="{00000000-AFE6-4ED6-95D8-0FB783AF87F0}"/>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データ!$CG$6:$CK$6</c:f>
              <c:numCache>
                <c:formatCode>#,##0.00;"△"#,##0.00;"-"</c:formatCode>
                <c:ptCount val="5"/>
                <c:pt idx="0">
                  <c:v>256.82</c:v>
                </c:pt>
                <c:pt idx="1">
                  <c:v>270.60000000000002</c:v>
                </c:pt>
                <c:pt idx="2">
                  <c:v>289.60000000000002</c:v>
                </c:pt>
                <c:pt idx="3">
                  <c:v>228.64</c:v>
                </c:pt>
                <c:pt idx="4">
                  <c:v>239.46</c:v>
                </c:pt>
              </c:numCache>
            </c:numRef>
          </c:val>
          <c:smooth val="0"/>
          <c:extLst>
            <c:ext xmlns:c16="http://schemas.microsoft.com/office/drawing/2014/chart" uri="{C3380CC4-5D6E-409C-BE32-E72D297353CC}">
              <c16:uniqueId val="{00000001-AFE6-4ED6-95D8-0FB783AF87F0}"/>
            </c:ext>
          </c:extLst>
        </c:ser>
        <c:dLbls>
          <c:showLegendKey val="0"/>
          <c:showVal val="0"/>
          <c:showCatName val="0"/>
          <c:showSerName val="0"/>
          <c:showPercent val="0"/>
          <c:showBubbleSize val="0"/>
        </c:dLbls>
        <c:marker val="1"/>
        <c:smooth val="0"/>
        <c:axId val="30903363"/>
        <c:axId val="55595133"/>
      </c:lineChart>
      <c:dateAx>
        <c:axId val="30903363"/>
        <c:scaling>
          <c:orientation val="minMax"/>
        </c:scaling>
        <c:delete val="1"/>
        <c:axPos val="b"/>
        <c:numFmt formatCode="General" sourceLinked="0"/>
        <c:majorTickMark val="none"/>
        <c:minorTickMark val="none"/>
        <c:tickLblPos val="none"/>
        <c:crossAx val="55595133"/>
        <c:crosses val="autoZero"/>
        <c:auto val="0"/>
        <c:lblOffset val="100"/>
        <c:baseTimeUnit val="years"/>
      </c:dateAx>
      <c:valAx>
        <c:axId val="5559513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09033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④企業債残高対事業規模比率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⑤経費回収率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⑥汚水処理原価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⑧水洗化率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②管渠老朽化率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③管渠改善率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AEC464E-C834-43F3-A65E-09F9BC17E344}"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F4B04A60-1C5D-43DC-8316-1F4F3CC7A470}"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8105E6B8-B1D0-4FF4-9AFB-3ABA24980EC6}"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0A66DE4-760C-4590-B0F5-3E0E6C8F8F7E}"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【1,182.11】</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198363C-85DB-419D-B4DF-99BA84BA4A11}"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【85.67】</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56EC3A5-B788-48B0-A51B-4C64A8C0790F}"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【42.22】</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FC3A0574-C4A6-43E3-9C1E-52F509F788C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【220.62】</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08513B80-5A17-4204-A2B6-A0A3A8036298}"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【73.78】</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D6C3F3E-0794-4B50-AAE2-2BAA77A75FD1}"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18B6C75-C496-4FA4-B864-F0ED5CBAC018}"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46D2EC03-5B88-49E5-95FA-71D495A8D318}"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【0.13】</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80" zoomScaleNormal="80" workbookViewId="0">
      <selection activeCell="BL83" sqref="BL83"/>
    </sheetView>
  </sheetViews>
  <sheetFormatPr defaultColWidth="2.625" defaultRowHeight="13.5" customHeight="1"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row>
    <row r="2" spans="1:78" ht="9.75" customHeight="1" x14ac:dyDescent="0.15">
      <c r="A2" s="16"/>
      <c r="B2" s="14" t="s">
        <v>0</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row>
    <row r="3" spans="1:78" ht="9.75" customHeight="1" x14ac:dyDescent="0.15">
      <c r="A3" s="16"/>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row>
    <row r="4" spans="1:78" ht="9.75" customHeight="1" x14ac:dyDescent="0.15">
      <c r="A4" s="16"/>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row>
    <row r="5" spans="1:78" ht="9.75" customHeight="1" x14ac:dyDescent="0.15">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78" ht="18.75" customHeight="1" x14ac:dyDescent="0.15">
      <c r="A6" s="16"/>
      <c r="B6" s="13" t="str">
        <f>データ!H6</f>
        <v>東京都　檜原村</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7"/>
      <c r="BK6" s="17"/>
      <c r="BL6" s="17"/>
      <c r="BM6" s="17"/>
      <c r="BN6" s="17"/>
      <c r="BO6" s="17"/>
      <c r="BP6" s="17"/>
      <c r="BQ6" s="17"/>
      <c r="BR6" s="17"/>
      <c r="BS6" s="17"/>
      <c r="BT6" s="17"/>
      <c r="BU6" s="17"/>
      <c r="BV6" s="17"/>
      <c r="BW6" s="17"/>
      <c r="BX6" s="17"/>
      <c r="BY6" s="17"/>
      <c r="BZ6" s="17"/>
    </row>
    <row r="7" spans="1:78" ht="18.75" customHeight="1" x14ac:dyDescent="0.15">
      <c r="A7" s="16"/>
      <c r="B7" s="12" t="s">
        <v>1</v>
      </c>
      <c r="C7" s="12"/>
      <c r="D7" s="12"/>
      <c r="E7" s="12"/>
      <c r="F7" s="12"/>
      <c r="G7" s="12"/>
      <c r="H7" s="12"/>
      <c r="I7" s="12" t="s">
        <v>2</v>
      </c>
      <c r="J7" s="12"/>
      <c r="K7" s="12"/>
      <c r="L7" s="12"/>
      <c r="M7" s="12"/>
      <c r="N7" s="12"/>
      <c r="O7" s="12"/>
      <c r="P7" s="12" t="s">
        <v>3</v>
      </c>
      <c r="Q7" s="12"/>
      <c r="R7" s="12"/>
      <c r="S7" s="12"/>
      <c r="T7" s="12"/>
      <c r="U7" s="12"/>
      <c r="V7" s="12"/>
      <c r="W7" s="12" t="s">
        <v>4</v>
      </c>
      <c r="X7" s="12"/>
      <c r="Y7" s="12"/>
      <c r="Z7" s="12"/>
      <c r="AA7" s="12"/>
      <c r="AB7" s="12"/>
      <c r="AC7" s="12"/>
      <c r="AD7" s="12" t="s">
        <v>5</v>
      </c>
      <c r="AE7" s="12"/>
      <c r="AF7" s="12"/>
      <c r="AG7" s="12"/>
      <c r="AH7" s="12"/>
      <c r="AI7" s="12"/>
      <c r="AJ7" s="12"/>
      <c r="AK7" s="17"/>
      <c r="AL7" s="12" t="s">
        <v>6</v>
      </c>
      <c r="AM7" s="12"/>
      <c r="AN7" s="12"/>
      <c r="AO7" s="12"/>
      <c r="AP7" s="12"/>
      <c r="AQ7" s="12"/>
      <c r="AR7" s="12"/>
      <c r="AS7" s="12"/>
      <c r="AT7" s="12" t="s">
        <v>7</v>
      </c>
      <c r="AU7" s="12"/>
      <c r="AV7" s="12"/>
      <c r="AW7" s="12"/>
      <c r="AX7" s="12"/>
      <c r="AY7" s="12"/>
      <c r="AZ7" s="12"/>
      <c r="BA7" s="12"/>
      <c r="BB7" s="12" t="s">
        <v>8</v>
      </c>
      <c r="BC7" s="12"/>
      <c r="BD7" s="12"/>
      <c r="BE7" s="12"/>
      <c r="BF7" s="12"/>
      <c r="BG7" s="12"/>
      <c r="BH7" s="12"/>
      <c r="BI7" s="12"/>
      <c r="BJ7" s="17"/>
      <c r="BK7" s="17"/>
      <c r="BL7" s="11" t="s">
        <v>9</v>
      </c>
      <c r="BM7" s="10"/>
      <c r="BN7" s="10"/>
      <c r="BO7" s="10"/>
      <c r="BP7" s="10"/>
      <c r="BQ7" s="10"/>
      <c r="BR7" s="10"/>
      <c r="BS7" s="10"/>
      <c r="BT7" s="10"/>
      <c r="BU7" s="10"/>
      <c r="BV7" s="10"/>
      <c r="BW7" s="10"/>
      <c r="BX7" s="10"/>
      <c r="BY7" s="9"/>
    </row>
    <row r="8" spans="1:78" ht="18.75" customHeight="1" x14ac:dyDescent="0.15">
      <c r="A8" s="16"/>
      <c r="B8" s="8" t="str">
        <f>データ!I6</f>
        <v>法非適用</v>
      </c>
      <c r="C8" s="8"/>
      <c r="D8" s="8"/>
      <c r="E8" s="8"/>
      <c r="F8" s="8"/>
      <c r="G8" s="8"/>
      <c r="H8" s="8"/>
      <c r="I8" s="8" t="str">
        <f>データ!J6</f>
        <v>下水道事業</v>
      </c>
      <c r="J8" s="8"/>
      <c r="K8" s="8"/>
      <c r="L8" s="8"/>
      <c r="M8" s="8"/>
      <c r="N8" s="8"/>
      <c r="O8" s="8"/>
      <c r="P8" s="8" t="str">
        <f>データ!K6</f>
        <v>特定環境保全公共下水道</v>
      </c>
      <c r="Q8" s="8"/>
      <c r="R8" s="8"/>
      <c r="S8" s="8"/>
      <c r="T8" s="8"/>
      <c r="U8" s="8"/>
      <c r="V8" s="8"/>
      <c r="W8" s="8" t="str">
        <f>データ!L6</f>
        <v>D2</v>
      </c>
      <c r="X8" s="8"/>
      <c r="Y8" s="8"/>
      <c r="Z8" s="8"/>
      <c r="AA8" s="8"/>
      <c r="AB8" s="8"/>
      <c r="AC8" s="8"/>
      <c r="AD8" s="7" t="str">
        <f>データ!$M$6</f>
        <v>非設置</v>
      </c>
      <c r="AE8" s="7"/>
      <c r="AF8" s="7"/>
      <c r="AG8" s="7"/>
      <c r="AH8" s="7"/>
      <c r="AI8" s="7"/>
      <c r="AJ8" s="7"/>
      <c r="AK8" s="17"/>
      <c r="AL8" s="6">
        <f>データ!S6</f>
        <v>2038</v>
      </c>
      <c r="AM8" s="6"/>
      <c r="AN8" s="6"/>
      <c r="AO8" s="6"/>
      <c r="AP8" s="6"/>
      <c r="AQ8" s="6"/>
      <c r="AR8" s="6"/>
      <c r="AS8" s="6"/>
      <c r="AT8" s="5">
        <f>データ!T6</f>
        <v>105.41</v>
      </c>
      <c r="AU8" s="5"/>
      <c r="AV8" s="5"/>
      <c r="AW8" s="5"/>
      <c r="AX8" s="5"/>
      <c r="AY8" s="5"/>
      <c r="AZ8" s="5"/>
      <c r="BA8" s="5"/>
      <c r="BB8" s="5">
        <f>データ!U6</f>
        <v>19.329999999999998</v>
      </c>
      <c r="BC8" s="5"/>
      <c r="BD8" s="5"/>
      <c r="BE8" s="5"/>
      <c r="BF8" s="5"/>
      <c r="BG8" s="5"/>
      <c r="BH8" s="5"/>
      <c r="BI8" s="5"/>
      <c r="BJ8" s="17"/>
      <c r="BK8" s="17"/>
      <c r="BL8" s="4" t="s">
        <v>10</v>
      </c>
      <c r="BM8" s="3"/>
      <c r="BN8" s="2" t="s">
        <v>11</v>
      </c>
      <c r="BO8" s="2"/>
      <c r="BP8" s="2"/>
      <c r="BQ8" s="2"/>
      <c r="BR8" s="2"/>
      <c r="BS8" s="2"/>
      <c r="BT8" s="2"/>
      <c r="BU8" s="2"/>
      <c r="BV8" s="2"/>
      <c r="BW8" s="2"/>
      <c r="BX8" s="2"/>
      <c r="BY8" s="1"/>
    </row>
    <row r="9" spans="1:78" ht="18.75" customHeight="1" x14ac:dyDescent="0.15">
      <c r="A9" s="16"/>
      <c r="B9" s="12" t="s">
        <v>12</v>
      </c>
      <c r="C9" s="12"/>
      <c r="D9" s="12"/>
      <c r="E9" s="12"/>
      <c r="F9" s="12"/>
      <c r="G9" s="12"/>
      <c r="H9" s="12"/>
      <c r="I9" s="12" t="s">
        <v>13</v>
      </c>
      <c r="J9" s="12"/>
      <c r="K9" s="12"/>
      <c r="L9" s="12"/>
      <c r="M9" s="12"/>
      <c r="N9" s="12"/>
      <c r="O9" s="12"/>
      <c r="P9" s="12" t="s">
        <v>14</v>
      </c>
      <c r="Q9" s="12"/>
      <c r="R9" s="12"/>
      <c r="S9" s="12"/>
      <c r="T9" s="12"/>
      <c r="U9" s="12"/>
      <c r="V9" s="12"/>
      <c r="W9" s="12" t="s">
        <v>15</v>
      </c>
      <c r="X9" s="12"/>
      <c r="Y9" s="12"/>
      <c r="Z9" s="12"/>
      <c r="AA9" s="12"/>
      <c r="AB9" s="12"/>
      <c r="AC9" s="12"/>
      <c r="AD9" s="12" t="s">
        <v>16</v>
      </c>
      <c r="AE9" s="12"/>
      <c r="AF9" s="12"/>
      <c r="AG9" s="12"/>
      <c r="AH9" s="12"/>
      <c r="AI9" s="12"/>
      <c r="AJ9" s="12"/>
      <c r="AK9" s="17"/>
      <c r="AL9" s="12" t="s">
        <v>17</v>
      </c>
      <c r="AM9" s="12"/>
      <c r="AN9" s="12"/>
      <c r="AO9" s="12"/>
      <c r="AP9" s="12"/>
      <c r="AQ9" s="12"/>
      <c r="AR9" s="12"/>
      <c r="AS9" s="12"/>
      <c r="AT9" s="12" t="s">
        <v>18</v>
      </c>
      <c r="AU9" s="12"/>
      <c r="AV9" s="12"/>
      <c r="AW9" s="12"/>
      <c r="AX9" s="12"/>
      <c r="AY9" s="12"/>
      <c r="AZ9" s="12"/>
      <c r="BA9" s="12"/>
      <c r="BB9" s="12" t="s">
        <v>19</v>
      </c>
      <c r="BC9" s="12"/>
      <c r="BD9" s="12"/>
      <c r="BE9" s="12"/>
      <c r="BF9" s="12"/>
      <c r="BG9" s="12"/>
      <c r="BH9" s="12"/>
      <c r="BI9" s="12"/>
      <c r="BJ9" s="17"/>
      <c r="BK9" s="17"/>
      <c r="BL9" s="43" t="s">
        <v>20</v>
      </c>
      <c r="BM9" s="44"/>
      <c r="BN9" s="51" t="s">
        <v>21</v>
      </c>
      <c r="BO9" s="51"/>
      <c r="BP9" s="51"/>
      <c r="BQ9" s="51"/>
      <c r="BR9" s="51"/>
      <c r="BS9" s="51"/>
      <c r="BT9" s="51"/>
      <c r="BU9" s="51"/>
      <c r="BV9" s="51"/>
      <c r="BW9" s="51"/>
      <c r="BX9" s="51"/>
      <c r="BY9" s="52"/>
    </row>
    <row r="10" spans="1:78" ht="18.75" customHeight="1" x14ac:dyDescent="0.15">
      <c r="A10" s="16"/>
      <c r="B10" s="5" t="str">
        <f>データ!N6</f>
        <v>-</v>
      </c>
      <c r="C10" s="5"/>
      <c r="D10" s="5"/>
      <c r="E10" s="5"/>
      <c r="F10" s="5"/>
      <c r="G10" s="5"/>
      <c r="H10" s="5"/>
      <c r="I10" s="5" t="str">
        <f>データ!O6</f>
        <v>該当数値なし</v>
      </c>
      <c r="J10" s="5"/>
      <c r="K10" s="5"/>
      <c r="L10" s="5"/>
      <c r="M10" s="5"/>
      <c r="N10" s="5"/>
      <c r="O10" s="5"/>
      <c r="P10" s="5">
        <f>データ!P6</f>
        <v>90.04</v>
      </c>
      <c r="Q10" s="5"/>
      <c r="R10" s="5"/>
      <c r="S10" s="5"/>
      <c r="T10" s="5"/>
      <c r="U10" s="5"/>
      <c r="V10" s="5"/>
      <c r="W10" s="5">
        <f>データ!Q6</f>
        <v>100</v>
      </c>
      <c r="X10" s="5"/>
      <c r="Y10" s="5"/>
      <c r="Z10" s="5"/>
      <c r="AA10" s="5"/>
      <c r="AB10" s="5"/>
      <c r="AC10" s="5"/>
      <c r="AD10" s="6">
        <f>データ!R6</f>
        <v>2068</v>
      </c>
      <c r="AE10" s="6"/>
      <c r="AF10" s="6"/>
      <c r="AG10" s="6"/>
      <c r="AH10" s="6"/>
      <c r="AI10" s="6"/>
      <c r="AJ10" s="6"/>
      <c r="AK10" s="16"/>
      <c r="AL10" s="6">
        <f>データ!V6</f>
        <v>1817</v>
      </c>
      <c r="AM10" s="6"/>
      <c r="AN10" s="6"/>
      <c r="AO10" s="6"/>
      <c r="AP10" s="6"/>
      <c r="AQ10" s="6"/>
      <c r="AR10" s="6"/>
      <c r="AS10" s="6"/>
      <c r="AT10" s="5">
        <f>データ!W6</f>
        <v>1.02</v>
      </c>
      <c r="AU10" s="5"/>
      <c r="AV10" s="5"/>
      <c r="AW10" s="5"/>
      <c r="AX10" s="5"/>
      <c r="AY10" s="5"/>
      <c r="AZ10" s="5"/>
      <c r="BA10" s="5"/>
      <c r="BB10" s="5">
        <f>データ!X6</f>
        <v>1781.37</v>
      </c>
      <c r="BC10" s="5"/>
      <c r="BD10" s="5"/>
      <c r="BE10" s="5"/>
      <c r="BF10" s="5"/>
      <c r="BG10" s="5"/>
      <c r="BH10" s="5"/>
      <c r="BI10" s="5"/>
      <c r="BJ10" s="16"/>
      <c r="BK10" s="16"/>
      <c r="BL10" s="53" t="s">
        <v>22</v>
      </c>
      <c r="BM10" s="54"/>
      <c r="BN10" s="55" t="s">
        <v>23</v>
      </c>
      <c r="BO10" s="55"/>
      <c r="BP10" s="55"/>
      <c r="BQ10" s="55"/>
      <c r="BR10" s="55"/>
      <c r="BS10" s="55"/>
      <c r="BT10" s="55"/>
      <c r="BU10" s="55"/>
      <c r="BV10" s="55"/>
      <c r="BW10" s="55"/>
      <c r="BX10" s="55"/>
      <c r="BY10" s="56"/>
    </row>
    <row r="11" spans="1:78" ht="9.75" customHeight="1" x14ac:dyDescent="0.1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57" t="s">
        <v>24</v>
      </c>
      <c r="BM11" s="57"/>
      <c r="BN11" s="57"/>
      <c r="BO11" s="57"/>
      <c r="BP11" s="57"/>
      <c r="BQ11" s="57"/>
      <c r="BR11" s="57"/>
      <c r="BS11" s="57"/>
      <c r="BT11" s="57"/>
      <c r="BU11" s="57"/>
      <c r="BV11" s="57"/>
      <c r="BW11" s="57"/>
      <c r="BX11" s="57"/>
      <c r="BY11" s="57"/>
      <c r="BZ11" s="57"/>
    </row>
    <row r="12" spans="1:78" ht="9.75" customHeight="1" x14ac:dyDescent="0.1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57"/>
      <c r="BM12" s="57"/>
      <c r="BN12" s="57"/>
      <c r="BO12" s="57"/>
      <c r="BP12" s="57"/>
      <c r="BQ12" s="57"/>
      <c r="BR12" s="57"/>
      <c r="BS12" s="57"/>
      <c r="BT12" s="57"/>
      <c r="BU12" s="57"/>
      <c r="BV12" s="57"/>
      <c r="BW12" s="57"/>
      <c r="BX12" s="57"/>
      <c r="BY12" s="57"/>
      <c r="BZ12" s="57"/>
    </row>
    <row r="13" spans="1:78" ht="9.75" customHeight="1" x14ac:dyDescent="0.1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58"/>
      <c r="BM13" s="58"/>
      <c r="BN13" s="58"/>
      <c r="BO13" s="58"/>
      <c r="BP13" s="58"/>
      <c r="BQ13" s="58"/>
      <c r="BR13" s="58"/>
      <c r="BS13" s="58"/>
      <c r="BT13" s="58"/>
      <c r="BU13" s="58"/>
      <c r="BV13" s="58"/>
      <c r="BW13" s="58"/>
      <c r="BX13" s="58"/>
      <c r="BY13" s="58"/>
      <c r="BZ13" s="58"/>
    </row>
    <row r="14" spans="1:78" ht="13.5" customHeight="1" x14ac:dyDescent="0.15">
      <c r="A14" s="16"/>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16"/>
      <c r="BL14" s="45" t="s">
        <v>26</v>
      </c>
      <c r="BM14" s="46"/>
      <c r="BN14" s="46"/>
      <c r="BO14" s="46"/>
      <c r="BP14" s="46"/>
      <c r="BQ14" s="46"/>
      <c r="BR14" s="46"/>
      <c r="BS14" s="46"/>
      <c r="BT14" s="46"/>
      <c r="BU14" s="46"/>
      <c r="BV14" s="46"/>
      <c r="BW14" s="46"/>
      <c r="BX14" s="46"/>
      <c r="BY14" s="46"/>
      <c r="BZ14" s="47"/>
    </row>
    <row r="15" spans="1:78" ht="13.5" customHeight="1" x14ac:dyDescent="0.15">
      <c r="A15" s="16"/>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16"/>
      <c r="BL15" s="48"/>
      <c r="BM15" s="49"/>
      <c r="BN15" s="49"/>
      <c r="BO15" s="49"/>
      <c r="BP15" s="49"/>
      <c r="BQ15" s="49"/>
      <c r="BR15" s="49"/>
      <c r="BS15" s="49"/>
      <c r="BT15" s="49"/>
      <c r="BU15" s="49"/>
      <c r="BV15" s="49"/>
      <c r="BW15" s="49"/>
      <c r="BX15" s="49"/>
      <c r="BY15" s="49"/>
      <c r="BZ15" s="50"/>
    </row>
    <row r="16" spans="1:78" ht="13.5" customHeight="1" x14ac:dyDescent="0.15">
      <c r="A16" s="16"/>
      <c r="B16" s="18"/>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9"/>
      <c r="BK16" s="16"/>
      <c r="BL16" s="65" t="s">
        <v>111</v>
      </c>
      <c r="BM16" s="66"/>
      <c r="BN16" s="66"/>
      <c r="BO16" s="66"/>
      <c r="BP16" s="66"/>
      <c r="BQ16" s="66"/>
      <c r="BR16" s="66"/>
      <c r="BS16" s="66"/>
      <c r="BT16" s="66"/>
      <c r="BU16" s="66"/>
      <c r="BV16" s="66"/>
      <c r="BW16" s="66"/>
      <c r="BX16" s="66"/>
      <c r="BY16" s="66"/>
      <c r="BZ16" s="67"/>
    </row>
    <row r="17" spans="1:78" ht="13.5" customHeight="1" x14ac:dyDescent="0.15">
      <c r="A17" s="16"/>
      <c r="B17" s="18"/>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9"/>
      <c r="BK17" s="16"/>
      <c r="BL17" s="65"/>
      <c r="BM17" s="66"/>
      <c r="BN17" s="66"/>
      <c r="BO17" s="66"/>
      <c r="BP17" s="66"/>
      <c r="BQ17" s="66"/>
      <c r="BR17" s="66"/>
      <c r="BS17" s="66"/>
      <c r="BT17" s="66"/>
      <c r="BU17" s="66"/>
      <c r="BV17" s="66"/>
      <c r="BW17" s="66"/>
      <c r="BX17" s="66"/>
      <c r="BY17" s="66"/>
      <c r="BZ17" s="67"/>
    </row>
    <row r="18" spans="1:78" ht="13.5" customHeight="1" x14ac:dyDescent="0.15">
      <c r="A18" s="16"/>
      <c r="B18" s="18"/>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9"/>
      <c r="BK18" s="16"/>
      <c r="BL18" s="65"/>
      <c r="BM18" s="66"/>
      <c r="BN18" s="66"/>
      <c r="BO18" s="66"/>
      <c r="BP18" s="66"/>
      <c r="BQ18" s="66"/>
      <c r="BR18" s="66"/>
      <c r="BS18" s="66"/>
      <c r="BT18" s="66"/>
      <c r="BU18" s="66"/>
      <c r="BV18" s="66"/>
      <c r="BW18" s="66"/>
      <c r="BX18" s="66"/>
      <c r="BY18" s="66"/>
      <c r="BZ18" s="67"/>
    </row>
    <row r="19" spans="1:78" ht="13.5" customHeight="1" x14ac:dyDescent="0.15">
      <c r="A19" s="16"/>
      <c r="B19" s="18"/>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9"/>
      <c r="BK19" s="16"/>
      <c r="BL19" s="65"/>
      <c r="BM19" s="66"/>
      <c r="BN19" s="66"/>
      <c r="BO19" s="66"/>
      <c r="BP19" s="66"/>
      <c r="BQ19" s="66"/>
      <c r="BR19" s="66"/>
      <c r="BS19" s="66"/>
      <c r="BT19" s="66"/>
      <c r="BU19" s="66"/>
      <c r="BV19" s="66"/>
      <c r="BW19" s="66"/>
      <c r="BX19" s="66"/>
      <c r="BY19" s="66"/>
      <c r="BZ19" s="67"/>
    </row>
    <row r="20" spans="1:78" ht="13.5" customHeight="1" x14ac:dyDescent="0.15">
      <c r="A20" s="16"/>
      <c r="B20" s="18"/>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9"/>
      <c r="BK20" s="16"/>
      <c r="BL20" s="65"/>
      <c r="BM20" s="66"/>
      <c r="BN20" s="66"/>
      <c r="BO20" s="66"/>
      <c r="BP20" s="66"/>
      <c r="BQ20" s="66"/>
      <c r="BR20" s="66"/>
      <c r="BS20" s="66"/>
      <c r="BT20" s="66"/>
      <c r="BU20" s="66"/>
      <c r="BV20" s="66"/>
      <c r="BW20" s="66"/>
      <c r="BX20" s="66"/>
      <c r="BY20" s="66"/>
      <c r="BZ20" s="67"/>
    </row>
    <row r="21" spans="1:78" ht="13.5" customHeight="1" x14ac:dyDescent="0.15">
      <c r="A21" s="16"/>
      <c r="B21" s="18"/>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9"/>
      <c r="BK21" s="16"/>
      <c r="BL21" s="65"/>
      <c r="BM21" s="66"/>
      <c r="BN21" s="66"/>
      <c r="BO21" s="66"/>
      <c r="BP21" s="66"/>
      <c r="BQ21" s="66"/>
      <c r="BR21" s="66"/>
      <c r="BS21" s="66"/>
      <c r="BT21" s="66"/>
      <c r="BU21" s="66"/>
      <c r="BV21" s="66"/>
      <c r="BW21" s="66"/>
      <c r="BX21" s="66"/>
      <c r="BY21" s="66"/>
      <c r="BZ21" s="67"/>
    </row>
    <row r="22" spans="1:78" ht="13.5" customHeight="1" x14ac:dyDescent="0.15">
      <c r="A22" s="16"/>
      <c r="B22" s="18"/>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9"/>
      <c r="BK22" s="16"/>
      <c r="BL22" s="65"/>
      <c r="BM22" s="66"/>
      <c r="BN22" s="66"/>
      <c r="BO22" s="66"/>
      <c r="BP22" s="66"/>
      <c r="BQ22" s="66"/>
      <c r="BR22" s="66"/>
      <c r="BS22" s="66"/>
      <c r="BT22" s="66"/>
      <c r="BU22" s="66"/>
      <c r="BV22" s="66"/>
      <c r="BW22" s="66"/>
      <c r="BX22" s="66"/>
      <c r="BY22" s="66"/>
      <c r="BZ22" s="67"/>
    </row>
    <row r="23" spans="1:78" ht="13.5" customHeight="1" x14ac:dyDescent="0.15">
      <c r="A23" s="16"/>
      <c r="B23" s="18"/>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9"/>
      <c r="BK23" s="16"/>
      <c r="BL23" s="65"/>
      <c r="BM23" s="66"/>
      <c r="BN23" s="66"/>
      <c r="BO23" s="66"/>
      <c r="BP23" s="66"/>
      <c r="BQ23" s="66"/>
      <c r="BR23" s="66"/>
      <c r="BS23" s="66"/>
      <c r="BT23" s="66"/>
      <c r="BU23" s="66"/>
      <c r="BV23" s="66"/>
      <c r="BW23" s="66"/>
      <c r="BX23" s="66"/>
      <c r="BY23" s="66"/>
      <c r="BZ23" s="67"/>
    </row>
    <row r="24" spans="1:78" ht="13.5" customHeight="1" x14ac:dyDescent="0.15">
      <c r="A24" s="16"/>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9"/>
      <c r="BK24" s="16"/>
      <c r="BL24" s="65"/>
      <c r="BM24" s="66"/>
      <c r="BN24" s="66"/>
      <c r="BO24" s="66"/>
      <c r="BP24" s="66"/>
      <c r="BQ24" s="66"/>
      <c r="BR24" s="66"/>
      <c r="BS24" s="66"/>
      <c r="BT24" s="66"/>
      <c r="BU24" s="66"/>
      <c r="BV24" s="66"/>
      <c r="BW24" s="66"/>
      <c r="BX24" s="66"/>
      <c r="BY24" s="66"/>
      <c r="BZ24" s="67"/>
    </row>
    <row r="25" spans="1:78" ht="13.5" customHeight="1" x14ac:dyDescent="0.15">
      <c r="A25" s="16"/>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9"/>
      <c r="BK25" s="16"/>
      <c r="BL25" s="65"/>
      <c r="BM25" s="66"/>
      <c r="BN25" s="66"/>
      <c r="BO25" s="66"/>
      <c r="BP25" s="66"/>
      <c r="BQ25" s="66"/>
      <c r="BR25" s="66"/>
      <c r="BS25" s="66"/>
      <c r="BT25" s="66"/>
      <c r="BU25" s="66"/>
      <c r="BV25" s="66"/>
      <c r="BW25" s="66"/>
      <c r="BX25" s="66"/>
      <c r="BY25" s="66"/>
      <c r="BZ25" s="67"/>
    </row>
    <row r="26" spans="1:78" ht="13.5" customHeight="1" x14ac:dyDescent="0.15">
      <c r="A26" s="16"/>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9"/>
      <c r="BK26" s="16"/>
      <c r="BL26" s="65"/>
      <c r="BM26" s="66"/>
      <c r="BN26" s="66"/>
      <c r="BO26" s="66"/>
      <c r="BP26" s="66"/>
      <c r="BQ26" s="66"/>
      <c r="BR26" s="66"/>
      <c r="BS26" s="66"/>
      <c r="BT26" s="66"/>
      <c r="BU26" s="66"/>
      <c r="BV26" s="66"/>
      <c r="BW26" s="66"/>
      <c r="BX26" s="66"/>
      <c r="BY26" s="66"/>
      <c r="BZ26" s="67"/>
    </row>
    <row r="27" spans="1:78" ht="13.5" customHeight="1" x14ac:dyDescent="0.15">
      <c r="A27" s="16"/>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9"/>
      <c r="BK27" s="16"/>
      <c r="BL27" s="65"/>
      <c r="BM27" s="66"/>
      <c r="BN27" s="66"/>
      <c r="BO27" s="66"/>
      <c r="BP27" s="66"/>
      <c r="BQ27" s="66"/>
      <c r="BR27" s="66"/>
      <c r="BS27" s="66"/>
      <c r="BT27" s="66"/>
      <c r="BU27" s="66"/>
      <c r="BV27" s="66"/>
      <c r="BW27" s="66"/>
      <c r="BX27" s="66"/>
      <c r="BY27" s="66"/>
      <c r="BZ27" s="67"/>
    </row>
    <row r="28" spans="1:78" ht="13.5" customHeight="1" x14ac:dyDescent="0.15">
      <c r="A28" s="16"/>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9"/>
      <c r="BK28" s="16"/>
      <c r="BL28" s="65"/>
      <c r="BM28" s="66"/>
      <c r="BN28" s="66"/>
      <c r="BO28" s="66"/>
      <c r="BP28" s="66"/>
      <c r="BQ28" s="66"/>
      <c r="BR28" s="66"/>
      <c r="BS28" s="66"/>
      <c r="BT28" s="66"/>
      <c r="BU28" s="66"/>
      <c r="BV28" s="66"/>
      <c r="BW28" s="66"/>
      <c r="BX28" s="66"/>
      <c r="BY28" s="66"/>
      <c r="BZ28" s="67"/>
    </row>
    <row r="29" spans="1:78" ht="13.5" customHeight="1" x14ac:dyDescent="0.15">
      <c r="A29" s="16"/>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9"/>
      <c r="BK29" s="16"/>
      <c r="BL29" s="65"/>
      <c r="BM29" s="66"/>
      <c r="BN29" s="66"/>
      <c r="BO29" s="66"/>
      <c r="BP29" s="66"/>
      <c r="BQ29" s="66"/>
      <c r="BR29" s="66"/>
      <c r="BS29" s="66"/>
      <c r="BT29" s="66"/>
      <c r="BU29" s="66"/>
      <c r="BV29" s="66"/>
      <c r="BW29" s="66"/>
      <c r="BX29" s="66"/>
      <c r="BY29" s="66"/>
      <c r="BZ29" s="67"/>
    </row>
    <row r="30" spans="1:78" ht="13.5" customHeight="1" x14ac:dyDescent="0.15">
      <c r="A30" s="16"/>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9"/>
      <c r="BK30" s="16"/>
      <c r="BL30" s="65"/>
      <c r="BM30" s="66"/>
      <c r="BN30" s="66"/>
      <c r="BO30" s="66"/>
      <c r="BP30" s="66"/>
      <c r="BQ30" s="66"/>
      <c r="BR30" s="66"/>
      <c r="BS30" s="66"/>
      <c r="BT30" s="66"/>
      <c r="BU30" s="66"/>
      <c r="BV30" s="66"/>
      <c r="BW30" s="66"/>
      <c r="BX30" s="66"/>
      <c r="BY30" s="66"/>
      <c r="BZ30" s="67"/>
    </row>
    <row r="31" spans="1:78" ht="13.5" customHeight="1" x14ac:dyDescent="0.15">
      <c r="A31" s="16"/>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9"/>
      <c r="BK31" s="16"/>
      <c r="BL31" s="65"/>
      <c r="BM31" s="66"/>
      <c r="BN31" s="66"/>
      <c r="BO31" s="66"/>
      <c r="BP31" s="66"/>
      <c r="BQ31" s="66"/>
      <c r="BR31" s="66"/>
      <c r="BS31" s="66"/>
      <c r="BT31" s="66"/>
      <c r="BU31" s="66"/>
      <c r="BV31" s="66"/>
      <c r="BW31" s="66"/>
      <c r="BX31" s="66"/>
      <c r="BY31" s="66"/>
      <c r="BZ31" s="67"/>
    </row>
    <row r="32" spans="1:78" ht="13.5" customHeight="1" x14ac:dyDescent="0.15">
      <c r="A32" s="16"/>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9"/>
      <c r="BK32" s="16"/>
      <c r="BL32" s="65"/>
      <c r="BM32" s="66"/>
      <c r="BN32" s="66"/>
      <c r="BO32" s="66"/>
      <c r="BP32" s="66"/>
      <c r="BQ32" s="66"/>
      <c r="BR32" s="66"/>
      <c r="BS32" s="66"/>
      <c r="BT32" s="66"/>
      <c r="BU32" s="66"/>
      <c r="BV32" s="66"/>
      <c r="BW32" s="66"/>
      <c r="BX32" s="66"/>
      <c r="BY32" s="66"/>
      <c r="BZ32" s="67"/>
    </row>
    <row r="33" spans="1:78" ht="13.5" customHeight="1" x14ac:dyDescent="0.15">
      <c r="A33" s="16"/>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9"/>
      <c r="BK33" s="16"/>
      <c r="BL33" s="65"/>
      <c r="BM33" s="66"/>
      <c r="BN33" s="66"/>
      <c r="BO33" s="66"/>
      <c r="BP33" s="66"/>
      <c r="BQ33" s="66"/>
      <c r="BR33" s="66"/>
      <c r="BS33" s="66"/>
      <c r="BT33" s="66"/>
      <c r="BU33" s="66"/>
      <c r="BV33" s="66"/>
      <c r="BW33" s="66"/>
      <c r="BX33" s="66"/>
      <c r="BY33" s="66"/>
      <c r="BZ33" s="67"/>
    </row>
    <row r="34" spans="1:78" ht="13.5" customHeight="1" x14ac:dyDescent="0.15">
      <c r="A34" s="16"/>
      <c r="B34" s="18"/>
      <c r="C34" s="15"/>
      <c r="D34" s="15"/>
      <c r="E34" s="15"/>
      <c r="F34" s="15"/>
      <c r="G34" s="15"/>
      <c r="H34" s="15"/>
      <c r="I34" s="15"/>
      <c r="J34" s="15"/>
      <c r="K34" s="15"/>
      <c r="L34" s="15"/>
      <c r="M34" s="15"/>
      <c r="N34" s="15"/>
      <c r="O34" s="15"/>
      <c r="P34" s="15"/>
      <c r="Q34" s="20"/>
      <c r="R34" s="15"/>
      <c r="S34" s="15"/>
      <c r="T34" s="15"/>
      <c r="U34" s="15"/>
      <c r="V34" s="15"/>
      <c r="W34" s="15"/>
      <c r="X34" s="15"/>
      <c r="Y34" s="15"/>
      <c r="Z34" s="15"/>
      <c r="AA34" s="15"/>
      <c r="AB34" s="15"/>
      <c r="AC34" s="15"/>
      <c r="AD34" s="15"/>
      <c r="AE34" s="15"/>
      <c r="AF34" s="20"/>
      <c r="AG34" s="15"/>
      <c r="AH34" s="15"/>
      <c r="AI34" s="15"/>
      <c r="AJ34" s="15"/>
      <c r="AK34" s="15"/>
      <c r="AL34" s="15"/>
      <c r="AM34" s="15"/>
      <c r="AN34" s="15"/>
      <c r="AO34" s="15"/>
      <c r="AP34" s="15"/>
      <c r="AQ34" s="15"/>
      <c r="AR34" s="15"/>
      <c r="AS34" s="15"/>
      <c r="AT34" s="15"/>
      <c r="AU34" s="20"/>
      <c r="AV34" s="15"/>
      <c r="AW34" s="15"/>
      <c r="AX34" s="15"/>
      <c r="AY34" s="15"/>
      <c r="AZ34" s="15"/>
      <c r="BA34" s="15"/>
      <c r="BB34" s="15"/>
      <c r="BC34" s="15"/>
      <c r="BD34" s="15"/>
      <c r="BE34" s="15"/>
      <c r="BF34" s="15"/>
      <c r="BG34" s="15"/>
      <c r="BH34" s="15"/>
      <c r="BI34" s="15"/>
      <c r="BJ34" s="19"/>
      <c r="BK34" s="16"/>
      <c r="BL34" s="65"/>
      <c r="BM34" s="66"/>
      <c r="BN34" s="66"/>
      <c r="BO34" s="66"/>
      <c r="BP34" s="66"/>
      <c r="BQ34" s="66"/>
      <c r="BR34" s="66"/>
      <c r="BS34" s="66"/>
      <c r="BT34" s="66"/>
      <c r="BU34" s="66"/>
      <c r="BV34" s="66"/>
      <c r="BW34" s="66"/>
      <c r="BX34" s="66"/>
      <c r="BY34" s="66"/>
      <c r="BZ34" s="67"/>
    </row>
    <row r="35" spans="1:78" ht="13.5" customHeight="1" x14ac:dyDescent="0.15">
      <c r="A35" s="16"/>
      <c r="B35" s="18"/>
      <c r="C35" s="15"/>
      <c r="D35" s="15"/>
      <c r="E35" s="15"/>
      <c r="F35" s="15"/>
      <c r="G35" s="15"/>
      <c r="H35" s="15"/>
      <c r="I35" s="15"/>
      <c r="J35" s="15"/>
      <c r="K35" s="15"/>
      <c r="L35" s="15"/>
      <c r="M35" s="15"/>
      <c r="N35" s="15"/>
      <c r="O35" s="15"/>
      <c r="P35" s="15"/>
      <c r="Q35" s="20"/>
      <c r="R35" s="15"/>
      <c r="S35" s="15"/>
      <c r="T35" s="15"/>
      <c r="U35" s="15"/>
      <c r="V35" s="15"/>
      <c r="W35" s="15"/>
      <c r="X35" s="15"/>
      <c r="Y35" s="15"/>
      <c r="Z35" s="15"/>
      <c r="AA35" s="15"/>
      <c r="AB35" s="15"/>
      <c r="AC35" s="15"/>
      <c r="AD35" s="15"/>
      <c r="AE35" s="15"/>
      <c r="AF35" s="20"/>
      <c r="AG35" s="15"/>
      <c r="AH35" s="15"/>
      <c r="AI35" s="15"/>
      <c r="AJ35" s="15"/>
      <c r="AK35" s="15"/>
      <c r="AL35" s="15"/>
      <c r="AM35" s="15"/>
      <c r="AN35" s="15"/>
      <c r="AO35" s="15"/>
      <c r="AP35" s="15"/>
      <c r="AQ35" s="15"/>
      <c r="AR35" s="15"/>
      <c r="AS35" s="15"/>
      <c r="AT35" s="15"/>
      <c r="AU35" s="20"/>
      <c r="AV35" s="15"/>
      <c r="AW35" s="15"/>
      <c r="AX35" s="15"/>
      <c r="AY35" s="15"/>
      <c r="AZ35" s="15"/>
      <c r="BA35" s="15"/>
      <c r="BB35" s="15"/>
      <c r="BC35" s="15"/>
      <c r="BD35" s="15"/>
      <c r="BE35" s="15"/>
      <c r="BF35" s="15"/>
      <c r="BG35" s="15"/>
      <c r="BH35" s="15"/>
      <c r="BI35" s="15"/>
      <c r="BJ35" s="19"/>
      <c r="BK35" s="16"/>
      <c r="BL35" s="65"/>
      <c r="BM35" s="66"/>
      <c r="BN35" s="66"/>
      <c r="BO35" s="66"/>
      <c r="BP35" s="66"/>
      <c r="BQ35" s="66"/>
      <c r="BR35" s="66"/>
      <c r="BS35" s="66"/>
      <c r="BT35" s="66"/>
      <c r="BU35" s="66"/>
      <c r="BV35" s="66"/>
      <c r="BW35" s="66"/>
      <c r="BX35" s="66"/>
      <c r="BY35" s="66"/>
      <c r="BZ35" s="67"/>
    </row>
    <row r="36" spans="1:78" ht="13.5" customHeight="1" x14ac:dyDescent="0.15">
      <c r="A36" s="16"/>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9"/>
      <c r="BK36" s="16"/>
      <c r="BL36" s="65"/>
      <c r="BM36" s="66"/>
      <c r="BN36" s="66"/>
      <c r="BO36" s="66"/>
      <c r="BP36" s="66"/>
      <c r="BQ36" s="66"/>
      <c r="BR36" s="66"/>
      <c r="BS36" s="66"/>
      <c r="BT36" s="66"/>
      <c r="BU36" s="66"/>
      <c r="BV36" s="66"/>
      <c r="BW36" s="66"/>
      <c r="BX36" s="66"/>
      <c r="BY36" s="66"/>
      <c r="BZ36" s="67"/>
    </row>
    <row r="37" spans="1:78" ht="13.5" customHeight="1" x14ac:dyDescent="0.15">
      <c r="A37" s="16"/>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9"/>
      <c r="BK37" s="16"/>
      <c r="BL37" s="65"/>
      <c r="BM37" s="66"/>
      <c r="BN37" s="66"/>
      <c r="BO37" s="66"/>
      <c r="BP37" s="66"/>
      <c r="BQ37" s="66"/>
      <c r="BR37" s="66"/>
      <c r="BS37" s="66"/>
      <c r="BT37" s="66"/>
      <c r="BU37" s="66"/>
      <c r="BV37" s="66"/>
      <c r="BW37" s="66"/>
      <c r="BX37" s="66"/>
      <c r="BY37" s="66"/>
      <c r="BZ37" s="67"/>
    </row>
    <row r="38" spans="1:78" ht="13.5" customHeight="1" x14ac:dyDescent="0.15">
      <c r="A38" s="16"/>
      <c r="B38" s="1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9"/>
      <c r="BK38" s="16"/>
      <c r="BL38" s="65"/>
      <c r="BM38" s="66"/>
      <c r="BN38" s="66"/>
      <c r="BO38" s="66"/>
      <c r="BP38" s="66"/>
      <c r="BQ38" s="66"/>
      <c r="BR38" s="66"/>
      <c r="BS38" s="66"/>
      <c r="BT38" s="66"/>
      <c r="BU38" s="66"/>
      <c r="BV38" s="66"/>
      <c r="BW38" s="66"/>
      <c r="BX38" s="66"/>
      <c r="BY38" s="66"/>
      <c r="BZ38" s="67"/>
    </row>
    <row r="39" spans="1:78" ht="13.5" customHeight="1" x14ac:dyDescent="0.15">
      <c r="A39" s="16"/>
      <c r="B39" s="18"/>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9"/>
      <c r="BK39" s="16"/>
      <c r="BL39" s="65"/>
      <c r="BM39" s="66"/>
      <c r="BN39" s="66"/>
      <c r="BO39" s="66"/>
      <c r="BP39" s="66"/>
      <c r="BQ39" s="66"/>
      <c r="BR39" s="66"/>
      <c r="BS39" s="66"/>
      <c r="BT39" s="66"/>
      <c r="BU39" s="66"/>
      <c r="BV39" s="66"/>
      <c r="BW39" s="66"/>
      <c r="BX39" s="66"/>
      <c r="BY39" s="66"/>
      <c r="BZ39" s="67"/>
    </row>
    <row r="40" spans="1:78" ht="13.5" customHeight="1" x14ac:dyDescent="0.15">
      <c r="A40" s="16"/>
      <c r="B40" s="18"/>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9"/>
      <c r="BK40" s="16"/>
      <c r="BL40" s="65"/>
      <c r="BM40" s="66"/>
      <c r="BN40" s="66"/>
      <c r="BO40" s="66"/>
      <c r="BP40" s="66"/>
      <c r="BQ40" s="66"/>
      <c r="BR40" s="66"/>
      <c r="BS40" s="66"/>
      <c r="BT40" s="66"/>
      <c r="BU40" s="66"/>
      <c r="BV40" s="66"/>
      <c r="BW40" s="66"/>
      <c r="BX40" s="66"/>
      <c r="BY40" s="66"/>
      <c r="BZ40" s="67"/>
    </row>
    <row r="41" spans="1:78" ht="13.5" customHeight="1" x14ac:dyDescent="0.15">
      <c r="A41" s="16"/>
      <c r="B41" s="18"/>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9"/>
      <c r="BK41" s="16"/>
      <c r="BL41" s="65"/>
      <c r="BM41" s="66"/>
      <c r="BN41" s="66"/>
      <c r="BO41" s="66"/>
      <c r="BP41" s="66"/>
      <c r="BQ41" s="66"/>
      <c r="BR41" s="66"/>
      <c r="BS41" s="66"/>
      <c r="BT41" s="66"/>
      <c r="BU41" s="66"/>
      <c r="BV41" s="66"/>
      <c r="BW41" s="66"/>
      <c r="BX41" s="66"/>
      <c r="BY41" s="66"/>
      <c r="BZ41" s="67"/>
    </row>
    <row r="42" spans="1:78" ht="13.5" customHeight="1" x14ac:dyDescent="0.15">
      <c r="A42" s="16"/>
      <c r="B42" s="18"/>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9"/>
      <c r="BK42" s="16"/>
      <c r="BL42" s="65"/>
      <c r="BM42" s="66"/>
      <c r="BN42" s="66"/>
      <c r="BO42" s="66"/>
      <c r="BP42" s="66"/>
      <c r="BQ42" s="66"/>
      <c r="BR42" s="66"/>
      <c r="BS42" s="66"/>
      <c r="BT42" s="66"/>
      <c r="BU42" s="66"/>
      <c r="BV42" s="66"/>
      <c r="BW42" s="66"/>
      <c r="BX42" s="66"/>
      <c r="BY42" s="66"/>
      <c r="BZ42" s="67"/>
    </row>
    <row r="43" spans="1:78" ht="13.5" customHeight="1" x14ac:dyDescent="0.15">
      <c r="A43" s="16"/>
      <c r="B43" s="18"/>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9"/>
      <c r="BK43" s="16"/>
      <c r="BL43" s="65"/>
      <c r="BM43" s="66"/>
      <c r="BN43" s="66"/>
      <c r="BO43" s="66"/>
      <c r="BP43" s="66"/>
      <c r="BQ43" s="66"/>
      <c r="BR43" s="66"/>
      <c r="BS43" s="66"/>
      <c r="BT43" s="66"/>
      <c r="BU43" s="66"/>
      <c r="BV43" s="66"/>
      <c r="BW43" s="66"/>
      <c r="BX43" s="66"/>
      <c r="BY43" s="66"/>
      <c r="BZ43" s="67"/>
    </row>
    <row r="44" spans="1:78" ht="13.5" customHeight="1" x14ac:dyDescent="0.15">
      <c r="A44" s="16"/>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9"/>
      <c r="BK44" s="16"/>
      <c r="BL44" s="68"/>
      <c r="BM44" s="69"/>
      <c r="BN44" s="69"/>
      <c r="BO44" s="69"/>
      <c r="BP44" s="69"/>
      <c r="BQ44" s="69"/>
      <c r="BR44" s="69"/>
      <c r="BS44" s="69"/>
      <c r="BT44" s="69"/>
      <c r="BU44" s="69"/>
      <c r="BV44" s="69"/>
      <c r="BW44" s="69"/>
      <c r="BX44" s="69"/>
      <c r="BY44" s="69"/>
      <c r="BZ44" s="70"/>
    </row>
    <row r="45" spans="1:78" ht="13.5" customHeight="1" x14ac:dyDescent="0.15">
      <c r="A45" s="16"/>
      <c r="B45" s="18"/>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9"/>
      <c r="BK45" s="16"/>
      <c r="BL45" s="45" t="s">
        <v>27</v>
      </c>
      <c r="BM45" s="46"/>
      <c r="BN45" s="46"/>
      <c r="BO45" s="46"/>
      <c r="BP45" s="46"/>
      <c r="BQ45" s="46"/>
      <c r="BR45" s="46"/>
      <c r="BS45" s="46"/>
      <c r="BT45" s="46"/>
      <c r="BU45" s="46"/>
      <c r="BV45" s="46"/>
      <c r="BW45" s="46"/>
      <c r="BX45" s="46"/>
      <c r="BY45" s="46"/>
      <c r="BZ45" s="47"/>
    </row>
    <row r="46" spans="1:78" ht="13.5" customHeight="1" x14ac:dyDescent="0.15">
      <c r="A46" s="16"/>
      <c r="B46" s="18"/>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9"/>
      <c r="BK46" s="16"/>
      <c r="BL46" s="48"/>
      <c r="BM46" s="49"/>
      <c r="BN46" s="49"/>
      <c r="BO46" s="49"/>
      <c r="BP46" s="49"/>
      <c r="BQ46" s="49"/>
      <c r="BR46" s="49"/>
      <c r="BS46" s="49"/>
      <c r="BT46" s="49"/>
      <c r="BU46" s="49"/>
      <c r="BV46" s="49"/>
      <c r="BW46" s="49"/>
      <c r="BX46" s="49"/>
      <c r="BY46" s="49"/>
      <c r="BZ46" s="50"/>
    </row>
    <row r="47" spans="1:78" ht="13.5" customHeight="1" x14ac:dyDescent="0.15">
      <c r="A47" s="16"/>
      <c r="B47" s="18"/>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9"/>
      <c r="BK47" s="16"/>
      <c r="BL47" s="65" t="s">
        <v>112</v>
      </c>
      <c r="BM47" s="66"/>
      <c r="BN47" s="66"/>
      <c r="BO47" s="66"/>
      <c r="BP47" s="66"/>
      <c r="BQ47" s="66"/>
      <c r="BR47" s="66"/>
      <c r="BS47" s="66"/>
      <c r="BT47" s="66"/>
      <c r="BU47" s="66"/>
      <c r="BV47" s="66"/>
      <c r="BW47" s="66"/>
      <c r="BX47" s="66"/>
      <c r="BY47" s="66"/>
      <c r="BZ47" s="67"/>
    </row>
    <row r="48" spans="1:78" ht="13.5" customHeight="1" x14ac:dyDescent="0.15">
      <c r="A48" s="16"/>
      <c r="B48" s="18"/>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9"/>
      <c r="BK48" s="16"/>
      <c r="BL48" s="65"/>
      <c r="BM48" s="66"/>
      <c r="BN48" s="66"/>
      <c r="BO48" s="66"/>
      <c r="BP48" s="66"/>
      <c r="BQ48" s="66"/>
      <c r="BR48" s="66"/>
      <c r="BS48" s="66"/>
      <c r="BT48" s="66"/>
      <c r="BU48" s="66"/>
      <c r="BV48" s="66"/>
      <c r="BW48" s="66"/>
      <c r="BX48" s="66"/>
      <c r="BY48" s="66"/>
      <c r="BZ48" s="67"/>
    </row>
    <row r="49" spans="1:78" ht="13.5" customHeight="1" x14ac:dyDescent="0.15">
      <c r="A49" s="16"/>
      <c r="B49" s="18"/>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9"/>
      <c r="BK49" s="16"/>
      <c r="BL49" s="65"/>
      <c r="BM49" s="66"/>
      <c r="BN49" s="66"/>
      <c r="BO49" s="66"/>
      <c r="BP49" s="66"/>
      <c r="BQ49" s="66"/>
      <c r="BR49" s="66"/>
      <c r="BS49" s="66"/>
      <c r="BT49" s="66"/>
      <c r="BU49" s="66"/>
      <c r="BV49" s="66"/>
      <c r="BW49" s="66"/>
      <c r="BX49" s="66"/>
      <c r="BY49" s="66"/>
      <c r="BZ49" s="67"/>
    </row>
    <row r="50" spans="1:78" ht="13.5" customHeight="1" x14ac:dyDescent="0.15">
      <c r="A50" s="16"/>
      <c r="B50" s="18"/>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9"/>
      <c r="BK50" s="16"/>
      <c r="BL50" s="65"/>
      <c r="BM50" s="66"/>
      <c r="BN50" s="66"/>
      <c r="BO50" s="66"/>
      <c r="BP50" s="66"/>
      <c r="BQ50" s="66"/>
      <c r="BR50" s="66"/>
      <c r="BS50" s="66"/>
      <c r="BT50" s="66"/>
      <c r="BU50" s="66"/>
      <c r="BV50" s="66"/>
      <c r="BW50" s="66"/>
      <c r="BX50" s="66"/>
      <c r="BY50" s="66"/>
      <c r="BZ50" s="67"/>
    </row>
    <row r="51" spans="1:78" ht="13.5" customHeight="1" x14ac:dyDescent="0.15">
      <c r="A51" s="16"/>
      <c r="B51" s="18"/>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9"/>
      <c r="BK51" s="16"/>
      <c r="BL51" s="65"/>
      <c r="BM51" s="66"/>
      <c r="BN51" s="66"/>
      <c r="BO51" s="66"/>
      <c r="BP51" s="66"/>
      <c r="BQ51" s="66"/>
      <c r="BR51" s="66"/>
      <c r="BS51" s="66"/>
      <c r="BT51" s="66"/>
      <c r="BU51" s="66"/>
      <c r="BV51" s="66"/>
      <c r="BW51" s="66"/>
      <c r="BX51" s="66"/>
      <c r="BY51" s="66"/>
      <c r="BZ51" s="67"/>
    </row>
    <row r="52" spans="1:78" ht="13.5" customHeight="1" x14ac:dyDescent="0.15">
      <c r="A52" s="16"/>
      <c r="B52" s="18"/>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9"/>
      <c r="BK52" s="16"/>
      <c r="BL52" s="65"/>
      <c r="BM52" s="66"/>
      <c r="BN52" s="66"/>
      <c r="BO52" s="66"/>
      <c r="BP52" s="66"/>
      <c r="BQ52" s="66"/>
      <c r="BR52" s="66"/>
      <c r="BS52" s="66"/>
      <c r="BT52" s="66"/>
      <c r="BU52" s="66"/>
      <c r="BV52" s="66"/>
      <c r="BW52" s="66"/>
      <c r="BX52" s="66"/>
      <c r="BY52" s="66"/>
      <c r="BZ52" s="67"/>
    </row>
    <row r="53" spans="1:78" ht="13.5" customHeight="1" x14ac:dyDescent="0.15">
      <c r="A53" s="16"/>
      <c r="B53" s="18"/>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9"/>
      <c r="BK53" s="16"/>
      <c r="BL53" s="65"/>
      <c r="BM53" s="66"/>
      <c r="BN53" s="66"/>
      <c r="BO53" s="66"/>
      <c r="BP53" s="66"/>
      <c r="BQ53" s="66"/>
      <c r="BR53" s="66"/>
      <c r="BS53" s="66"/>
      <c r="BT53" s="66"/>
      <c r="BU53" s="66"/>
      <c r="BV53" s="66"/>
      <c r="BW53" s="66"/>
      <c r="BX53" s="66"/>
      <c r="BY53" s="66"/>
      <c r="BZ53" s="67"/>
    </row>
    <row r="54" spans="1:78" ht="13.5" customHeight="1" x14ac:dyDescent="0.15">
      <c r="A54" s="16"/>
      <c r="B54" s="18"/>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9"/>
      <c r="BK54" s="16"/>
      <c r="BL54" s="65"/>
      <c r="BM54" s="66"/>
      <c r="BN54" s="66"/>
      <c r="BO54" s="66"/>
      <c r="BP54" s="66"/>
      <c r="BQ54" s="66"/>
      <c r="BR54" s="66"/>
      <c r="BS54" s="66"/>
      <c r="BT54" s="66"/>
      <c r="BU54" s="66"/>
      <c r="BV54" s="66"/>
      <c r="BW54" s="66"/>
      <c r="BX54" s="66"/>
      <c r="BY54" s="66"/>
      <c r="BZ54" s="67"/>
    </row>
    <row r="55" spans="1:78" ht="13.5" customHeight="1" x14ac:dyDescent="0.15">
      <c r="A55" s="16"/>
      <c r="B55" s="18"/>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9"/>
      <c r="BK55" s="16"/>
      <c r="BL55" s="65"/>
      <c r="BM55" s="66"/>
      <c r="BN55" s="66"/>
      <c r="BO55" s="66"/>
      <c r="BP55" s="66"/>
      <c r="BQ55" s="66"/>
      <c r="BR55" s="66"/>
      <c r="BS55" s="66"/>
      <c r="BT55" s="66"/>
      <c r="BU55" s="66"/>
      <c r="BV55" s="66"/>
      <c r="BW55" s="66"/>
      <c r="BX55" s="66"/>
      <c r="BY55" s="66"/>
      <c r="BZ55" s="67"/>
    </row>
    <row r="56" spans="1:78" ht="13.5" customHeight="1" x14ac:dyDescent="0.15">
      <c r="A56" s="16"/>
      <c r="B56" s="18"/>
      <c r="C56" s="15"/>
      <c r="D56" s="15"/>
      <c r="E56" s="15"/>
      <c r="F56" s="15"/>
      <c r="G56" s="15"/>
      <c r="H56" s="15"/>
      <c r="I56" s="15"/>
      <c r="J56" s="15"/>
      <c r="K56" s="15"/>
      <c r="L56" s="15"/>
      <c r="M56" s="15"/>
      <c r="N56" s="15"/>
      <c r="O56" s="15"/>
      <c r="P56" s="15"/>
      <c r="Q56" s="20"/>
      <c r="R56" s="15"/>
      <c r="S56" s="15"/>
      <c r="T56" s="15"/>
      <c r="U56" s="15"/>
      <c r="V56" s="15"/>
      <c r="W56" s="15"/>
      <c r="X56" s="15"/>
      <c r="Y56" s="15"/>
      <c r="Z56" s="15"/>
      <c r="AA56" s="15"/>
      <c r="AB56" s="15"/>
      <c r="AC56" s="15"/>
      <c r="AD56" s="15"/>
      <c r="AE56" s="15"/>
      <c r="AF56" s="20"/>
      <c r="AG56" s="15"/>
      <c r="AH56" s="15"/>
      <c r="AI56" s="15"/>
      <c r="AJ56" s="15"/>
      <c r="AK56" s="15"/>
      <c r="AL56" s="15"/>
      <c r="AM56" s="15"/>
      <c r="AN56" s="15"/>
      <c r="AO56" s="15"/>
      <c r="AP56" s="15"/>
      <c r="AQ56" s="15"/>
      <c r="AR56" s="15"/>
      <c r="AS56" s="15"/>
      <c r="AT56" s="15"/>
      <c r="AU56" s="20"/>
      <c r="AV56" s="15"/>
      <c r="AW56" s="15"/>
      <c r="AX56" s="15"/>
      <c r="AY56" s="15"/>
      <c r="AZ56" s="15"/>
      <c r="BA56" s="15"/>
      <c r="BB56" s="15"/>
      <c r="BC56" s="15"/>
      <c r="BD56" s="15"/>
      <c r="BE56" s="15"/>
      <c r="BF56" s="15"/>
      <c r="BG56" s="15"/>
      <c r="BH56" s="15"/>
      <c r="BI56" s="15"/>
      <c r="BJ56" s="19"/>
      <c r="BK56" s="16"/>
      <c r="BL56" s="65"/>
      <c r="BM56" s="66"/>
      <c r="BN56" s="66"/>
      <c r="BO56" s="66"/>
      <c r="BP56" s="66"/>
      <c r="BQ56" s="66"/>
      <c r="BR56" s="66"/>
      <c r="BS56" s="66"/>
      <c r="BT56" s="66"/>
      <c r="BU56" s="66"/>
      <c r="BV56" s="66"/>
      <c r="BW56" s="66"/>
      <c r="BX56" s="66"/>
      <c r="BY56" s="66"/>
      <c r="BZ56" s="67"/>
    </row>
    <row r="57" spans="1:78" ht="13.5" customHeight="1" x14ac:dyDescent="0.15">
      <c r="A57" s="16"/>
      <c r="B57" s="18"/>
      <c r="C57" s="15"/>
      <c r="D57" s="15"/>
      <c r="E57" s="15"/>
      <c r="F57" s="15"/>
      <c r="G57" s="15"/>
      <c r="H57" s="15"/>
      <c r="I57" s="15"/>
      <c r="J57" s="15"/>
      <c r="K57" s="15"/>
      <c r="L57" s="15"/>
      <c r="M57" s="15"/>
      <c r="N57" s="15"/>
      <c r="O57" s="15"/>
      <c r="P57" s="15"/>
      <c r="Q57" s="20"/>
      <c r="R57" s="15"/>
      <c r="S57" s="15"/>
      <c r="T57" s="15"/>
      <c r="U57" s="15"/>
      <c r="V57" s="15"/>
      <c r="W57" s="15"/>
      <c r="X57" s="15"/>
      <c r="Y57" s="15"/>
      <c r="Z57" s="15"/>
      <c r="AA57" s="15"/>
      <c r="AB57" s="15"/>
      <c r="AC57" s="15"/>
      <c r="AD57" s="15"/>
      <c r="AE57" s="15"/>
      <c r="AF57" s="20"/>
      <c r="AG57" s="15"/>
      <c r="AH57" s="15"/>
      <c r="AI57" s="15"/>
      <c r="AJ57" s="15"/>
      <c r="AK57" s="15"/>
      <c r="AL57" s="15"/>
      <c r="AM57" s="15"/>
      <c r="AN57" s="15"/>
      <c r="AO57" s="15"/>
      <c r="AP57" s="15"/>
      <c r="AQ57" s="15"/>
      <c r="AR57" s="15"/>
      <c r="AS57" s="15"/>
      <c r="AT57" s="15"/>
      <c r="AU57" s="20"/>
      <c r="AV57" s="15"/>
      <c r="AW57" s="15"/>
      <c r="AX57" s="15"/>
      <c r="AY57" s="15"/>
      <c r="AZ57" s="15"/>
      <c r="BA57" s="15"/>
      <c r="BB57" s="15"/>
      <c r="BC57" s="15"/>
      <c r="BD57" s="15"/>
      <c r="BE57" s="15"/>
      <c r="BF57" s="15"/>
      <c r="BG57" s="15"/>
      <c r="BH57" s="15"/>
      <c r="BI57" s="15"/>
      <c r="BJ57" s="19"/>
      <c r="BK57" s="16"/>
      <c r="BL57" s="65"/>
      <c r="BM57" s="66"/>
      <c r="BN57" s="66"/>
      <c r="BO57" s="66"/>
      <c r="BP57" s="66"/>
      <c r="BQ57" s="66"/>
      <c r="BR57" s="66"/>
      <c r="BS57" s="66"/>
      <c r="BT57" s="66"/>
      <c r="BU57" s="66"/>
      <c r="BV57" s="66"/>
      <c r="BW57" s="66"/>
      <c r="BX57" s="66"/>
      <c r="BY57" s="66"/>
      <c r="BZ57" s="67"/>
    </row>
    <row r="58" spans="1:78" ht="13.5" customHeight="1" x14ac:dyDescent="0.15">
      <c r="A58" s="16"/>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16"/>
      <c r="BL58" s="65"/>
      <c r="BM58" s="66"/>
      <c r="BN58" s="66"/>
      <c r="BO58" s="66"/>
      <c r="BP58" s="66"/>
      <c r="BQ58" s="66"/>
      <c r="BR58" s="66"/>
      <c r="BS58" s="66"/>
      <c r="BT58" s="66"/>
      <c r="BU58" s="66"/>
      <c r="BV58" s="66"/>
      <c r="BW58" s="66"/>
      <c r="BX58" s="66"/>
      <c r="BY58" s="66"/>
      <c r="BZ58" s="67"/>
    </row>
    <row r="59" spans="1:78" ht="13.5" customHeight="1" x14ac:dyDescent="0.15">
      <c r="A59" s="16"/>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16"/>
      <c r="BL59" s="65"/>
      <c r="BM59" s="66"/>
      <c r="BN59" s="66"/>
      <c r="BO59" s="66"/>
      <c r="BP59" s="66"/>
      <c r="BQ59" s="66"/>
      <c r="BR59" s="66"/>
      <c r="BS59" s="66"/>
      <c r="BT59" s="66"/>
      <c r="BU59" s="66"/>
      <c r="BV59" s="66"/>
      <c r="BW59" s="66"/>
      <c r="BX59" s="66"/>
      <c r="BY59" s="66"/>
      <c r="BZ59" s="67"/>
    </row>
    <row r="60" spans="1:78" ht="13.5" customHeight="1" x14ac:dyDescent="0.15">
      <c r="A60" s="16"/>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16"/>
      <c r="BL60" s="65"/>
      <c r="BM60" s="66"/>
      <c r="BN60" s="66"/>
      <c r="BO60" s="66"/>
      <c r="BP60" s="66"/>
      <c r="BQ60" s="66"/>
      <c r="BR60" s="66"/>
      <c r="BS60" s="66"/>
      <c r="BT60" s="66"/>
      <c r="BU60" s="66"/>
      <c r="BV60" s="66"/>
      <c r="BW60" s="66"/>
      <c r="BX60" s="66"/>
      <c r="BY60" s="66"/>
      <c r="BZ60" s="67"/>
    </row>
    <row r="61" spans="1:78" ht="13.5" customHeight="1" x14ac:dyDescent="0.15">
      <c r="A61" s="16"/>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16"/>
      <c r="BL61" s="65"/>
      <c r="BM61" s="66"/>
      <c r="BN61" s="66"/>
      <c r="BO61" s="66"/>
      <c r="BP61" s="66"/>
      <c r="BQ61" s="66"/>
      <c r="BR61" s="66"/>
      <c r="BS61" s="66"/>
      <c r="BT61" s="66"/>
      <c r="BU61" s="66"/>
      <c r="BV61" s="66"/>
      <c r="BW61" s="66"/>
      <c r="BX61" s="66"/>
      <c r="BY61" s="66"/>
      <c r="BZ61" s="67"/>
    </row>
    <row r="62" spans="1:78" ht="13.5" customHeight="1" x14ac:dyDescent="0.15">
      <c r="A62" s="16"/>
      <c r="B62" s="18"/>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9"/>
      <c r="BK62" s="16"/>
      <c r="BL62" s="65"/>
      <c r="BM62" s="66"/>
      <c r="BN62" s="66"/>
      <c r="BO62" s="66"/>
      <c r="BP62" s="66"/>
      <c r="BQ62" s="66"/>
      <c r="BR62" s="66"/>
      <c r="BS62" s="66"/>
      <c r="BT62" s="66"/>
      <c r="BU62" s="66"/>
      <c r="BV62" s="66"/>
      <c r="BW62" s="66"/>
      <c r="BX62" s="66"/>
      <c r="BY62" s="66"/>
      <c r="BZ62" s="67"/>
    </row>
    <row r="63" spans="1:78" ht="13.5" customHeight="1" x14ac:dyDescent="0.15">
      <c r="A63" s="16"/>
      <c r="B63" s="18"/>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9"/>
      <c r="BK63" s="16"/>
      <c r="BL63" s="68"/>
      <c r="BM63" s="69"/>
      <c r="BN63" s="69"/>
      <c r="BO63" s="69"/>
      <c r="BP63" s="69"/>
      <c r="BQ63" s="69"/>
      <c r="BR63" s="69"/>
      <c r="BS63" s="69"/>
      <c r="BT63" s="69"/>
      <c r="BU63" s="69"/>
      <c r="BV63" s="69"/>
      <c r="BW63" s="69"/>
      <c r="BX63" s="69"/>
      <c r="BY63" s="69"/>
      <c r="BZ63" s="70"/>
    </row>
    <row r="64" spans="1:78" ht="13.5" customHeight="1" x14ac:dyDescent="0.15">
      <c r="A64" s="16"/>
      <c r="B64" s="18"/>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9"/>
      <c r="BK64" s="16"/>
      <c r="BL64" s="45" t="s">
        <v>29</v>
      </c>
      <c r="BM64" s="46"/>
      <c r="BN64" s="46"/>
      <c r="BO64" s="46"/>
      <c r="BP64" s="46"/>
      <c r="BQ64" s="46"/>
      <c r="BR64" s="46"/>
      <c r="BS64" s="46"/>
      <c r="BT64" s="46"/>
      <c r="BU64" s="46"/>
      <c r="BV64" s="46"/>
      <c r="BW64" s="46"/>
      <c r="BX64" s="46"/>
      <c r="BY64" s="46"/>
      <c r="BZ64" s="47"/>
    </row>
    <row r="65" spans="1:78" ht="13.5" customHeight="1" x14ac:dyDescent="0.15">
      <c r="A65" s="16"/>
      <c r="B65" s="18"/>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9"/>
      <c r="BK65" s="16"/>
      <c r="BL65" s="48"/>
      <c r="BM65" s="49"/>
      <c r="BN65" s="49"/>
      <c r="BO65" s="49"/>
      <c r="BP65" s="49"/>
      <c r="BQ65" s="49"/>
      <c r="BR65" s="49"/>
      <c r="BS65" s="49"/>
      <c r="BT65" s="49"/>
      <c r="BU65" s="49"/>
      <c r="BV65" s="49"/>
      <c r="BW65" s="49"/>
      <c r="BX65" s="49"/>
      <c r="BY65" s="49"/>
      <c r="BZ65" s="50"/>
    </row>
    <row r="66" spans="1:78" ht="13.5" customHeight="1" x14ac:dyDescent="0.15">
      <c r="A66" s="16"/>
      <c r="B66" s="18"/>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9"/>
      <c r="BK66" s="16"/>
      <c r="BL66" s="65" t="s">
        <v>113</v>
      </c>
      <c r="BM66" s="66"/>
      <c r="BN66" s="66"/>
      <c r="BO66" s="66"/>
      <c r="BP66" s="66"/>
      <c r="BQ66" s="66"/>
      <c r="BR66" s="66"/>
      <c r="BS66" s="66"/>
      <c r="BT66" s="66"/>
      <c r="BU66" s="66"/>
      <c r="BV66" s="66"/>
      <c r="BW66" s="66"/>
      <c r="BX66" s="66"/>
      <c r="BY66" s="66"/>
      <c r="BZ66" s="67"/>
    </row>
    <row r="67" spans="1:78" ht="13.5" customHeight="1" x14ac:dyDescent="0.15">
      <c r="A67" s="16"/>
      <c r="B67" s="18"/>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9"/>
      <c r="BK67" s="16"/>
      <c r="BL67" s="65"/>
      <c r="BM67" s="66"/>
      <c r="BN67" s="66"/>
      <c r="BO67" s="66"/>
      <c r="BP67" s="66"/>
      <c r="BQ67" s="66"/>
      <c r="BR67" s="66"/>
      <c r="BS67" s="66"/>
      <c r="BT67" s="66"/>
      <c r="BU67" s="66"/>
      <c r="BV67" s="66"/>
      <c r="BW67" s="66"/>
      <c r="BX67" s="66"/>
      <c r="BY67" s="66"/>
      <c r="BZ67" s="67"/>
    </row>
    <row r="68" spans="1:78" ht="13.5" customHeight="1" x14ac:dyDescent="0.15">
      <c r="A68" s="16"/>
      <c r="B68" s="18"/>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9"/>
      <c r="BK68" s="16"/>
      <c r="BL68" s="65"/>
      <c r="BM68" s="66"/>
      <c r="BN68" s="66"/>
      <c r="BO68" s="66"/>
      <c r="BP68" s="66"/>
      <c r="BQ68" s="66"/>
      <c r="BR68" s="66"/>
      <c r="BS68" s="66"/>
      <c r="BT68" s="66"/>
      <c r="BU68" s="66"/>
      <c r="BV68" s="66"/>
      <c r="BW68" s="66"/>
      <c r="BX68" s="66"/>
      <c r="BY68" s="66"/>
      <c r="BZ68" s="67"/>
    </row>
    <row r="69" spans="1:78" ht="13.5" customHeight="1" x14ac:dyDescent="0.15">
      <c r="A69" s="16"/>
      <c r="B69" s="18"/>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9"/>
      <c r="BK69" s="16"/>
      <c r="BL69" s="65"/>
      <c r="BM69" s="66"/>
      <c r="BN69" s="66"/>
      <c r="BO69" s="66"/>
      <c r="BP69" s="66"/>
      <c r="BQ69" s="66"/>
      <c r="BR69" s="66"/>
      <c r="BS69" s="66"/>
      <c r="BT69" s="66"/>
      <c r="BU69" s="66"/>
      <c r="BV69" s="66"/>
      <c r="BW69" s="66"/>
      <c r="BX69" s="66"/>
      <c r="BY69" s="66"/>
      <c r="BZ69" s="67"/>
    </row>
    <row r="70" spans="1:78" ht="13.5" customHeight="1" x14ac:dyDescent="0.15">
      <c r="A70" s="16"/>
      <c r="B70" s="18"/>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9"/>
      <c r="BK70" s="16"/>
      <c r="BL70" s="65"/>
      <c r="BM70" s="66"/>
      <c r="BN70" s="66"/>
      <c r="BO70" s="66"/>
      <c r="BP70" s="66"/>
      <c r="BQ70" s="66"/>
      <c r="BR70" s="66"/>
      <c r="BS70" s="66"/>
      <c r="BT70" s="66"/>
      <c r="BU70" s="66"/>
      <c r="BV70" s="66"/>
      <c r="BW70" s="66"/>
      <c r="BX70" s="66"/>
      <c r="BY70" s="66"/>
      <c r="BZ70" s="67"/>
    </row>
    <row r="71" spans="1:78" ht="13.5" customHeight="1" x14ac:dyDescent="0.15">
      <c r="A71" s="16"/>
      <c r="B71" s="18"/>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9"/>
      <c r="BK71" s="16"/>
      <c r="BL71" s="65"/>
      <c r="BM71" s="66"/>
      <c r="BN71" s="66"/>
      <c r="BO71" s="66"/>
      <c r="BP71" s="66"/>
      <c r="BQ71" s="66"/>
      <c r="BR71" s="66"/>
      <c r="BS71" s="66"/>
      <c r="BT71" s="66"/>
      <c r="BU71" s="66"/>
      <c r="BV71" s="66"/>
      <c r="BW71" s="66"/>
      <c r="BX71" s="66"/>
      <c r="BY71" s="66"/>
      <c r="BZ71" s="67"/>
    </row>
    <row r="72" spans="1:78" ht="13.5" customHeight="1" x14ac:dyDescent="0.15">
      <c r="A72" s="16"/>
      <c r="B72" s="18"/>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9"/>
      <c r="BK72" s="16"/>
      <c r="BL72" s="65"/>
      <c r="BM72" s="66"/>
      <c r="BN72" s="66"/>
      <c r="BO72" s="66"/>
      <c r="BP72" s="66"/>
      <c r="BQ72" s="66"/>
      <c r="BR72" s="66"/>
      <c r="BS72" s="66"/>
      <c r="BT72" s="66"/>
      <c r="BU72" s="66"/>
      <c r="BV72" s="66"/>
      <c r="BW72" s="66"/>
      <c r="BX72" s="66"/>
      <c r="BY72" s="66"/>
      <c r="BZ72" s="67"/>
    </row>
    <row r="73" spans="1:78" ht="13.5" customHeight="1" x14ac:dyDescent="0.15">
      <c r="A73" s="16"/>
      <c r="B73" s="18"/>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9"/>
      <c r="BK73" s="16"/>
      <c r="BL73" s="65"/>
      <c r="BM73" s="66"/>
      <c r="BN73" s="66"/>
      <c r="BO73" s="66"/>
      <c r="BP73" s="66"/>
      <c r="BQ73" s="66"/>
      <c r="BR73" s="66"/>
      <c r="BS73" s="66"/>
      <c r="BT73" s="66"/>
      <c r="BU73" s="66"/>
      <c r="BV73" s="66"/>
      <c r="BW73" s="66"/>
      <c r="BX73" s="66"/>
      <c r="BY73" s="66"/>
      <c r="BZ73" s="67"/>
    </row>
    <row r="74" spans="1:78" ht="13.5" customHeight="1" x14ac:dyDescent="0.15">
      <c r="A74" s="16"/>
      <c r="B74" s="18"/>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9"/>
      <c r="BK74" s="16"/>
      <c r="BL74" s="65"/>
      <c r="BM74" s="66"/>
      <c r="BN74" s="66"/>
      <c r="BO74" s="66"/>
      <c r="BP74" s="66"/>
      <c r="BQ74" s="66"/>
      <c r="BR74" s="66"/>
      <c r="BS74" s="66"/>
      <c r="BT74" s="66"/>
      <c r="BU74" s="66"/>
      <c r="BV74" s="66"/>
      <c r="BW74" s="66"/>
      <c r="BX74" s="66"/>
      <c r="BY74" s="66"/>
      <c r="BZ74" s="67"/>
    </row>
    <row r="75" spans="1:78" ht="13.5" customHeight="1" x14ac:dyDescent="0.15">
      <c r="A75" s="16"/>
      <c r="B75" s="18"/>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9"/>
      <c r="BK75" s="16"/>
      <c r="BL75" s="65"/>
      <c r="BM75" s="66"/>
      <c r="BN75" s="66"/>
      <c r="BO75" s="66"/>
      <c r="BP75" s="66"/>
      <c r="BQ75" s="66"/>
      <c r="BR75" s="66"/>
      <c r="BS75" s="66"/>
      <c r="BT75" s="66"/>
      <c r="BU75" s="66"/>
      <c r="BV75" s="66"/>
      <c r="BW75" s="66"/>
      <c r="BX75" s="66"/>
      <c r="BY75" s="66"/>
      <c r="BZ75" s="67"/>
    </row>
    <row r="76" spans="1:78" ht="13.5" customHeight="1" x14ac:dyDescent="0.15">
      <c r="A76" s="16"/>
      <c r="B76" s="18"/>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9"/>
      <c r="BK76" s="16"/>
      <c r="BL76" s="65"/>
      <c r="BM76" s="66"/>
      <c r="BN76" s="66"/>
      <c r="BO76" s="66"/>
      <c r="BP76" s="66"/>
      <c r="BQ76" s="66"/>
      <c r="BR76" s="66"/>
      <c r="BS76" s="66"/>
      <c r="BT76" s="66"/>
      <c r="BU76" s="66"/>
      <c r="BV76" s="66"/>
      <c r="BW76" s="66"/>
      <c r="BX76" s="66"/>
      <c r="BY76" s="66"/>
      <c r="BZ76" s="67"/>
    </row>
    <row r="77" spans="1:78" ht="13.5" customHeight="1" x14ac:dyDescent="0.15">
      <c r="A77" s="16"/>
      <c r="B77" s="18"/>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9"/>
      <c r="BK77" s="16"/>
      <c r="BL77" s="65"/>
      <c r="BM77" s="66"/>
      <c r="BN77" s="66"/>
      <c r="BO77" s="66"/>
      <c r="BP77" s="66"/>
      <c r="BQ77" s="66"/>
      <c r="BR77" s="66"/>
      <c r="BS77" s="66"/>
      <c r="BT77" s="66"/>
      <c r="BU77" s="66"/>
      <c r="BV77" s="66"/>
      <c r="BW77" s="66"/>
      <c r="BX77" s="66"/>
      <c r="BY77" s="66"/>
      <c r="BZ77" s="67"/>
    </row>
    <row r="78" spans="1:78" ht="13.5" customHeight="1" x14ac:dyDescent="0.15">
      <c r="A78" s="16"/>
      <c r="B78" s="1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9"/>
      <c r="BK78" s="16"/>
      <c r="BL78" s="65"/>
      <c r="BM78" s="66"/>
      <c r="BN78" s="66"/>
      <c r="BO78" s="66"/>
      <c r="BP78" s="66"/>
      <c r="BQ78" s="66"/>
      <c r="BR78" s="66"/>
      <c r="BS78" s="66"/>
      <c r="BT78" s="66"/>
      <c r="BU78" s="66"/>
      <c r="BV78" s="66"/>
      <c r="BW78" s="66"/>
      <c r="BX78" s="66"/>
      <c r="BY78" s="66"/>
      <c r="BZ78" s="67"/>
    </row>
    <row r="79" spans="1:78" ht="13.5" customHeight="1" x14ac:dyDescent="0.15">
      <c r="A79" s="16"/>
      <c r="B79" s="18"/>
      <c r="C79" s="15"/>
      <c r="D79" s="15"/>
      <c r="E79" s="15"/>
      <c r="F79" s="15"/>
      <c r="G79" s="15"/>
      <c r="H79" s="15"/>
      <c r="I79" s="15"/>
      <c r="J79" s="15"/>
      <c r="K79" s="15"/>
      <c r="L79" s="15"/>
      <c r="M79" s="15"/>
      <c r="N79" s="15"/>
      <c r="O79" s="15"/>
      <c r="P79" s="15"/>
      <c r="Q79" s="15"/>
      <c r="R79" s="15"/>
      <c r="S79" s="15"/>
      <c r="T79" s="15"/>
      <c r="U79" s="20"/>
      <c r="V79" s="20"/>
      <c r="W79" s="15"/>
      <c r="X79" s="15"/>
      <c r="Y79" s="15"/>
      <c r="Z79" s="15"/>
      <c r="AA79" s="15"/>
      <c r="AB79" s="15"/>
      <c r="AC79" s="15"/>
      <c r="AD79" s="15"/>
      <c r="AE79" s="15"/>
      <c r="AF79" s="15"/>
      <c r="AG79" s="15"/>
      <c r="AH79" s="15"/>
      <c r="AI79" s="15"/>
      <c r="AJ79" s="15"/>
      <c r="AK79" s="15"/>
      <c r="AL79" s="15"/>
      <c r="AM79" s="15"/>
      <c r="AN79" s="15"/>
      <c r="AO79" s="20"/>
      <c r="AP79" s="20"/>
      <c r="AQ79" s="15"/>
      <c r="AR79" s="15"/>
      <c r="AS79" s="15"/>
      <c r="AT79" s="15"/>
      <c r="AU79" s="15"/>
      <c r="AV79" s="15"/>
      <c r="AW79" s="15"/>
      <c r="AX79" s="15"/>
      <c r="AY79" s="15"/>
      <c r="AZ79" s="15"/>
      <c r="BA79" s="15"/>
      <c r="BB79" s="15"/>
      <c r="BC79" s="15"/>
      <c r="BD79" s="15"/>
      <c r="BE79" s="15"/>
      <c r="BF79" s="15"/>
      <c r="BG79" s="15"/>
      <c r="BH79" s="15"/>
      <c r="BI79" s="16"/>
      <c r="BJ79" s="19"/>
      <c r="BK79" s="16"/>
      <c r="BL79" s="65"/>
      <c r="BM79" s="66"/>
      <c r="BN79" s="66"/>
      <c r="BO79" s="66"/>
      <c r="BP79" s="66"/>
      <c r="BQ79" s="66"/>
      <c r="BR79" s="66"/>
      <c r="BS79" s="66"/>
      <c r="BT79" s="66"/>
      <c r="BU79" s="66"/>
      <c r="BV79" s="66"/>
      <c r="BW79" s="66"/>
      <c r="BX79" s="66"/>
      <c r="BY79" s="66"/>
      <c r="BZ79" s="67"/>
    </row>
    <row r="80" spans="1:78" ht="13.5" customHeight="1" x14ac:dyDescent="0.15">
      <c r="A80" s="16"/>
      <c r="B80" s="18"/>
      <c r="C80" s="15"/>
      <c r="D80" s="15"/>
      <c r="E80" s="15"/>
      <c r="F80" s="15"/>
      <c r="G80" s="15"/>
      <c r="H80" s="15"/>
      <c r="I80" s="15"/>
      <c r="J80" s="15"/>
      <c r="K80" s="15"/>
      <c r="L80" s="15"/>
      <c r="M80" s="15"/>
      <c r="N80" s="15"/>
      <c r="O80" s="15"/>
      <c r="P80" s="15"/>
      <c r="Q80" s="15"/>
      <c r="R80" s="15"/>
      <c r="S80" s="15"/>
      <c r="T80" s="15"/>
      <c r="U80" s="20"/>
      <c r="V80" s="20"/>
      <c r="W80" s="15"/>
      <c r="X80" s="15"/>
      <c r="Y80" s="15"/>
      <c r="Z80" s="15"/>
      <c r="AA80" s="15"/>
      <c r="AB80" s="15"/>
      <c r="AC80" s="15"/>
      <c r="AD80" s="15"/>
      <c r="AE80" s="15"/>
      <c r="AF80" s="15"/>
      <c r="AG80" s="15"/>
      <c r="AH80" s="15"/>
      <c r="AI80" s="15"/>
      <c r="AJ80" s="15"/>
      <c r="AK80" s="15"/>
      <c r="AL80" s="15"/>
      <c r="AM80" s="15"/>
      <c r="AN80" s="15"/>
      <c r="AO80" s="20"/>
      <c r="AP80" s="20"/>
      <c r="AQ80" s="15"/>
      <c r="AR80" s="15"/>
      <c r="AS80" s="15"/>
      <c r="AT80" s="15"/>
      <c r="AU80" s="15"/>
      <c r="AV80" s="15"/>
      <c r="AW80" s="15"/>
      <c r="AX80" s="15"/>
      <c r="AY80" s="15"/>
      <c r="AZ80" s="15"/>
      <c r="BA80" s="15"/>
      <c r="BB80" s="15"/>
      <c r="BC80" s="15"/>
      <c r="BD80" s="15"/>
      <c r="BE80" s="15"/>
      <c r="BF80" s="15"/>
      <c r="BG80" s="15"/>
      <c r="BH80" s="15"/>
      <c r="BI80" s="16"/>
      <c r="BJ80" s="19"/>
      <c r="BK80" s="16"/>
      <c r="BL80" s="65"/>
      <c r="BM80" s="66"/>
      <c r="BN80" s="66"/>
      <c r="BO80" s="66"/>
      <c r="BP80" s="66"/>
      <c r="BQ80" s="66"/>
      <c r="BR80" s="66"/>
      <c r="BS80" s="66"/>
      <c r="BT80" s="66"/>
      <c r="BU80" s="66"/>
      <c r="BV80" s="66"/>
      <c r="BW80" s="66"/>
      <c r="BX80" s="66"/>
      <c r="BY80" s="66"/>
      <c r="BZ80" s="67"/>
    </row>
    <row r="81" spans="1:78" ht="13.5" customHeight="1" x14ac:dyDescent="0.15">
      <c r="A81" s="16"/>
      <c r="B81" s="18"/>
      <c r="C81" s="25"/>
      <c r="D81" s="25"/>
      <c r="E81" s="25"/>
      <c r="F81" s="25"/>
      <c r="G81" s="25"/>
      <c r="H81" s="25"/>
      <c r="I81" s="25"/>
      <c r="J81" s="25"/>
      <c r="K81" s="25"/>
      <c r="L81" s="25"/>
      <c r="M81" s="25"/>
      <c r="N81" s="25"/>
      <c r="O81" s="25"/>
      <c r="P81" s="25"/>
      <c r="Q81" s="25"/>
      <c r="R81" s="25"/>
      <c r="S81" s="25"/>
      <c r="T81" s="25"/>
      <c r="U81" s="16"/>
      <c r="V81" s="16"/>
      <c r="W81" s="25"/>
      <c r="X81" s="25"/>
      <c r="Y81" s="25"/>
      <c r="Z81" s="25"/>
      <c r="AA81" s="25"/>
      <c r="AB81" s="25"/>
      <c r="AC81" s="25"/>
      <c r="AD81" s="25"/>
      <c r="AE81" s="25"/>
      <c r="AF81" s="25"/>
      <c r="AG81" s="25"/>
      <c r="AH81" s="25"/>
      <c r="AI81" s="25"/>
      <c r="AJ81" s="25"/>
      <c r="AK81" s="25"/>
      <c r="AL81" s="25"/>
      <c r="AM81" s="25"/>
      <c r="AN81" s="25"/>
      <c r="AO81" s="16"/>
      <c r="AP81" s="16"/>
      <c r="AQ81" s="25"/>
      <c r="AR81" s="25"/>
      <c r="AS81" s="25"/>
      <c r="AT81" s="25"/>
      <c r="AU81" s="25"/>
      <c r="AV81" s="25"/>
      <c r="AW81" s="25"/>
      <c r="AX81" s="25"/>
      <c r="AY81" s="25"/>
      <c r="AZ81" s="25"/>
      <c r="BA81" s="25"/>
      <c r="BB81" s="25"/>
      <c r="BC81" s="25"/>
      <c r="BD81" s="25"/>
      <c r="BE81" s="25"/>
      <c r="BF81" s="25"/>
      <c r="BG81" s="25"/>
      <c r="BH81" s="25"/>
      <c r="BI81" s="16"/>
      <c r="BJ81" s="19"/>
      <c r="BK81" s="16"/>
      <c r="BL81" s="65"/>
      <c r="BM81" s="66"/>
      <c r="BN81" s="66"/>
      <c r="BO81" s="66"/>
      <c r="BP81" s="66"/>
      <c r="BQ81" s="66"/>
      <c r="BR81" s="66"/>
      <c r="BS81" s="66"/>
      <c r="BT81" s="66"/>
      <c r="BU81" s="66"/>
      <c r="BV81" s="66"/>
      <c r="BW81" s="66"/>
      <c r="BX81" s="66"/>
      <c r="BY81" s="66"/>
      <c r="BZ81" s="67"/>
    </row>
    <row r="82" spans="1:78" ht="13.5" customHeight="1" x14ac:dyDescent="0.15">
      <c r="A82" s="16"/>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16"/>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16"/>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【1,182.11】</v>
      </c>
      <c r="I86" s="26" t="str">
        <f>データ!CA6</f>
        <v>【73.78】</v>
      </c>
      <c r="J86" s="26" t="str">
        <f>データ!CL6</f>
        <v>【220.62】</v>
      </c>
      <c r="K86" s="26" t="str">
        <f>データ!CW6</f>
        <v>【42.22】</v>
      </c>
      <c r="L86" s="26" t="str">
        <f>データ!DH6</f>
        <v>【85.67】</v>
      </c>
      <c r="M86" s="26" t="s">
        <v>43</v>
      </c>
      <c r="N86" s="26" t="s">
        <v>43</v>
      </c>
      <c r="O86" s="26" t="str">
        <f>データ!EO6</f>
        <v>【0.13】</v>
      </c>
    </row>
  </sheetData>
  <sheetProtection algorithmName="SHA-512" hashValue="dtv4FgqxyYBd02QMa2QYNFKHchw3i5RSGR2sM/sJoRkLGsItLSONdodED11laZeKCVJVVocM891w5GzEaG7Y9Q==" saltValue="mg48I7kpV+OqakOIttRK+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 right="0.196850393700787" top="0.196850393700787" bottom="0.196850393700787" header="0.196850393700787" footer="0.196850393700787"/>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customHeight="1" x14ac:dyDescent="0.15"/>
  <cols>
    <col min="2" max="144" width="11.875" customWidth="1"/>
  </cols>
  <sheetData>
    <row r="1" spans="1:145" ht="13.5" customHeight="1"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ht="13.5" customHeight="1"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ht="13.5" customHeight="1" x14ac:dyDescent="0.15">
      <c r="A3" s="28" t="s">
        <v>46</v>
      </c>
      <c r="B3" s="29" t="s">
        <v>47</v>
      </c>
      <c r="C3" s="29" t="s">
        <v>48</v>
      </c>
      <c r="D3" s="29" t="s">
        <v>49</v>
      </c>
      <c r="E3" s="29" t="s">
        <v>50</v>
      </c>
      <c r="F3" s="29" t="s">
        <v>51</v>
      </c>
      <c r="G3" s="29" t="s">
        <v>52</v>
      </c>
      <c r="H3" s="73" t="s">
        <v>53</v>
      </c>
      <c r="I3" s="74"/>
      <c r="J3" s="74"/>
      <c r="K3" s="74"/>
      <c r="L3" s="74"/>
      <c r="M3" s="74"/>
      <c r="N3" s="74"/>
      <c r="O3" s="74"/>
      <c r="P3" s="74"/>
      <c r="Q3" s="74"/>
      <c r="R3" s="74"/>
      <c r="S3" s="74"/>
      <c r="T3" s="74"/>
      <c r="U3" s="74"/>
      <c r="V3" s="74"/>
      <c r="W3" s="74"/>
      <c r="X3" s="75"/>
      <c r="Y3" s="79" t="s">
        <v>25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ht="13.5" customHeight="1" x14ac:dyDescent="0.15">
      <c r="A4" s="28" t="s">
        <v>54</v>
      </c>
      <c r="B4" s="30"/>
      <c r="C4" s="30"/>
      <c r="D4" s="30"/>
      <c r="E4" s="30"/>
      <c r="F4" s="30"/>
      <c r="G4" s="30"/>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5" ht="13.5" customHeight="1"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31</v>
      </c>
      <c r="AU5" s="32" t="s">
        <v>83</v>
      </c>
      <c r="AV5" s="32" t="s">
        <v>84</v>
      </c>
      <c r="AW5" s="32" t="s">
        <v>85</v>
      </c>
      <c r="AX5" s="32" t="s">
        <v>86</v>
      </c>
      <c r="AY5" s="32" t="s">
        <v>87</v>
      </c>
      <c r="AZ5" s="32" t="s">
        <v>88</v>
      </c>
      <c r="BA5" s="32" t="s">
        <v>89</v>
      </c>
      <c r="BB5" s="32" t="s">
        <v>90</v>
      </c>
      <c r="BC5" s="32" t="s">
        <v>91</v>
      </c>
      <c r="BD5" s="32" t="s">
        <v>92</v>
      </c>
      <c r="BE5" s="32" t="s">
        <v>31</v>
      </c>
      <c r="BF5" s="32" t="s">
        <v>83</v>
      </c>
      <c r="BG5" s="32" t="s">
        <v>84</v>
      </c>
      <c r="BH5" s="32" t="s">
        <v>85</v>
      </c>
      <c r="BI5" s="32" t="s">
        <v>86</v>
      </c>
      <c r="BJ5" s="32" t="s">
        <v>87</v>
      </c>
      <c r="BK5" s="32" t="s">
        <v>88</v>
      </c>
      <c r="BL5" s="32" t="s">
        <v>89</v>
      </c>
      <c r="BM5" s="32" t="s">
        <v>90</v>
      </c>
      <c r="BN5" s="32" t="s">
        <v>91</v>
      </c>
      <c r="BO5" s="32" t="s">
        <v>92</v>
      </c>
      <c r="BP5" s="32" t="s">
        <v>31</v>
      </c>
      <c r="BQ5" s="32" t="s">
        <v>83</v>
      </c>
      <c r="BR5" s="32" t="s">
        <v>84</v>
      </c>
      <c r="BS5" s="32" t="s">
        <v>85</v>
      </c>
      <c r="BT5" s="32" t="s">
        <v>86</v>
      </c>
      <c r="BU5" s="32" t="s">
        <v>87</v>
      </c>
      <c r="BV5" s="32" t="s">
        <v>88</v>
      </c>
      <c r="BW5" s="32" t="s">
        <v>89</v>
      </c>
      <c r="BX5" s="32" t="s">
        <v>90</v>
      </c>
      <c r="BY5" s="32" t="s">
        <v>91</v>
      </c>
      <c r="BZ5" s="32" t="s">
        <v>92</v>
      </c>
      <c r="CA5" s="32" t="s">
        <v>31</v>
      </c>
      <c r="CB5" s="32" t="s">
        <v>83</v>
      </c>
      <c r="CC5" s="32" t="s">
        <v>84</v>
      </c>
      <c r="CD5" s="32" t="s">
        <v>85</v>
      </c>
      <c r="CE5" s="32" t="s">
        <v>86</v>
      </c>
      <c r="CF5" s="32" t="s">
        <v>87</v>
      </c>
      <c r="CG5" s="32" t="s">
        <v>88</v>
      </c>
      <c r="CH5" s="32" t="s">
        <v>89</v>
      </c>
      <c r="CI5" s="32" t="s">
        <v>90</v>
      </c>
      <c r="CJ5" s="32" t="s">
        <v>91</v>
      </c>
      <c r="CK5" s="32" t="s">
        <v>92</v>
      </c>
      <c r="CL5" s="32" t="s">
        <v>31</v>
      </c>
      <c r="CM5" s="32" t="s">
        <v>83</v>
      </c>
      <c r="CN5" s="32" t="s">
        <v>84</v>
      </c>
      <c r="CO5" s="32" t="s">
        <v>85</v>
      </c>
      <c r="CP5" s="32" t="s">
        <v>86</v>
      </c>
      <c r="CQ5" s="32" t="s">
        <v>87</v>
      </c>
      <c r="CR5" s="32" t="s">
        <v>88</v>
      </c>
      <c r="CS5" s="32" t="s">
        <v>89</v>
      </c>
      <c r="CT5" s="32" t="s">
        <v>90</v>
      </c>
      <c r="CU5" s="32" t="s">
        <v>91</v>
      </c>
      <c r="CV5" s="32" t="s">
        <v>92</v>
      </c>
      <c r="CW5" s="32" t="s">
        <v>31</v>
      </c>
      <c r="CX5" s="32" t="s">
        <v>83</v>
      </c>
      <c r="CY5" s="32" t="s">
        <v>84</v>
      </c>
      <c r="CZ5" s="32" t="s">
        <v>85</v>
      </c>
      <c r="DA5" s="32" t="s">
        <v>86</v>
      </c>
      <c r="DB5" s="32" t="s">
        <v>87</v>
      </c>
      <c r="DC5" s="32" t="s">
        <v>88</v>
      </c>
      <c r="DD5" s="32" t="s">
        <v>89</v>
      </c>
      <c r="DE5" s="32" t="s">
        <v>90</v>
      </c>
      <c r="DF5" s="32" t="s">
        <v>91</v>
      </c>
      <c r="DG5" s="32" t="s">
        <v>92</v>
      </c>
      <c r="DH5" s="32" t="s">
        <v>31</v>
      </c>
      <c r="DI5" s="32" t="s">
        <v>83</v>
      </c>
      <c r="DJ5" s="32" t="s">
        <v>84</v>
      </c>
      <c r="DK5" s="32" t="s">
        <v>85</v>
      </c>
      <c r="DL5" s="32" t="s">
        <v>86</v>
      </c>
      <c r="DM5" s="32" t="s">
        <v>87</v>
      </c>
      <c r="DN5" s="32" t="s">
        <v>88</v>
      </c>
      <c r="DO5" s="32" t="s">
        <v>89</v>
      </c>
      <c r="DP5" s="32" t="s">
        <v>90</v>
      </c>
      <c r="DQ5" s="32" t="s">
        <v>91</v>
      </c>
      <c r="DR5" s="32" t="s">
        <v>92</v>
      </c>
      <c r="DS5" s="32" t="s">
        <v>31</v>
      </c>
      <c r="DT5" s="32" t="s">
        <v>83</v>
      </c>
      <c r="DU5" s="32" t="s">
        <v>84</v>
      </c>
      <c r="DV5" s="32" t="s">
        <v>85</v>
      </c>
      <c r="DW5" s="32" t="s">
        <v>86</v>
      </c>
      <c r="DX5" s="32" t="s">
        <v>87</v>
      </c>
      <c r="DY5" s="32" t="s">
        <v>88</v>
      </c>
      <c r="DZ5" s="32" t="s">
        <v>89</v>
      </c>
      <c r="EA5" s="32" t="s">
        <v>90</v>
      </c>
      <c r="EB5" s="32" t="s">
        <v>91</v>
      </c>
      <c r="EC5" s="32" t="s">
        <v>92</v>
      </c>
      <c r="ED5" s="32" t="s">
        <v>31</v>
      </c>
      <c r="EE5" s="32" t="s">
        <v>83</v>
      </c>
      <c r="EF5" s="32" t="s">
        <v>84</v>
      </c>
      <c r="EG5" s="32" t="s">
        <v>85</v>
      </c>
      <c r="EH5" s="32" t="s">
        <v>86</v>
      </c>
      <c r="EI5" s="32" t="s">
        <v>87</v>
      </c>
      <c r="EJ5" s="32" t="s">
        <v>88</v>
      </c>
      <c r="EK5" s="32" t="s">
        <v>89</v>
      </c>
      <c r="EL5" s="32" t="s">
        <v>90</v>
      </c>
      <c r="EM5" s="32" t="s">
        <v>91</v>
      </c>
      <c r="EN5" s="32" t="s">
        <v>92</v>
      </c>
      <c r="EO5" s="32" t="s">
        <v>31</v>
      </c>
    </row>
    <row r="6" spans="1:145" s="36" customFormat="1" ht="13.5" customHeight="1" x14ac:dyDescent="0.15">
      <c r="A6" s="28" t="s">
        <v>93</v>
      </c>
      <c r="B6" s="33">
        <f>B7</f>
        <v>2022</v>
      </c>
      <c r="C6" s="33">
        <f t="shared" ref="C6:X6" si="3">C7</f>
        <v>133078</v>
      </c>
      <c r="D6" s="33">
        <f t="shared" si="3"/>
        <v>47</v>
      </c>
      <c r="E6" s="33">
        <f t="shared" si="3"/>
        <v>17</v>
      </c>
      <c r="F6" s="33">
        <f t="shared" si="3"/>
        <v>4</v>
      </c>
      <c r="G6" s="33">
        <f t="shared" si="3"/>
        <v>0</v>
      </c>
      <c r="H6" s="33" t="str">
        <f t="shared" si="3"/>
        <v>東京都　檜原村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90.04</v>
      </c>
      <c r="Q6" s="34">
        <f t="shared" si="3"/>
        <v>100</v>
      </c>
      <c r="R6" s="34">
        <f t="shared" si="3"/>
        <v>2068</v>
      </c>
      <c r="S6" s="34">
        <f t="shared" si="3"/>
        <v>2038</v>
      </c>
      <c r="T6" s="34">
        <f t="shared" si="3"/>
        <v>105.41</v>
      </c>
      <c r="U6" s="34">
        <f t="shared" si="3"/>
        <v>19.329999999999998</v>
      </c>
      <c r="V6" s="34">
        <f t="shared" si="3"/>
        <v>1817</v>
      </c>
      <c r="W6" s="34">
        <f t="shared" si="3"/>
        <v>1.02</v>
      </c>
      <c r="X6" s="34">
        <f t="shared" si="3"/>
        <v>1781.37</v>
      </c>
      <c r="Y6" s="35">
        <f>IF(Y7="",NA(),Y7)</f>
        <v>76.400000000000006</v>
      </c>
      <c r="Z6" s="35">
        <f t="shared" ref="Z6:AH6" si="4">IF(Z7="",NA(),Z7)</f>
        <v>70.459999999999994</v>
      </c>
      <c r="AA6" s="35">
        <f t="shared" si="4"/>
        <v>71.84</v>
      </c>
      <c r="AB6" s="35">
        <f t="shared" si="4"/>
        <v>70</v>
      </c>
      <c r="AC6" s="35">
        <f t="shared" si="4"/>
        <v>65.34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1193.94</v>
      </c>
      <c r="BG6" s="35">
        <f t="shared" ref="BG6:BO6" si="7">IF(BG7="",NA(),BG7)</f>
        <v>1263.6500000000001</v>
      </c>
      <c r="BH6" s="35">
        <f t="shared" si="7"/>
        <v>1225.42</v>
      </c>
      <c r="BI6" s="35">
        <f t="shared" si="7"/>
        <v>1166.23</v>
      </c>
      <c r="BJ6" s="35">
        <f t="shared" si="7"/>
        <v>4654.16</v>
      </c>
      <c r="BK6" s="35">
        <f t="shared" si="7"/>
        <v>1269.1500000000001</v>
      </c>
      <c r="BL6" s="35">
        <f t="shared" si="7"/>
        <v>1087.96</v>
      </c>
      <c r="BM6" s="35">
        <f t="shared" si="7"/>
        <v>1209.45</v>
      </c>
      <c r="BN6" s="35">
        <f t="shared" si="7"/>
        <v>1163.75</v>
      </c>
      <c r="BO6" s="35">
        <f t="shared" si="7"/>
        <v>1195.47</v>
      </c>
      <c r="BP6" s="34" t="str">
        <f>IF(BP7="","",IF(BP7="-","【-】","【"&amp;SUBSTITUTE(TEXT(BP7,"#,##0.00"),"-","△")&amp;"】"))</f>
        <v>【1,182.11】</v>
      </c>
      <c r="BQ6" s="35">
        <f>IF(BQ7="",NA(),BQ7)</f>
        <v>31.69</v>
      </c>
      <c r="BR6" s="35">
        <f t="shared" ref="BR6:BZ6" si="8">IF(BR7="",NA(),BR7)</f>
        <v>26.99</v>
      </c>
      <c r="BS6" s="35">
        <f t="shared" si="8"/>
        <v>33</v>
      </c>
      <c r="BT6" s="35">
        <f t="shared" si="8"/>
        <v>16.72</v>
      </c>
      <c r="BU6" s="35">
        <f t="shared" si="8"/>
        <v>14.21</v>
      </c>
      <c r="BV6" s="35">
        <f t="shared" si="8"/>
        <v>63.97</v>
      </c>
      <c r="BW6" s="35">
        <f t="shared" si="8"/>
        <v>59.67</v>
      </c>
      <c r="BX6" s="35">
        <f t="shared" si="8"/>
        <v>55.93</v>
      </c>
      <c r="BY6" s="35">
        <f t="shared" si="8"/>
        <v>72.599999999999994</v>
      </c>
      <c r="BZ6" s="35">
        <f t="shared" si="8"/>
        <v>69.430000000000007</v>
      </c>
      <c r="CA6" s="34" t="str">
        <f>IF(CA7="","",IF(CA7="-","【-】","【"&amp;SUBSTITUTE(TEXT(CA7,"#,##0.00"),"-","△")&amp;"】"))</f>
        <v>【73.78】</v>
      </c>
      <c r="CB6" s="35">
        <f>IF(CB7="",NA(),CB7)</f>
        <v>382.56</v>
      </c>
      <c r="CC6" s="35">
        <f t="shared" ref="CC6:CK6" si="9">IF(CC7="",NA(),CC7)</f>
        <v>437.61</v>
      </c>
      <c r="CD6" s="35">
        <f t="shared" si="9"/>
        <v>369.27</v>
      </c>
      <c r="CE6" s="35">
        <f t="shared" si="9"/>
        <v>733.74</v>
      </c>
      <c r="CF6" s="35">
        <f t="shared" si="9"/>
        <v>854.05</v>
      </c>
      <c r="CG6" s="35">
        <f t="shared" si="9"/>
        <v>256.82</v>
      </c>
      <c r="CH6" s="35">
        <f t="shared" si="9"/>
        <v>270.60000000000002</v>
      </c>
      <c r="CI6" s="35">
        <f t="shared" si="9"/>
        <v>289.60000000000002</v>
      </c>
      <c r="CJ6" s="35">
        <f t="shared" si="9"/>
        <v>228.64</v>
      </c>
      <c r="CK6" s="35">
        <f t="shared" si="9"/>
        <v>239.46</v>
      </c>
      <c r="CL6" s="34" t="str">
        <f>IF(CL7="","",IF(CL7="-","【-】","【"&amp;SUBSTITUTE(TEXT(CL7,"#,##0.00"),"-","△")&amp;"】"))</f>
        <v>【220.62】</v>
      </c>
      <c r="CM6" s="35" t="str">
        <f>IF(CM7="",NA(),CM7)</f>
        <v>-</v>
      </c>
      <c r="CN6" s="35" t="str">
        <f t="shared" ref="CN6:CV6" si="10">IF(CN7="",NA(),CN7)</f>
        <v>-</v>
      </c>
      <c r="CO6" s="35" t="str">
        <f t="shared" si="10"/>
        <v>-</v>
      </c>
      <c r="CP6" s="35" t="str">
        <f t="shared" si="10"/>
        <v>-</v>
      </c>
      <c r="CQ6" s="35" t="str">
        <f t="shared" si="10"/>
        <v>-</v>
      </c>
      <c r="CR6" s="35">
        <f t="shared" si="10"/>
        <v>37.46</v>
      </c>
      <c r="CS6" s="35">
        <f t="shared" si="10"/>
        <v>37.65</v>
      </c>
      <c r="CT6" s="35">
        <f t="shared" si="10"/>
        <v>36.71</v>
      </c>
      <c r="CU6" s="35">
        <f t="shared" si="10"/>
        <v>42.28</v>
      </c>
      <c r="CV6" s="35">
        <f t="shared" si="10"/>
        <v>41.06</v>
      </c>
      <c r="CW6" s="34" t="str">
        <f>IF(CW7="","",IF(CW7="-","【-】","【"&amp;SUBSTITUTE(TEXT(CW7,"#,##0.00"),"-","△")&amp;"】"))</f>
        <v>【42.22】</v>
      </c>
      <c r="CX6" s="35">
        <f>IF(CX7="",NA(),CX7)</f>
        <v>95.38</v>
      </c>
      <c r="CY6" s="35">
        <f t="shared" ref="CY6:DG6" si="11">IF(CY7="",NA(),CY7)</f>
        <v>87.7</v>
      </c>
      <c r="CZ6" s="35">
        <f t="shared" si="11"/>
        <v>88.81</v>
      </c>
      <c r="DA6" s="35">
        <f t="shared" si="11"/>
        <v>88.81</v>
      </c>
      <c r="DB6" s="35">
        <f t="shared" si="11"/>
        <v>89.1</v>
      </c>
      <c r="DC6" s="35">
        <f t="shared" si="11"/>
        <v>67.459999999999994</v>
      </c>
      <c r="DD6" s="35">
        <f t="shared" si="11"/>
        <v>67.37</v>
      </c>
      <c r="DE6" s="35">
        <f t="shared" si="11"/>
        <v>70.05</v>
      </c>
      <c r="DF6" s="35">
        <f t="shared" si="11"/>
        <v>84.34</v>
      </c>
      <c r="DG6" s="35">
        <f t="shared" si="11"/>
        <v>84.34</v>
      </c>
      <c r="DH6" s="34" t="str">
        <f>IF(DH7="","",IF(DH7="-","【-】","【"&amp;SUBSTITUTE(TEXT(DH7,"#,##0.00"),"-","△")&amp;"】"))</f>
        <v>【85.67】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0.06</v>
      </c>
      <c r="EL6" s="35">
        <f t="shared" si="14"/>
        <v>0.02</v>
      </c>
      <c r="EM6" s="35">
        <f t="shared" si="14"/>
        <v>0.1</v>
      </c>
      <c r="EN6" s="35">
        <f t="shared" si="14"/>
        <v>0.08</v>
      </c>
      <c r="EO6" s="34" t="str">
        <f>IF(EO7="","",IF(EO7="-","【-】","【"&amp;SUBSTITUTE(TEXT(EO7,"#,##0.00"),"-","△")&amp;"】"))</f>
        <v>【0.13】</v>
      </c>
    </row>
    <row r="7" spans="1:145" s="36" customFormat="1" ht="13.5" customHeight="1" x14ac:dyDescent="0.15">
      <c r="A7" s="28"/>
      <c r="B7" s="37">
        <v>2022</v>
      </c>
      <c r="C7" s="37">
        <v>133078</v>
      </c>
      <c r="D7" s="37">
        <v>47</v>
      </c>
      <c r="E7" s="37">
        <v>17</v>
      </c>
      <c r="F7" s="37">
        <v>4</v>
      </c>
      <c r="G7" s="37">
        <v>0</v>
      </c>
      <c r="H7" s="37" t="s">
        <v>94</v>
      </c>
      <c r="I7" s="37" t="s">
        <v>95</v>
      </c>
      <c r="J7" s="37" t="s">
        <v>96</v>
      </c>
      <c r="K7" s="37" t="s">
        <v>97</v>
      </c>
      <c r="L7" s="37" t="s">
        <v>98</v>
      </c>
      <c r="M7" s="37" t="s">
        <v>99</v>
      </c>
      <c r="N7" s="38" t="s">
        <v>43</v>
      </c>
      <c r="O7" s="38" t="s">
        <v>100</v>
      </c>
      <c r="P7" s="38">
        <v>90.04</v>
      </c>
      <c r="Q7" s="38">
        <v>100</v>
      </c>
      <c r="R7" s="38">
        <v>2068</v>
      </c>
      <c r="S7" s="38">
        <v>2038</v>
      </c>
      <c r="T7" s="38">
        <v>105.41</v>
      </c>
      <c r="U7" s="38">
        <v>19.329999999999998</v>
      </c>
      <c r="V7" s="38">
        <v>1817</v>
      </c>
      <c r="W7" s="38">
        <v>1.02</v>
      </c>
      <c r="X7" s="38">
        <v>1781.37</v>
      </c>
      <c r="Y7" s="38">
        <v>76.400000000000006</v>
      </c>
      <c r="Z7" s="38">
        <v>70.459999999999994</v>
      </c>
      <c r="AA7" s="38">
        <v>71.84</v>
      </c>
      <c r="AB7" s="38">
        <v>70</v>
      </c>
      <c r="AC7" s="38">
        <v>65.34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1193.94</v>
      </c>
      <c r="BG7" s="38">
        <v>1263.6500000000001</v>
      </c>
      <c r="BH7" s="38">
        <v>1225.42</v>
      </c>
      <c r="BI7" s="38">
        <v>1166.23</v>
      </c>
      <c r="BJ7" s="38">
        <v>4654.16</v>
      </c>
      <c r="BK7" s="38">
        <v>1269.1500000000001</v>
      </c>
      <c r="BL7" s="38">
        <v>1087.96</v>
      </c>
      <c r="BM7" s="38">
        <v>1209.45</v>
      </c>
      <c r="BN7" s="38">
        <v>1163.75</v>
      </c>
      <c r="BO7" s="38">
        <v>1195.47</v>
      </c>
      <c r="BP7" s="38">
        <v>1182.1099999999999</v>
      </c>
      <c r="BQ7" s="38">
        <v>31.69</v>
      </c>
      <c r="BR7" s="38">
        <v>26.99</v>
      </c>
      <c r="BS7" s="38">
        <v>33</v>
      </c>
      <c r="BT7" s="38">
        <v>16.72</v>
      </c>
      <c r="BU7" s="38">
        <v>14.21</v>
      </c>
      <c r="BV7" s="38">
        <v>63.97</v>
      </c>
      <c r="BW7" s="38">
        <v>59.67</v>
      </c>
      <c r="BX7" s="38">
        <v>55.93</v>
      </c>
      <c r="BY7" s="38">
        <v>72.599999999999994</v>
      </c>
      <c r="BZ7" s="38">
        <v>69.430000000000007</v>
      </c>
      <c r="CA7" s="38">
        <v>73.78</v>
      </c>
      <c r="CB7" s="38">
        <v>382.56</v>
      </c>
      <c r="CC7" s="38">
        <v>437.61</v>
      </c>
      <c r="CD7" s="38">
        <v>369.27</v>
      </c>
      <c r="CE7" s="38">
        <v>733.74</v>
      </c>
      <c r="CF7" s="38">
        <v>854.05</v>
      </c>
      <c r="CG7" s="38">
        <v>256.82</v>
      </c>
      <c r="CH7" s="38">
        <v>270.60000000000002</v>
      </c>
      <c r="CI7" s="38">
        <v>289.60000000000002</v>
      </c>
      <c r="CJ7" s="38">
        <v>228.64</v>
      </c>
      <c r="CK7" s="38">
        <v>239.46</v>
      </c>
      <c r="CL7" s="38">
        <v>220.62</v>
      </c>
      <c r="CM7" s="38" t="s">
        <v>43</v>
      </c>
      <c r="CN7" s="38" t="s">
        <v>43</v>
      </c>
      <c r="CO7" s="38" t="s">
        <v>43</v>
      </c>
      <c r="CP7" s="38" t="s">
        <v>43</v>
      </c>
      <c r="CQ7" s="38" t="s">
        <v>43</v>
      </c>
      <c r="CR7" s="38">
        <v>37.46</v>
      </c>
      <c r="CS7" s="38">
        <v>37.65</v>
      </c>
      <c r="CT7" s="38">
        <v>36.71</v>
      </c>
      <c r="CU7" s="38">
        <v>42.28</v>
      </c>
      <c r="CV7" s="38">
        <v>41.06</v>
      </c>
      <c r="CW7" s="38">
        <v>42.22</v>
      </c>
      <c r="CX7" s="38">
        <v>95.38</v>
      </c>
      <c r="CY7" s="38">
        <v>87.7</v>
      </c>
      <c r="CZ7" s="38">
        <v>88.81</v>
      </c>
      <c r="DA7" s="38">
        <v>88.81</v>
      </c>
      <c r="DB7" s="38">
        <v>89.1</v>
      </c>
      <c r="DC7" s="38">
        <v>67.459999999999994</v>
      </c>
      <c r="DD7" s="38">
        <v>67.37</v>
      </c>
      <c r="DE7" s="38">
        <v>70.05</v>
      </c>
      <c r="DF7" s="38">
        <v>84.34</v>
      </c>
      <c r="DG7" s="38">
        <v>84.34</v>
      </c>
      <c r="DH7" s="38">
        <v>85.67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0.06</v>
      </c>
      <c r="EL7" s="38">
        <v>0.02</v>
      </c>
      <c r="EM7" s="38">
        <v>0.1</v>
      </c>
      <c r="EN7" s="38">
        <v>0.08</v>
      </c>
      <c r="EO7" s="38">
        <v>0.13</v>
      </c>
    </row>
    <row r="8" spans="1:145" ht="13.5" customHeight="1"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ht="13.5" customHeight="1" x14ac:dyDescent="0.15">
      <c r="A9" s="40"/>
      <c r="B9" s="40" t="s">
        <v>101</v>
      </c>
      <c r="C9" s="40" t="s">
        <v>102</v>
      </c>
      <c r="D9" s="40" t="s">
        <v>103</v>
      </c>
      <c r="E9" s="40" t="s">
        <v>104</v>
      </c>
      <c r="F9" s="40" t="s">
        <v>105</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ht="13.5" customHeight="1" x14ac:dyDescent="0.15">
      <c r="A10" s="40" t="s">
        <v>47</v>
      </c>
      <c r="B10" s="41">
        <f t="shared" ref="B10:C10" si="15">DATEVALUE($B7+12-B11&amp;"/1/"&amp;B12)</f>
        <v>47484</v>
      </c>
      <c r="C10" s="42">
        <f t="shared" si="15"/>
        <v>47849</v>
      </c>
      <c r="D10" s="42">
        <f>DATEVALUE($B7+12-D11&amp;"/1/"&amp;D12)</f>
        <v>48215</v>
      </c>
      <c r="E10" s="42">
        <f>DATEVALUE($B7+12-E11&amp;"/1/"&amp;E12)</f>
        <v>48582</v>
      </c>
      <c r="F10" s="42">
        <f>DATEVALUE($B7+12-F11&amp;"/1/"&amp;F12)</f>
        <v>48948</v>
      </c>
    </row>
    <row r="11" spans="1:145" ht="13.5" customHeight="1" x14ac:dyDescent="0.15">
      <c r="B11">
        <v>4</v>
      </c>
      <c r="C11">
        <v>3</v>
      </c>
      <c r="D11">
        <v>2</v>
      </c>
      <c r="E11">
        <v>1</v>
      </c>
      <c r="F11">
        <v>0</v>
      </c>
      <c r="G11" t="s">
        <v>106</v>
      </c>
    </row>
    <row r="12" spans="1:145" ht="13.5" customHeight="1" x14ac:dyDescent="0.15">
      <c r="B12">
        <v>1</v>
      </c>
      <c r="C12">
        <v>1</v>
      </c>
      <c r="D12">
        <v>2</v>
      </c>
      <c r="E12">
        <v>3</v>
      </c>
      <c r="F12">
        <v>4</v>
      </c>
      <c r="G12" t="s">
        <v>107</v>
      </c>
    </row>
    <row r="13" spans="1:145" ht="13.5" customHeight="1" x14ac:dyDescent="0.15">
      <c r="B13" t="s">
        <v>108</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0103 関根彩</dc:creator>
  <cp:keywords/>
  <dc:description/>
  <cp:lastModifiedBy>0103 関根彩</cp:lastModifiedBy>
  <cp:lastPrinted>2024-01-31T01:49:46Z</cp:lastPrinted>
  <dcterms:created xsi:type="dcterms:W3CDTF">2024-01-31T02:33:25Z</dcterms:created>
  <dcterms:modified xsi:type="dcterms:W3CDTF">2024-01-31T02:33:25Z</dcterms:modified>
  <cp:category/>
  <cp:contentStatus/>
</cp:coreProperties>
</file>