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4_団体⇒都\04 病院事業\12_日野市\"/>
    </mc:Choice>
  </mc:AlternateContent>
  <workbookProtection workbookAlgorithmName="SHA-512" workbookHashValue="wxbeFZftEdmBaDc8RafqF20T7hG9c3NHD52d/4+qSQ4Y+Di76OzFt7gaMKbU/E94Z4/AW4/sMuDRcC+nfk3zhw==" workbookSaltValue="wcLactU8i8EY3HVQn1YnRQ==" workbookSpinCount="100000" lockStructure="1"/>
  <bookViews>
    <workbookView xWindow="2796" yWindow="0" windowWidth="15360" windowHeight="7632"/>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CS78" i="4" l="1"/>
  <c r="BX54" i="4"/>
  <c r="BX32" i="4"/>
  <c r="MN54" i="4"/>
  <c r="MN32" i="4"/>
  <c r="MH78" i="4"/>
  <c r="IZ54" i="4"/>
  <c r="IZ32" i="4"/>
  <c r="HM78" i="4"/>
  <c r="FL54" i="4"/>
  <c r="FL32" i="4"/>
  <c r="C11" i="5"/>
  <c r="D11" i="5"/>
  <c r="E11" i="5"/>
  <c r="B11" i="5"/>
  <c r="AN78" i="4" l="1"/>
  <c r="AE32" i="4"/>
  <c r="KU54" i="4"/>
  <c r="KU32" i="4"/>
  <c r="KC78" i="4"/>
  <c r="HG54" i="4"/>
  <c r="HG32" i="4"/>
  <c r="FH78" i="4"/>
  <c r="DS54" i="4"/>
  <c r="DS32" i="4"/>
  <c r="AE54" i="4"/>
  <c r="DD54" i="4"/>
  <c r="U78" i="4"/>
  <c r="P54" i="4"/>
  <c r="P32" i="4"/>
  <c r="KF54" i="4"/>
  <c r="KF32" i="4"/>
  <c r="JJ78" i="4"/>
  <c r="GR54" i="4"/>
  <c r="GR32" i="4"/>
  <c r="EO78" i="4"/>
  <c r="DD32" i="4"/>
  <c r="IK32" i="4"/>
  <c r="GT78" i="4"/>
  <c r="EW54" i="4"/>
  <c r="EW32" i="4"/>
  <c r="BZ78" i="4"/>
  <c r="BI54" i="4"/>
  <c r="BI32" i="4"/>
  <c r="LY54" i="4"/>
  <c r="LY32" i="4"/>
  <c r="LO78" i="4"/>
  <c r="IK54" i="4"/>
  <c r="LJ32" i="4"/>
  <c r="KV78" i="4"/>
  <c r="HV54" i="4"/>
  <c r="HV32" i="4"/>
  <c r="GA78" i="4"/>
  <c r="EH54" i="4"/>
  <c r="EH32" i="4"/>
  <c r="BG78" i="4"/>
  <c r="AT54" i="4"/>
  <c r="AT32" i="4"/>
  <c r="LJ54" i="4"/>
</calcChain>
</file>

<file path=xl/sharedStrings.xml><?xml version="1.0" encoding="utf-8"?>
<sst xmlns="http://schemas.openxmlformats.org/spreadsheetml/2006/main" count="326" uniqueCount="184">
  <si>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</si>
  <si>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</si>
  <si>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</si>
  <si>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</si>
  <si>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</si>
  <si>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</si>
  <si>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</si>
  <si>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</si>
  <si>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</si>
  <si>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</si>
  <si>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</si>
  <si>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</si>
  <si>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</si>
  <si>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</si>
  <si>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</si>
  <si>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</si>
  <si>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</si>
  <si>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</si>
  <si>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</si>
  <si>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</si>
  <si>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</si>
  <si>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</si>
  <si>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</si>
  <si>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</si>
  <si>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</si>
  <si>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</si>
  <si>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</si>
  <si>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</si>
  <si>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</si>
  <si>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</si>
  <si>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</si>
  <si>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</si>
  <si>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</si>
  <si>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</si>
  <si>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</si>
  <si>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</si>
  <si>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</si>
  <si>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</si>
  <si>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</si>
  <si>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</si>
  <si>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</si>
  <si>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</si>
  <si>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</si>
  <si>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</si>
  <si>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</si>
  <si>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</si>
  <si>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</si>
  <si>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</si>
  <si>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</si>
  <si>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</si>
  <si>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</si>
  <si>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</si>
  <si>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</si>
  <si>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</si>
  <si>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</si>
  <si>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</si>
  <si>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</si>
  <si>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</si>
  <si>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</si>
  <si>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</si>
  <si>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</si>
  <si>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</si>
  <si>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</si>
  <si>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</si>
  <si>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</si>
  <si>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</si>
  <si>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</si>
  <si>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</si>
  <si>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</si>
  <si>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</si>
  <si>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</si>
  <si>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</si>
  <si>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</si>
  <si>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</si>
  <si>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</si>
  <si>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</si>
  <si>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</si>
  <si>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</si>
  <si>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</si>
  <si>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</si>
  <si>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</si>
  <si>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</si>
  <si>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</si>
  <si>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</si>
  <si>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</si>
  <si>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</si>
  <si>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</si>
  <si>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</si>
  <si>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</si>
  <si>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</si>
  <si>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</si>
  <si>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</si>
  <si>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</si>
  <si>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</si>
  <si>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</si>
  <si>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</si>
  <si>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</si>
  <si>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</si>
  <si>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</si>
  <si>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</si>
  <si>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</si>
  <si>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</si>
  <si>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</si>
  <si>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</si>
  <si>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</si>
  <si>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</si>
  <si>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</si>
  <si>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</si>
  <si>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</si>
  <si>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</si>
  <si>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</si>
  <si>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</si>
  <si>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</si>
  <si>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</si>
  <si>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</si>
  <si>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</si>
  <si>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</si>
  <si>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</si>
  <si>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</si>
  <si>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</si>
  <si>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</si>
  <si>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</si>
  <si>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</si>
  <si>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</si>
  <si>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</si>
  <si>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</si>
  <si>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</si>
  <si>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</si>
  <si>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</si>
  <si>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</si>
  <si>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</si>
  <si>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</si>
  <si>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</si>
  <si>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</si>
  <si>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</si>
  <si>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</si>
  <si>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</si>
  <si>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</si>
  <si>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</si>
  <si>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</si>
  <si>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</si>
  <si>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</si>
  <si>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</si>
  <si>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</si>
  <si>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</si>
  <si>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</si>
  <si>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</si>
  <si>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</si>
  <si>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</si>
  <si>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</si>
  <si>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</si>
  <si>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</si>
  <si>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</si>
  <si>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</si>
  <si>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</si>
  <si>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</si>
  <si>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</si>
  <si>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</si>
  <si>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</si>
  <si>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</si>
  <si>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</si>
  <si>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</si>
  <si>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日野市</t>
  </si>
  <si>
    <t>市立病院</t>
  </si>
  <si>
    <t>当然財務</t>
  </si>
  <si>
    <t>病院事業</t>
  </si>
  <si>
    <t>一般病院</t>
  </si>
  <si>
    <t>300床以上～400床未満</t>
  </si>
  <si>
    <t>非設置</t>
  </si>
  <si>
    <t>直営</t>
  </si>
  <si>
    <t>対象</t>
  </si>
  <si>
    <t>ド 透 未 訓</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</si>
  <si>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</si>
  <si>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</si>
  <si>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</si>
  <si>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</si>
  <si>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</si>
  <si>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</si>
  <si>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</si>
  <si>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</si>
  <si>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人口18万人を超える日野市において総合病院としては唯一の急性期中核300床の二次救急病院であり、災害拠点病院となっています。
地域包括ケアシステムにおける急性期病院としての役割に加え、現在、地域医療支援病院について令和4年度から承認を受ける方向で調整を進めており、地域の医師会やクリニック、回復期・療養型病院、介護施設等とのより一層の地域連携強化を進め、地域全体の医療の質の向上に取り組んでいます。また、市民の安全安心のため、内科系、外科系、小児科、産科は24時間365日の救急医療体制は引き続き維持するとともに、新型コロナウイルス等の新興感染症や災害時の対応等、有事の対応についても都の要請に応じ、市や医師会等と連携した対策に取り組んでおります。</t>
    <rPh sb="135" eb="138">
      <t>イシカイ</t>
    </rPh>
    <rPh sb="174" eb="175">
      <t>スス</t>
    </rPh>
    <phoneticPr fontId="5"/>
  </si>
  <si>
    <t>２①有形固定試算減価償却率と②器械備品減価償却率について、類似団体との差が大きい理由として、当院では4カ年の更新計画に沿って機器更新等を進めていますが、各年度での収支状況、さらに起債借入の抑制を考えた中で、随時購入の必要性をその都度検討していることから、更新が延伸しているため老朽化が他団体と比較して高いと考えられます。また、２③１床当たり有形固定資産（円）についても、NBC災害・テロ対策設備整備事業に係る補助金、休日・全夜間診療事業参画医療機関施設整備費等補助金、東京都新型コロナウイルス感染症医療提供体制緊急整備事業を活用し、当院が東京都災害拠点病院・周産期連携病院・東京都新型コロナウイルス入院重点医療機関として役割が担えるよう定期的な機器整備を行ったことによるものと考えられます。
今後とも急性期病院、災害拠点病院としての機能維持、CO2規制への対応を行うとともに計画的な設備、機器の更新の中で適正化を検討して参ります。</t>
    <rPh sb="318" eb="321">
      <t>テイキテキ</t>
    </rPh>
    <rPh sb="338" eb="339">
      <t>カンガ</t>
    </rPh>
    <phoneticPr fontId="5"/>
  </si>
  <si>
    <t xml:space="preserve">・類似病院と比較して改善が必要な項目については適正な人員配置及び業務効率化、手当の見直しを行う等の費用削減に努め、適宜柔軟な看護配置を検討、地域医療支援病院承認に向けた紹介・逆紹介の推進、その他経営支援ツールやコンサルを活用し、病院一丸となった課題解決が必要であると考えます。
・新型コロナウイルスの影響により医業収益は大きく下がりましたが、コロナ患者専用病棟の空床確保等による補助金により前年度に引き続き黒字を達成することができました。今後はアフターコロナを見据え、現体制の機能維持、経営改善に取組んで参ります。
・令和4年度に地域医療支援病院となること（予定）を受け、体制強化のため地域医療支援センター（仮称）の部署を新設します。地域連携策の強化や紹介患者や救急患者の積極的な受入れ等、地域全体の医療の質の向上、役割分担の推進を行うことを通じ、患者の安心安全の確保、より良い医療サービスの提供に努めて参ります。
・喫緊の課題として、救急を含めた現診療体制を維持するための医師確保、それと連動した医師の働き方改革の対応があります。また、コロナ禍で延期となった地方公営企業法全部適用についても、経営状況を見ながら継続して適用時期について協議して参ります。
</t>
    <rPh sb="133" eb="134">
      <t>カンガ</t>
    </rPh>
    <rPh sb="234" eb="237">
      <t>ゲンタイセイ</t>
    </rPh>
    <rPh sb="238" eb="240">
      <t>キノウ</t>
    </rPh>
    <rPh sb="240" eb="242">
      <t>イジ</t>
    </rPh>
    <rPh sb="248" eb="250">
      <t>トリク</t>
    </rPh>
    <rPh sb="252" eb="253">
      <t>マイ</t>
    </rPh>
    <rPh sb="279" eb="281">
      <t>ヨテイ</t>
    </rPh>
    <rPh sb="304" eb="306">
      <t>カショウ</t>
    </rPh>
    <rPh sb="399" eb="400">
      <t>ツト</t>
    </rPh>
    <rPh sb="402" eb="403">
      <t>マイ</t>
    </rPh>
    <rPh sb="522" eb="523">
      <t>マイ</t>
    </rPh>
    <phoneticPr fontId="5"/>
  </si>
  <si>
    <t>　令和２年度以降、１病棟をコロナ専用病棟として確保していること、新型コロナウイルス感染拡大防止の観点から手術等を抑制した時期があること等から④病床利用率は昨年度を下回りました。また、病床利用率の低下に伴う医業収益の減により②医業収支比率も前年度を下回りました。更に同様の理由で⑦職員給与費対医業収益比率と⑧材料費対医業収益比率も前年度を大きく上回りました。なお、⑦については医業収益減の他、新型コロナウイルスの対応増による委託費等の増加の影響もあることが考えられるため、引き続き委託等の経費についても注視して参ります。⑤入院患者１人１日当たり収益、及び、⑥外来患者１人１日当たり収益は前年度を上回りました。いずれも患者数が減少する一方で診療単価は高くなったことによるものと考えられます。⑥は未だ平均値を下回る状況ですが、これは従来より当院の受診を希望する患者は診療単価が低い患者も含め積極的に受け入れてきたことが原因であると考えます。また、③累積欠損金比率も類似団体との差が大きい状況です。これは、通常では一億前後で経常収支の赤字となっていたところ、平成26年度から平成28年度における３条の市繰入金が経常収支の赤字分を補てんできなかったため、経常収支の赤字（額として2.2億円～5.6億円）が大幅に増えたことによる影響が残っているためと考えられます。一方、①経常収支比率はコロナ専用病棟の空床確保料等、新型コロナウイルス感染症対応関連の多額の補助金が充てられたため、前年度を大きく上回りました。</t>
    <rPh sb="254" eb="255">
      <t>マイ</t>
    </rPh>
    <rPh sb="315" eb="317">
      <t>イッポウ</t>
    </rPh>
    <rPh sb="318" eb="320">
      <t>シンリョウ</t>
    </rPh>
    <rPh sb="320" eb="322">
      <t>タンカ</t>
    </rPh>
    <rPh sb="323" eb="324">
      <t>タカ</t>
    </rPh>
    <rPh sb="367" eb="369">
      <t>トウイン</t>
    </rPh>
    <rPh sb="370" eb="372">
      <t>ジュシン</t>
    </rPh>
    <rPh sb="373" eb="375">
      <t>キボウ</t>
    </rPh>
    <rPh sb="377" eb="379">
      <t>カンジャ</t>
    </rPh>
    <rPh sb="380" eb="382">
      <t>シンリョウ</t>
    </rPh>
    <rPh sb="382" eb="384">
      <t>タンカ</t>
    </rPh>
    <rPh sb="385" eb="386">
      <t>ヒク</t>
    </rPh>
    <rPh sb="387" eb="389">
      <t>カンジャ</t>
    </rPh>
    <rPh sb="390" eb="391">
      <t>フク</t>
    </rPh>
    <rPh sb="392" eb="395">
      <t>セッキョクテキ</t>
    </rPh>
    <rPh sb="396" eb="397">
      <t>ウ</t>
    </rPh>
    <rPh sb="398" eb="399">
      <t>イ</t>
    </rPh>
    <rPh sb="600" eb="601">
      <t>ナド</t>
    </rPh>
    <rPh sb="602" eb="604">
      <t>シンガタ</t>
    </rPh>
    <rPh sb="611" eb="614">
      <t>カンセンショウ</t>
    </rPh>
    <rPh sb="614" eb="616">
      <t>タイオウ</t>
    </rPh>
    <rPh sb="616" eb="618">
      <t>カンレン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</si>
</sst>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3000000000000007"/>
      <color theme="1"/>
      <name val="ＭＳ ゴシック"/>
      <family val="3"/>
      <charset val="128"/>
    </font>
    <font>
      <sz val="9.3000000000000007"/>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83.4</c:v>
                </c:pt>
                <c:pt idx="1">
                  <c:v>82.3</c:v>
                </c:pt>
                <c:pt idx="2">
                  <c:v>81.599999999999994</c:v>
                </c:pt>
                <c:pt idx="3">
                  <c:v>79.400000000000006</c:v>
                </c:pt>
                <c:pt idx="4">
                  <c:v>61.9</c:v>
                </c:pt>
              </c:numCache>
            </c:numRef>
          </c:val>
          <c:extLst>
            <c:ext xmlns:c16="http://schemas.microsoft.com/office/drawing/2014/chart" uri="{C3380CC4-5D6E-409C-BE32-E72D297353CC}">
              <c16:uniqueId val="{00000000-8492-4D36-ACA2-BE8B7809251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8492-4D36-ACA2-BE8B7809251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115.5</c:v>
                </c:pt>
                <c:pt idx="1">
                  <c:v>116.2</c:v>
                </c:pt>
                <c:pt idx="2">
                  <c:v>115.2</c:v>
                </c:pt>
                <c:pt idx="3">
                  <c:v>114.2</c:v>
                </c:pt>
                <c:pt idx="4">
                  <c:v>122.3</c:v>
                </c:pt>
              </c:numCache>
            </c:numRef>
          </c:val>
          <c:extLst>
            <c:ext xmlns:c16="http://schemas.microsoft.com/office/drawing/2014/chart" uri="{C3380CC4-5D6E-409C-BE32-E72D297353CC}">
              <c16:uniqueId val="{00000000-157D-422C-9BAC-D71E6EC77E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157D-422C-9BAC-D71E6EC77E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87.8</c:v>
                </c:pt>
                <c:pt idx="1">
                  <c:v>87.7</c:v>
                </c:pt>
                <c:pt idx="2">
                  <c:v>92.2</c:v>
                </c:pt>
                <c:pt idx="3">
                  <c:v>92.8</c:v>
                </c:pt>
                <c:pt idx="4">
                  <c:v>81.3</c:v>
                </c:pt>
              </c:numCache>
            </c:numRef>
          </c:val>
          <c:extLst>
            <c:ext xmlns:c16="http://schemas.microsoft.com/office/drawing/2014/chart" uri="{C3380CC4-5D6E-409C-BE32-E72D297353CC}">
              <c16:uniqueId val="{00000000-2955-45BD-8338-60116BB5466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2955-45BD-8338-60116BB5466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96.9</c:v>
                </c:pt>
                <c:pt idx="1">
                  <c:v>98</c:v>
                </c:pt>
                <c:pt idx="2">
                  <c:v>102</c:v>
                </c:pt>
                <c:pt idx="3">
                  <c:v>102.4</c:v>
                </c:pt>
                <c:pt idx="4">
                  <c:v>111.5</c:v>
                </c:pt>
              </c:numCache>
            </c:numRef>
          </c:val>
          <c:extLst>
            <c:ext xmlns:c16="http://schemas.microsoft.com/office/drawing/2014/chart" uri="{C3380CC4-5D6E-409C-BE32-E72D297353CC}">
              <c16:uniqueId val="{00000000-DC76-414C-8743-842921D024E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DC76-414C-8743-842921D024E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c:v>
                </c:pt>
                <c:pt idx="1">
                  <c:v>68.599999999999994</c:v>
                </c:pt>
                <c:pt idx="2">
                  <c:v>69.7</c:v>
                </c:pt>
                <c:pt idx="3">
                  <c:v>67</c:v>
                </c:pt>
                <c:pt idx="4">
                  <c:v>67.8</c:v>
                </c:pt>
              </c:numCache>
            </c:numRef>
          </c:val>
          <c:extLst>
            <c:ext xmlns:c16="http://schemas.microsoft.com/office/drawing/2014/chart" uri="{C3380CC4-5D6E-409C-BE32-E72D297353CC}">
              <c16:uniqueId val="{00000000-D9FF-4D10-9587-F283CAA9723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D9FF-4D10-9587-F283CAA9723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79.2</c:v>
                </c:pt>
                <c:pt idx="1">
                  <c:v>81.3</c:v>
                </c:pt>
                <c:pt idx="2">
                  <c:v>83.1</c:v>
                </c:pt>
                <c:pt idx="3">
                  <c:v>83.9</c:v>
                </c:pt>
                <c:pt idx="4">
                  <c:v>81</c:v>
                </c:pt>
              </c:numCache>
            </c:numRef>
          </c:val>
          <c:extLst>
            <c:ext xmlns:c16="http://schemas.microsoft.com/office/drawing/2014/chart" uri="{C3380CC4-5D6E-409C-BE32-E72D297353CC}">
              <c16:uniqueId val="{00000000-A2DA-42CE-A52E-285703B8021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A2DA-42CE-A52E-285703B8021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56362123</c:v>
                </c:pt>
                <c:pt idx="1">
                  <c:v>56756327</c:v>
                </c:pt>
                <c:pt idx="2">
                  <c:v>54079497</c:v>
                </c:pt>
                <c:pt idx="3">
                  <c:v>57897847</c:v>
                </c:pt>
                <c:pt idx="4">
                  <c:v>59382517</c:v>
                </c:pt>
              </c:numCache>
            </c:numRef>
          </c:val>
          <c:extLst>
            <c:ext xmlns:c16="http://schemas.microsoft.com/office/drawing/2014/chart" uri="{C3380CC4-5D6E-409C-BE32-E72D297353CC}">
              <c16:uniqueId val="{00000000-F037-4814-9AD0-4E923C3A585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F037-4814-9AD0-4E923C3A585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22.8</c:v>
                </c:pt>
                <c:pt idx="1">
                  <c:v>23.3</c:v>
                </c:pt>
                <c:pt idx="2">
                  <c:v>22.5</c:v>
                </c:pt>
                <c:pt idx="3">
                  <c:v>20.8</c:v>
                </c:pt>
                <c:pt idx="4">
                  <c:v>22.3</c:v>
                </c:pt>
              </c:numCache>
            </c:numRef>
          </c:val>
          <c:extLst>
            <c:ext xmlns:c16="http://schemas.microsoft.com/office/drawing/2014/chart" uri="{C3380CC4-5D6E-409C-BE32-E72D297353CC}">
              <c16:uniqueId val="{00000000-2875-4A80-83DF-F167E6DB173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2875-4A80-83DF-F167E6DB173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47.3</c:v>
                </c:pt>
                <c:pt idx="1">
                  <c:v>47.8</c:v>
                </c:pt>
                <c:pt idx="2">
                  <c:v>46.9</c:v>
                </c:pt>
                <c:pt idx="3">
                  <c:v>49.2</c:v>
                </c:pt>
                <c:pt idx="4">
                  <c:v>70.3</c:v>
                </c:pt>
              </c:numCache>
            </c:numRef>
          </c:val>
          <c:extLst>
            <c:ext xmlns:c16="http://schemas.microsoft.com/office/drawing/2014/chart" uri="{C3380CC4-5D6E-409C-BE32-E72D297353CC}">
              <c16:uniqueId val="{00000000-DED5-4A38-9F42-153B5EDC293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DED5-4A38-9F42-153B5EDC293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11277</c:v>
                </c:pt>
                <c:pt idx="1">
                  <c:v>11623</c:v>
                </c:pt>
                <c:pt idx="2">
                  <c:v>11518</c:v>
                </c:pt>
                <c:pt idx="3">
                  <c:v>11037</c:v>
                </c:pt>
                <c:pt idx="4">
                  <c:v>11519</c:v>
                </c:pt>
              </c:numCache>
            </c:numRef>
          </c:val>
          <c:extLst>
            <c:ext xmlns:c16="http://schemas.microsoft.com/office/drawing/2014/chart" uri="{C3380CC4-5D6E-409C-BE32-E72D297353CC}">
              <c16:uniqueId val="{00000000-B8A7-461D-BF98-DD47BEB11AA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B8A7-461D-BF98-DD47BEB11AA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48818</c:v>
                </c:pt>
                <c:pt idx="1">
                  <c:v>50077</c:v>
                </c:pt>
                <c:pt idx="2">
                  <c:v>50743</c:v>
                </c:pt>
                <c:pt idx="3">
                  <c:v>52910</c:v>
                </c:pt>
                <c:pt idx="4">
                  <c:v>56959</c:v>
                </c:pt>
              </c:numCache>
            </c:numRef>
          </c:val>
          <c:extLst>
            <c:ext xmlns:c16="http://schemas.microsoft.com/office/drawing/2014/chart" uri="{C3380CC4-5D6E-409C-BE32-E72D297353CC}">
              <c16:uniqueId val="{00000000-769D-4AC1-885A-007447DC5DE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769D-4AC1-885A-007447DC5DE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
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
データ!H6</f>
        <v>
東京都日野市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
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
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
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
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
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
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
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
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
9</v>
      </c>
      <c r="NK7" s="7"/>
      <c r="NL7" s="7"/>
      <c r="NM7" s="7"/>
      <c r="NN7" s="7"/>
      <c r="NO7" s="7"/>
      <c r="NP7" s="7"/>
      <c r="NQ7" s="7"/>
      <c r="NR7" s="7"/>
      <c r="NS7" s="7"/>
      <c r="NT7" s="7"/>
      <c r="NU7" s="7"/>
      <c r="NV7" s="7"/>
      <c r="NW7" s="8"/>
      <c r="NX7" s="3"/>
    </row>
    <row r="8" spans="1:388" ht="18.75" customHeight="1" x14ac:dyDescent="0.2">
      <c r="A8" s="2"/>
      <c r="B8" s="89" t="str">
        <f>
データ!K6</f>
        <v>
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
データ!L6</f>
        <v>
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
データ!M6</f>
        <v>
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
データ!N6</f>
        <v>
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
データ!O7</f>
        <v>
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
データ!Z6</f>
        <v>
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
データ!AA6</f>
        <v>
-</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
データ!AB6</f>
        <v>
-</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
10</v>
      </c>
      <c r="NK8" s="88"/>
      <c r="NL8" s="9" t="s">
        <v>
11</v>
      </c>
      <c r="NM8" s="10"/>
      <c r="NN8" s="10"/>
      <c r="NO8" s="10"/>
      <c r="NP8" s="10"/>
      <c r="NQ8" s="10"/>
      <c r="NR8" s="10"/>
      <c r="NS8" s="10"/>
      <c r="NT8" s="10"/>
      <c r="NU8" s="10"/>
      <c r="NV8" s="10"/>
      <c r="NW8" s="11"/>
      <c r="NX8" s="3"/>
    </row>
    <row r="9" spans="1:388" ht="18.75" customHeight="1" x14ac:dyDescent="0.2">
      <c r="A9" s="2"/>
      <c r="B9" s="81" t="s">
        <v>
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
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
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
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
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
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
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
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
20</v>
      </c>
      <c r="NK9" s="93"/>
      <c r="NL9" s="12" t="s">
        <v>
21</v>
      </c>
      <c r="NM9" s="13"/>
      <c r="NN9" s="13"/>
      <c r="NO9" s="13"/>
      <c r="NP9" s="13"/>
      <c r="NQ9" s="13"/>
      <c r="NR9" s="13"/>
      <c r="NS9" s="13"/>
      <c r="NT9" s="13"/>
      <c r="NU9" s="14"/>
      <c r="NV9" s="14"/>
      <c r="NW9" s="15"/>
      <c r="NX9" s="3"/>
    </row>
    <row r="10" spans="1:388" ht="18.75" customHeight="1" x14ac:dyDescent="0.2">
      <c r="A10" s="2"/>
      <c r="B10" s="89" t="str">
        <f>
データ!P6</f>
        <v>
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
データ!Q6</f>
        <v>
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
データ!R6</f>
        <v>
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
データ!S6</f>
        <v>
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
データ!T6</f>
        <v>
救 臨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
データ!AC6</f>
        <v>
-</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
データ!AD6</f>
        <v>
-</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
データ!AE6</f>
        <v>
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
22</v>
      </c>
      <c r="NK10" s="95"/>
      <c r="NL10" s="16" t="s">
        <v>
23</v>
      </c>
      <c r="NM10" s="17"/>
      <c r="NN10" s="17"/>
      <c r="NO10" s="17"/>
      <c r="NP10" s="17"/>
      <c r="NQ10" s="17"/>
      <c r="NR10" s="17"/>
      <c r="NS10" s="17"/>
      <c r="NT10" s="17"/>
      <c r="NU10" s="17"/>
      <c r="NV10" s="17"/>
      <c r="NW10" s="18"/>
      <c r="NX10" s="3"/>
    </row>
    <row r="11" spans="1:388" ht="18.75" customHeight="1" x14ac:dyDescent="0.2">
      <c r="A11" s="2"/>
      <c r="B11" s="81" t="s">
        <v>
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
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
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
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
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
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
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
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
データ!U6</f>
        <v>
187027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
データ!V6</f>
        <v>
26725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
データ!W6</f>
        <v>
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
データ!X6</f>
        <v>
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
データ!Y6</f>
        <v>
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
データ!AF6</f>
        <v>
300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
データ!AG6</f>
        <v>
-</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
データ!AH6</f>
        <v>
300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
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
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
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
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
36</v>
      </c>
      <c r="NK16" s="109"/>
      <c r="NL16" s="109"/>
      <c r="NM16" s="109"/>
      <c r="NN16" s="110"/>
      <c r="NO16" s="108" t="s">
        <v>
37</v>
      </c>
      <c r="NP16" s="109"/>
      <c r="NQ16" s="109"/>
      <c r="NR16" s="109"/>
      <c r="NS16" s="110"/>
      <c r="NT16" s="108" t="s">
        <v>
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
39</v>
      </c>
      <c r="NK18" s="97"/>
      <c r="NL18" s="97"/>
      <c r="NM18" s="100" t="s">
        <v>
40</v>
      </c>
      <c r="NN18" s="101"/>
      <c r="NO18" s="96" t="s">
        <v>
39</v>
      </c>
      <c r="NP18" s="97"/>
      <c r="NQ18" s="97"/>
      <c r="NR18" s="100" t="s">
        <v>
40</v>
      </c>
      <c r="NS18" s="101"/>
      <c r="NT18" s="96" t="s">
        <v>
39</v>
      </c>
      <c r="NU18" s="97"/>
      <c r="NV18" s="97"/>
      <c r="NW18" s="100" t="s">
        <v>
40</v>
      </c>
      <c r="NX18" s="101"/>
      <c r="OC18" s="2" t="s">
        <v>
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
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
43</v>
      </c>
      <c r="NK20" s="114"/>
      <c r="NL20" s="114"/>
      <c r="NM20" s="114"/>
      <c r="NN20" s="114"/>
      <c r="NO20" s="114"/>
      <c r="NP20" s="114"/>
      <c r="NQ20" s="114"/>
      <c r="NR20" s="114"/>
      <c r="NS20" s="114"/>
      <c r="NT20" s="114"/>
      <c r="NU20" s="114"/>
      <c r="NV20" s="114"/>
      <c r="NW20" s="114"/>
      <c r="NX20" s="114"/>
      <c r="OC20" s="28" t="s">
        <v>
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
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
180</v>
      </c>
      <c r="NK22" s="117"/>
      <c r="NL22" s="117"/>
      <c r="NM22" s="117"/>
      <c r="NN22" s="117"/>
      <c r="NO22" s="117"/>
      <c r="NP22" s="117"/>
      <c r="NQ22" s="117"/>
      <c r="NR22" s="117"/>
      <c r="NS22" s="117"/>
      <c r="NT22" s="117"/>
      <c r="NU22" s="117"/>
      <c r="NV22" s="117"/>
      <c r="NW22" s="117"/>
      <c r="NX22" s="118"/>
      <c r="OC22" s="28" t="s">
        <v>
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
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
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
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
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
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
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
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
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
55</v>
      </c>
    </row>
    <row r="32" spans="1:393" ht="13.5" customHeight="1" x14ac:dyDescent="0.2">
      <c r="A32" s="2"/>
      <c r="B32" s="25"/>
      <c r="D32" s="5"/>
      <c r="E32" s="5"/>
      <c r="F32" s="5"/>
      <c r="G32" s="29"/>
      <c r="H32" s="29"/>
      <c r="I32" s="29"/>
      <c r="J32" s="29"/>
      <c r="K32" s="29"/>
      <c r="L32" s="29"/>
      <c r="M32" s="29"/>
      <c r="N32" s="29"/>
      <c r="O32" s="29"/>
      <c r="P32" s="125" t="str">
        <f>
データ!$B$11</f>
        <v>
H28</v>
      </c>
      <c r="Q32" s="126"/>
      <c r="R32" s="126"/>
      <c r="S32" s="126"/>
      <c r="T32" s="126"/>
      <c r="U32" s="126"/>
      <c r="V32" s="126"/>
      <c r="W32" s="126"/>
      <c r="X32" s="126"/>
      <c r="Y32" s="126"/>
      <c r="Z32" s="126"/>
      <c r="AA32" s="126"/>
      <c r="AB32" s="126"/>
      <c r="AC32" s="126"/>
      <c r="AD32" s="127"/>
      <c r="AE32" s="125" t="str">
        <f>
データ!$C$11</f>
        <v>
H29</v>
      </c>
      <c r="AF32" s="126"/>
      <c r="AG32" s="126"/>
      <c r="AH32" s="126"/>
      <c r="AI32" s="126"/>
      <c r="AJ32" s="126"/>
      <c r="AK32" s="126"/>
      <c r="AL32" s="126"/>
      <c r="AM32" s="126"/>
      <c r="AN32" s="126"/>
      <c r="AO32" s="126"/>
      <c r="AP32" s="126"/>
      <c r="AQ32" s="126"/>
      <c r="AR32" s="126"/>
      <c r="AS32" s="127"/>
      <c r="AT32" s="125" t="str">
        <f>
データ!$D$11</f>
        <v>
H30</v>
      </c>
      <c r="AU32" s="126"/>
      <c r="AV32" s="126"/>
      <c r="AW32" s="126"/>
      <c r="AX32" s="126"/>
      <c r="AY32" s="126"/>
      <c r="AZ32" s="126"/>
      <c r="BA32" s="126"/>
      <c r="BB32" s="126"/>
      <c r="BC32" s="126"/>
      <c r="BD32" s="126"/>
      <c r="BE32" s="126"/>
      <c r="BF32" s="126"/>
      <c r="BG32" s="126"/>
      <c r="BH32" s="127"/>
      <c r="BI32" s="125" t="str">
        <f>
データ!$E$11</f>
        <v>
R01</v>
      </c>
      <c r="BJ32" s="126"/>
      <c r="BK32" s="126"/>
      <c r="BL32" s="126"/>
      <c r="BM32" s="126"/>
      <c r="BN32" s="126"/>
      <c r="BO32" s="126"/>
      <c r="BP32" s="126"/>
      <c r="BQ32" s="126"/>
      <c r="BR32" s="126"/>
      <c r="BS32" s="126"/>
      <c r="BT32" s="126"/>
      <c r="BU32" s="126"/>
      <c r="BV32" s="126"/>
      <c r="BW32" s="127"/>
      <c r="BX32" s="125" t="str">
        <f>
データ!$F$11</f>
        <v>
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
データ!$B$11</f>
        <v>
H28</v>
      </c>
      <c r="DE32" s="126"/>
      <c r="DF32" s="126"/>
      <c r="DG32" s="126"/>
      <c r="DH32" s="126"/>
      <c r="DI32" s="126"/>
      <c r="DJ32" s="126"/>
      <c r="DK32" s="126"/>
      <c r="DL32" s="126"/>
      <c r="DM32" s="126"/>
      <c r="DN32" s="126"/>
      <c r="DO32" s="126"/>
      <c r="DP32" s="126"/>
      <c r="DQ32" s="126"/>
      <c r="DR32" s="127"/>
      <c r="DS32" s="125" t="str">
        <f>
データ!$C$11</f>
        <v>
H29</v>
      </c>
      <c r="DT32" s="126"/>
      <c r="DU32" s="126"/>
      <c r="DV32" s="126"/>
      <c r="DW32" s="126"/>
      <c r="DX32" s="126"/>
      <c r="DY32" s="126"/>
      <c r="DZ32" s="126"/>
      <c r="EA32" s="126"/>
      <c r="EB32" s="126"/>
      <c r="EC32" s="126"/>
      <c r="ED32" s="126"/>
      <c r="EE32" s="126"/>
      <c r="EF32" s="126"/>
      <c r="EG32" s="127"/>
      <c r="EH32" s="125" t="str">
        <f>
データ!$D$11</f>
        <v>
H30</v>
      </c>
      <c r="EI32" s="126"/>
      <c r="EJ32" s="126"/>
      <c r="EK32" s="126"/>
      <c r="EL32" s="126"/>
      <c r="EM32" s="126"/>
      <c r="EN32" s="126"/>
      <c r="EO32" s="126"/>
      <c r="EP32" s="126"/>
      <c r="EQ32" s="126"/>
      <c r="ER32" s="126"/>
      <c r="ES32" s="126"/>
      <c r="ET32" s="126"/>
      <c r="EU32" s="126"/>
      <c r="EV32" s="127"/>
      <c r="EW32" s="125" t="str">
        <f>
データ!$E$11</f>
        <v>
R01</v>
      </c>
      <c r="EX32" s="126"/>
      <c r="EY32" s="126"/>
      <c r="EZ32" s="126"/>
      <c r="FA32" s="126"/>
      <c r="FB32" s="126"/>
      <c r="FC32" s="126"/>
      <c r="FD32" s="126"/>
      <c r="FE32" s="126"/>
      <c r="FF32" s="126"/>
      <c r="FG32" s="126"/>
      <c r="FH32" s="126"/>
      <c r="FI32" s="126"/>
      <c r="FJ32" s="126"/>
      <c r="FK32" s="127"/>
      <c r="FL32" s="125" t="str">
        <f>
データ!$F$11</f>
        <v>
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
データ!$B$11</f>
        <v>
H28</v>
      </c>
      <c r="GS32" s="126"/>
      <c r="GT32" s="126"/>
      <c r="GU32" s="126"/>
      <c r="GV32" s="126"/>
      <c r="GW32" s="126"/>
      <c r="GX32" s="126"/>
      <c r="GY32" s="126"/>
      <c r="GZ32" s="126"/>
      <c r="HA32" s="126"/>
      <c r="HB32" s="126"/>
      <c r="HC32" s="126"/>
      <c r="HD32" s="126"/>
      <c r="HE32" s="126"/>
      <c r="HF32" s="127"/>
      <c r="HG32" s="125" t="str">
        <f>
データ!$C$11</f>
        <v>
H29</v>
      </c>
      <c r="HH32" s="126"/>
      <c r="HI32" s="126"/>
      <c r="HJ32" s="126"/>
      <c r="HK32" s="126"/>
      <c r="HL32" s="126"/>
      <c r="HM32" s="126"/>
      <c r="HN32" s="126"/>
      <c r="HO32" s="126"/>
      <c r="HP32" s="126"/>
      <c r="HQ32" s="126"/>
      <c r="HR32" s="126"/>
      <c r="HS32" s="126"/>
      <c r="HT32" s="126"/>
      <c r="HU32" s="127"/>
      <c r="HV32" s="125" t="str">
        <f>
データ!$D$11</f>
        <v>
H30</v>
      </c>
      <c r="HW32" s="126"/>
      <c r="HX32" s="126"/>
      <c r="HY32" s="126"/>
      <c r="HZ32" s="126"/>
      <c r="IA32" s="126"/>
      <c r="IB32" s="126"/>
      <c r="IC32" s="126"/>
      <c r="ID32" s="126"/>
      <c r="IE32" s="126"/>
      <c r="IF32" s="126"/>
      <c r="IG32" s="126"/>
      <c r="IH32" s="126"/>
      <c r="II32" s="126"/>
      <c r="IJ32" s="127"/>
      <c r="IK32" s="125" t="str">
        <f>
データ!$E$11</f>
        <v>
R01</v>
      </c>
      <c r="IL32" s="126"/>
      <c r="IM32" s="126"/>
      <c r="IN32" s="126"/>
      <c r="IO32" s="126"/>
      <c r="IP32" s="126"/>
      <c r="IQ32" s="126"/>
      <c r="IR32" s="126"/>
      <c r="IS32" s="126"/>
      <c r="IT32" s="126"/>
      <c r="IU32" s="126"/>
      <c r="IV32" s="126"/>
      <c r="IW32" s="126"/>
      <c r="IX32" s="126"/>
      <c r="IY32" s="127"/>
      <c r="IZ32" s="125" t="str">
        <f>
データ!$F$11</f>
        <v>
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
データ!$B$11</f>
        <v>
H28</v>
      </c>
      <c r="KG32" s="126"/>
      <c r="KH32" s="126"/>
      <c r="KI32" s="126"/>
      <c r="KJ32" s="126"/>
      <c r="KK32" s="126"/>
      <c r="KL32" s="126"/>
      <c r="KM32" s="126"/>
      <c r="KN32" s="126"/>
      <c r="KO32" s="126"/>
      <c r="KP32" s="126"/>
      <c r="KQ32" s="126"/>
      <c r="KR32" s="126"/>
      <c r="KS32" s="126"/>
      <c r="KT32" s="127"/>
      <c r="KU32" s="125" t="str">
        <f>
データ!$C$11</f>
        <v>
H29</v>
      </c>
      <c r="KV32" s="126"/>
      <c r="KW32" s="126"/>
      <c r="KX32" s="126"/>
      <c r="KY32" s="126"/>
      <c r="KZ32" s="126"/>
      <c r="LA32" s="126"/>
      <c r="LB32" s="126"/>
      <c r="LC32" s="126"/>
      <c r="LD32" s="126"/>
      <c r="LE32" s="126"/>
      <c r="LF32" s="126"/>
      <c r="LG32" s="126"/>
      <c r="LH32" s="126"/>
      <c r="LI32" s="127"/>
      <c r="LJ32" s="125" t="str">
        <f>
データ!$D$11</f>
        <v>
H30</v>
      </c>
      <c r="LK32" s="126"/>
      <c r="LL32" s="126"/>
      <c r="LM32" s="126"/>
      <c r="LN32" s="126"/>
      <c r="LO32" s="126"/>
      <c r="LP32" s="126"/>
      <c r="LQ32" s="126"/>
      <c r="LR32" s="126"/>
      <c r="LS32" s="126"/>
      <c r="LT32" s="126"/>
      <c r="LU32" s="126"/>
      <c r="LV32" s="126"/>
      <c r="LW32" s="126"/>
      <c r="LX32" s="127"/>
      <c r="LY32" s="125" t="str">
        <f>
データ!$E$11</f>
        <v>
R01</v>
      </c>
      <c r="LZ32" s="126"/>
      <c r="MA32" s="126"/>
      <c r="MB32" s="126"/>
      <c r="MC32" s="126"/>
      <c r="MD32" s="126"/>
      <c r="ME32" s="126"/>
      <c r="MF32" s="126"/>
      <c r="MG32" s="126"/>
      <c r="MH32" s="126"/>
      <c r="MI32" s="126"/>
      <c r="MJ32" s="126"/>
      <c r="MK32" s="126"/>
      <c r="ML32" s="126"/>
      <c r="MM32" s="127"/>
      <c r="MN32" s="125" t="str">
        <f>
データ!$F$11</f>
        <v>
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
56</v>
      </c>
    </row>
    <row r="33" spans="1:393" ht="13.5" customHeight="1" x14ac:dyDescent="0.2">
      <c r="A33" s="2"/>
      <c r="B33" s="25"/>
      <c r="D33" s="5"/>
      <c r="E33" s="5"/>
      <c r="F33" s="5"/>
      <c r="G33" s="128" t="s">
        <v>
57</v>
      </c>
      <c r="H33" s="128"/>
      <c r="I33" s="128"/>
      <c r="J33" s="128"/>
      <c r="K33" s="128"/>
      <c r="L33" s="128"/>
      <c r="M33" s="128"/>
      <c r="N33" s="128"/>
      <c r="O33" s="128"/>
      <c r="P33" s="129">
        <f>
データ!AI7</f>
        <v>
96.9</v>
      </c>
      <c r="Q33" s="130"/>
      <c r="R33" s="130"/>
      <c r="S33" s="130"/>
      <c r="T33" s="130"/>
      <c r="U33" s="130"/>
      <c r="V33" s="130"/>
      <c r="W33" s="130"/>
      <c r="X33" s="130"/>
      <c r="Y33" s="130"/>
      <c r="Z33" s="130"/>
      <c r="AA33" s="130"/>
      <c r="AB33" s="130"/>
      <c r="AC33" s="130"/>
      <c r="AD33" s="131"/>
      <c r="AE33" s="129">
        <f>
データ!AJ7</f>
        <v>
98</v>
      </c>
      <c r="AF33" s="130"/>
      <c r="AG33" s="130"/>
      <c r="AH33" s="130"/>
      <c r="AI33" s="130"/>
      <c r="AJ33" s="130"/>
      <c r="AK33" s="130"/>
      <c r="AL33" s="130"/>
      <c r="AM33" s="130"/>
      <c r="AN33" s="130"/>
      <c r="AO33" s="130"/>
      <c r="AP33" s="130"/>
      <c r="AQ33" s="130"/>
      <c r="AR33" s="130"/>
      <c r="AS33" s="131"/>
      <c r="AT33" s="129">
        <f>
データ!AK7</f>
        <v>
102</v>
      </c>
      <c r="AU33" s="130"/>
      <c r="AV33" s="130"/>
      <c r="AW33" s="130"/>
      <c r="AX33" s="130"/>
      <c r="AY33" s="130"/>
      <c r="AZ33" s="130"/>
      <c r="BA33" s="130"/>
      <c r="BB33" s="130"/>
      <c r="BC33" s="130"/>
      <c r="BD33" s="130"/>
      <c r="BE33" s="130"/>
      <c r="BF33" s="130"/>
      <c r="BG33" s="130"/>
      <c r="BH33" s="131"/>
      <c r="BI33" s="129">
        <f>
データ!AL7</f>
        <v>
102.4</v>
      </c>
      <c r="BJ33" s="130"/>
      <c r="BK33" s="130"/>
      <c r="BL33" s="130"/>
      <c r="BM33" s="130"/>
      <c r="BN33" s="130"/>
      <c r="BO33" s="130"/>
      <c r="BP33" s="130"/>
      <c r="BQ33" s="130"/>
      <c r="BR33" s="130"/>
      <c r="BS33" s="130"/>
      <c r="BT33" s="130"/>
      <c r="BU33" s="130"/>
      <c r="BV33" s="130"/>
      <c r="BW33" s="131"/>
      <c r="BX33" s="129">
        <f>
データ!AM7</f>
        <v>
111.5</v>
      </c>
      <c r="BY33" s="130"/>
      <c r="BZ33" s="130"/>
      <c r="CA33" s="130"/>
      <c r="CB33" s="130"/>
      <c r="CC33" s="130"/>
      <c r="CD33" s="130"/>
      <c r="CE33" s="130"/>
      <c r="CF33" s="130"/>
      <c r="CG33" s="130"/>
      <c r="CH33" s="130"/>
      <c r="CI33" s="130"/>
      <c r="CJ33" s="130"/>
      <c r="CK33" s="130"/>
      <c r="CL33" s="131"/>
      <c r="CO33" s="5"/>
      <c r="CP33" s="5"/>
      <c r="CQ33" s="5"/>
      <c r="CR33" s="5"/>
      <c r="CS33" s="5"/>
      <c r="CT33" s="5"/>
      <c r="CU33" s="128" t="s">
        <v>
57</v>
      </c>
      <c r="CV33" s="128"/>
      <c r="CW33" s="128"/>
      <c r="CX33" s="128"/>
      <c r="CY33" s="128"/>
      <c r="CZ33" s="128"/>
      <c r="DA33" s="128"/>
      <c r="DB33" s="128"/>
      <c r="DC33" s="128"/>
      <c r="DD33" s="129">
        <f>
データ!AT7</f>
        <v>
87.8</v>
      </c>
      <c r="DE33" s="130"/>
      <c r="DF33" s="130"/>
      <c r="DG33" s="130"/>
      <c r="DH33" s="130"/>
      <c r="DI33" s="130"/>
      <c r="DJ33" s="130"/>
      <c r="DK33" s="130"/>
      <c r="DL33" s="130"/>
      <c r="DM33" s="130"/>
      <c r="DN33" s="130"/>
      <c r="DO33" s="130"/>
      <c r="DP33" s="130"/>
      <c r="DQ33" s="130"/>
      <c r="DR33" s="131"/>
      <c r="DS33" s="129">
        <f>
データ!AU7</f>
        <v>
87.7</v>
      </c>
      <c r="DT33" s="130"/>
      <c r="DU33" s="130"/>
      <c r="DV33" s="130"/>
      <c r="DW33" s="130"/>
      <c r="DX33" s="130"/>
      <c r="DY33" s="130"/>
      <c r="DZ33" s="130"/>
      <c r="EA33" s="130"/>
      <c r="EB33" s="130"/>
      <c r="EC33" s="130"/>
      <c r="ED33" s="130"/>
      <c r="EE33" s="130"/>
      <c r="EF33" s="130"/>
      <c r="EG33" s="131"/>
      <c r="EH33" s="129">
        <f>
データ!AV7</f>
        <v>
92.2</v>
      </c>
      <c r="EI33" s="130"/>
      <c r="EJ33" s="130"/>
      <c r="EK33" s="130"/>
      <c r="EL33" s="130"/>
      <c r="EM33" s="130"/>
      <c r="EN33" s="130"/>
      <c r="EO33" s="130"/>
      <c r="EP33" s="130"/>
      <c r="EQ33" s="130"/>
      <c r="ER33" s="130"/>
      <c r="ES33" s="130"/>
      <c r="ET33" s="130"/>
      <c r="EU33" s="130"/>
      <c r="EV33" s="131"/>
      <c r="EW33" s="129">
        <f>
データ!AW7</f>
        <v>
92.8</v>
      </c>
      <c r="EX33" s="130"/>
      <c r="EY33" s="130"/>
      <c r="EZ33" s="130"/>
      <c r="FA33" s="130"/>
      <c r="FB33" s="130"/>
      <c r="FC33" s="130"/>
      <c r="FD33" s="130"/>
      <c r="FE33" s="130"/>
      <c r="FF33" s="130"/>
      <c r="FG33" s="130"/>
      <c r="FH33" s="130"/>
      <c r="FI33" s="130"/>
      <c r="FJ33" s="130"/>
      <c r="FK33" s="131"/>
      <c r="FL33" s="129">
        <f>
データ!AX7</f>
        <v>
81.3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
57</v>
      </c>
      <c r="GJ33" s="128"/>
      <c r="GK33" s="128"/>
      <c r="GL33" s="128"/>
      <c r="GM33" s="128"/>
      <c r="GN33" s="128"/>
      <c r="GO33" s="128"/>
      <c r="GP33" s="128"/>
      <c r="GQ33" s="128"/>
      <c r="GR33" s="129">
        <f>
データ!BE7</f>
        <v>
115.5</v>
      </c>
      <c r="GS33" s="130"/>
      <c r="GT33" s="130"/>
      <c r="GU33" s="130"/>
      <c r="GV33" s="130"/>
      <c r="GW33" s="130"/>
      <c r="GX33" s="130"/>
      <c r="GY33" s="130"/>
      <c r="GZ33" s="130"/>
      <c r="HA33" s="130"/>
      <c r="HB33" s="130"/>
      <c r="HC33" s="130"/>
      <c r="HD33" s="130"/>
      <c r="HE33" s="130"/>
      <c r="HF33" s="131"/>
      <c r="HG33" s="129">
        <f>
データ!BF7</f>
        <v>
116.2</v>
      </c>
      <c r="HH33" s="130"/>
      <c r="HI33" s="130"/>
      <c r="HJ33" s="130"/>
      <c r="HK33" s="130"/>
      <c r="HL33" s="130"/>
      <c r="HM33" s="130"/>
      <c r="HN33" s="130"/>
      <c r="HO33" s="130"/>
      <c r="HP33" s="130"/>
      <c r="HQ33" s="130"/>
      <c r="HR33" s="130"/>
      <c r="HS33" s="130"/>
      <c r="HT33" s="130"/>
      <c r="HU33" s="131"/>
      <c r="HV33" s="129">
        <f>
データ!BG7</f>
        <v>
115.2</v>
      </c>
      <c r="HW33" s="130"/>
      <c r="HX33" s="130"/>
      <c r="HY33" s="130"/>
      <c r="HZ33" s="130"/>
      <c r="IA33" s="130"/>
      <c r="IB33" s="130"/>
      <c r="IC33" s="130"/>
      <c r="ID33" s="130"/>
      <c r="IE33" s="130"/>
      <c r="IF33" s="130"/>
      <c r="IG33" s="130"/>
      <c r="IH33" s="130"/>
      <c r="II33" s="130"/>
      <c r="IJ33" s="131"/>
      <c r="IK33" s="129">
        <f>
データ!BH7</f>
        <v>
114.2</v>
      </c>
      <c r="IL33" s="130"/>
      <c r="IM33" s="130"/>
      <c r="IN33" s="130"/>
      <c r="IO33" s="130"/>
      <c r="IP33" s="130"/>
      <c r="IQ33" s="130"/>
      <c r="IR33" s="130"/>
      <c r="IS33" s="130"/>
      <c r="IT33" s="130"/>
      <c r="IU33" s="130"/>
      <c r="IV33" s="130"/>
      <c r="IW33" s="130"/>
      <c r="IX33" s="130"/>
      <c r="IY33" s="131"/>
      <c r="IZ33" s="129">
        <f>
データ!BI7</f>
        <v>
122.3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
57</v>
      </c>
      <c r="JX33" s="128"/>
      <c r="JY33" s="128"/>
      <c r="JZ33" s="128"/>
      <c r="KA33" s="128"/>
      <c r="KB33" s="128"/>
      <c r="KC33" s="128"/>
      <c r="KD33" s="128"/>
      <c r="KE33" s="128"/>
      <c r="KF33" s="129">
        <f>
データ!BP7</f>
        <v>
83.4</v>
      </c>
      <c r="KG33" s="130"/>
      <c r="KH33" s="130"/>
      <c r="KI33" s="130"/>
      <c r="KJ33" s="130"/>
      <c r="KK33" s="130"/>
      <c r="KL33" s="130"/>
      <c r="KM33" s="130"/>
      <c r="KN33" s="130"/>
      <c r="KO33" s="130"/>
      <c r="KP33" s="130"/>
      <c r="KQ33" s="130"/>
      <c r="KR33" s="130"/>
      <c r="KS33" s="130"/>
      <c r="KT33" s="131"/>
      <c r="KU33" s="129">
        <f>
データ!BQ7</f>
        <v>
82.3</v>
      </c>
      <c r="KV33" s="130"/>
      <c r="KW33" s="130"/>
      <c r="KX33" s="130"/>
      <c r="KY33" s="130"/>
      <c r="KZ33" s="130"/>
      <c r="LA33" s="130"/>
      <c r="LB33" s="130"/>
      <c r="LC33" s="130"/>
      <c r="LD33" s="130"/>
      <c r="LE33" s="130"/>
      <c r="LF33" s="130"/>
      <c r="LG33" s="130"/>
      <c r="LH33" s="130"/>
      <c r="LI33" s="131"/>
      <c r="LJ33" s="129">
        <f>
データ!BR7</f>
        <v>
81.599999999999994</v>
      </c>
      <c r="LK33" s="130"/>
      <c r="LL33" s="130"/>
      <c r="LM33" s="130"/>
      <c r="LN33" s="130"/>
      <c r="LO33" s="130"/>
      <c r="LP33" s="130"/>
      <c r="LQ33" s="130"/>
      <c r="LR33" s="130"/>
      <c r="LS33" s="130"/>
      <c r="LT33" s="130"/>
      <c r="LU33" s="130"/>
      <c r="LV33" s="130"/>
      <c r="LW33" s="130"/>
      <c r="LX33" s="131"/>
      <c r="LY33" s="129">
        <f>
データ!BS7</f>
        <v>
79.400000000000006</v>
      </c>
      <c r="LZ33" s="130"/>
      <c r="MA33" s="130"/>
      <c r="MB33" s="130"/>
      <c r="MC33" s="130"/>
      <c r="MD33" s="130"/>
      <c r="ME33" s="130"/>
      <c r="MF33" s="130"/>
      <c r="MG33" s="130"/>
      <c r="MH33" s="130"/>
      <c r="MI33" s="130"/>
      <c r="MJ33" s="130"/>
      <c r="MK33" s="130"/>
      <c r="ML33" s="130"/>
      <c r="MM33" s="131"/>
      <c r="MN33" s="129">
        <f>
データ!BT7</f>
        <v>
61.9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
58</v>
      </c>
    </row>
    <row r="34" spans="1:393" ht="13.5" customHeight="1" x14ac:dyDescent="0.2">
      <c r="A34" s="2"/>
      <c r="B34" s="25"/>
      <c r="D34" s="5"/>
      <c r="E34" s="5"/>
      <c r="F34" s="5"/>
      <c r="G34" s="128" t="s">
        <v>
59</v>
      </c>
      <c r="H34" s="128"/>
      <c r="I34" s="128"/>
      <c r="J34" s="128"/>
      <c r="K34" s="128"/>
      <c r="L34" s="128"/>
      <c r="M34" s="128"/>
      <c r="N34" s="128"/>
      <c r="O34" s="128"/>
      <c r="P34" s="129">
        <f>
データ!AN7</f>
        <v>
97.2</v>
      </c>
      <c r="Q34" s="130"/>
      <c r="R34" s="130"/>
      <c r="S34" s="130"/>
      <c r="T34" s="130"/>
      <c r="U34" s="130"/>
      <c r="V34" s="130"/>
      <c r="W34" s="130"/>
      <c r="X34" s="130"/>
      <c r="Y34" s="130"/>
      <c r="Z34" s="130"/>
      <c r="AA34" s="130"/>
      <c r="AB34" s="130"/>
      <c r="AC34" s="130"/>
      <c r="AD34" s="131"/>
      <c r="AE34" s="129">
        <f>
データ!AO7</f>
        <v>
97</v>
      </c>
      <c r="AF34" s="130"/>
      <c r="AG34" s="130"/>
      <c r="AH34" s="130"/>
      <c r="AI34" s="130"/>
      <c r="AJ34" s="130"/>
      <c r="AK34" s="130"/>
      <c r="AL34" s="130"/>
      <c r="AM34" s="130"/>
      <c r="AN34" s="130"/>
      <c r="AO34" s="130"/>
      <c r="AP34" s="130"/>
      <c r="AQ34" s="130"/>
      <c r="AR34" s="130"/>
      <c r="AS34" s="131"/>
      <c r="AT34" s="129">
        <f>
データ!AP7</f>
        <v>
97.8</v>
      </c>
      <c r="AU34" s="130"/>
      <c r="AV34" s="130"/>
      <c r="AW34" s="130"/>
      <c r="AX34" s="130"/>
      <c r="AY34" s="130"/>
      <c r="AZ34" s="130"/>
      <c r="BA34" s="130"/>
      <c r="BB34" s="130"/>
      <c r="BC34" s="130"/>
      <c r="BD34" s="130"/>
      <c r="BE34" s="130"/>
      <c r="BF34" s="130"/>
      <c r="BG34" s="130"/>
      <c r="BH34" s="131"/>
      <c r="BI34" s="129">
        <f>
データ!AQ7</f>
        <v>
97</v>
      </c>
      <c r="BJ34" s="130"/>
      <c r="BK34" s="130"/>
      <c r="BL34" s="130"/>
      <c r="BM34" s="130"/>
      <c r="BN34" s="130"/>
      <c r="BO34" s="130"/>
      <c r="BP34" s="130"/>
      <c r="BQ34" s="130"/>
      <c r="BR34" s="130"/>
      <c r="BS34" s="130"/>
      <c r="BT34" s="130"/>
      <c r="BU34" s="130"/>
      <c r="BV34" s="130"/>
      <c r="BW34" s="131"/>
      <c r="BX34" s="129">
        <f>
データ!AR7</f>
        <v>
102.4</v>
      </c>
      <c r="BY34" s="130"/>
      <c r="BZ34" s="130"/>
      <c r="CA34" s="130"/>
      <c r="CB34" s="130"/>
      <c r="CC34" s="130"/>
      <c r="CD34" s="130"/>
      <c r="CE34" s="130"/>
      <c r="CF34" s="130"/>
      <c r="CG34" s="130"/>
      <c r="CH34" s="130"/>
      <c r="CI34" s="130"/>
      <c r="CJ34" s="130"/>
      <c r="CK34" s="130"/>
      <c r="CL34" s="131"/>
      <c r="CO34" s="5"/>
      <c r="CP34" s="5"/>
      <c r="CQ34" s="5"/>
      <c r="CR34" s="5"/>
      <c r="CS34" s="5"/>
      <c r="CT34" s="5"/>
      <c r="CU34" s="128" t="s">
        <v>
59</v>
      </c>
      <c r="CV34" s="128"/>
      <c r="CW34" s="128"/>
      <c r="CX34" s="128"/>
      <c r="CY34" s="128"/>
      <c r="CZ34" s="128"/>
      <c r="DA34" s="128"/>
      <c r="DB34" s="128"/>
      <c r="DC34" s="128"/>
      <c r="DD34" s="129">
        <f>
データ!AY7</f>
        <v>
90.1</v>
      </c>
      <c r="DE34" s="130"/>
      <c r="DF34" s="130"/>
      <c r="DG34" s="130"/>
      <c r="DH34" s="130"/>
      <c r="DI34" s="130"/>
      <c r="DJ34" s="130"/>
      <c r="DK34" s="130"/>
      <c r="DL34" s="130"/>
      <c r="DM34" s="130"/>
      <c r="DN34" s="130"/>
      <c r="DO34" s="130"/>
      <c r="DP34" s="130"/>
      <c r="DQ34" s="130"/>
      <c r="DR34" s="131"/>
      <c r="DS34" s="129">
        <f>
データ!AZ7</f>
        <v>
89.6</v>
      </c>
      <c r="DT34" s="130"/>
      <c r="DU34" s="130"/>
      <c r="DV34" s="130"/>
      <c r="DW34" s="130"/>
      <c r="DX34" s="130"/>
      <c r="DY34" s="130"/>
      <c r="DZ34" s="130"/>
      <c r="EA34" s="130"/>
      <c r="EB34" s="130"/>
      <c r="EC34" s="130"/>
      <c r="ED34" s="130"/>
      <c r="EE34" s="130"/>
      <c r="EF34" s="130"/>
      <c r="EG34" s="131"/>
      <c r="EH34" s="129">
        <f>
データ!BA7</f>
        <v>
89.7</v>
      </c>
      <c r="EI34" s="130"/>
      <c r="EJ34" s="130"/>
      <c r="EK34" s="130"/>
      <c r="EL34" s="130"/>
      <c r="EM34" s="130"/>
      <c r="EN34" s="130"/>
      <c r="EO34" s="130"/>
      <c r="EP34" s="130"/>
      <c r="EQ34" s="130"/>
      <c r="ER34" s="130"/>
      <c r="ES34" s="130"/>
      <c r="ET34" s="130"/>
      <c r="EU34" s="130"/>
      <c r="EV34" s="131"/>
      <c r="EW34" s="129">
        <f>
データ!BB7</f>
        <v>
89.3</v>
      </c>
      <c r="EX34" s="130"/>
      <c r="EY34" s="130"/>
      <c r="EZ34" s="130"/>
      <c r="FA34" s="130"/>
      <c r="FB34" s="130"/>
      <c r="FC34" s="130"/>
      <c r="FD34" s="130"/>
      <c r="FE34" s="130"/>
      <c r="FF34" s="130"/>
      <c r="FG34" s="130"/>
      <c r="FH34" s="130"/>
      <c r="FI34" s="130"/>
      <c r="FJ34" s="130"/>
      <c r="FK34" s="131"/>
      <c r="FL34" s="129">
        <f>
データ!BC7</f>
        <v>
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
59</v>
      </c>
      <c r="GJ34" s="128"/>
      <c r="GK34" s="128"/>
      <c r="GL34" s="128"/>
      <c r="GM34" s="128"/>
      <c r="GN34" s="128"/>
      <c r="GO34" s="128"/>
      <c r="GP34" s="128"/>
      <c r="GQ34" s="128"/>
      <c r="GR34" s="129">
        <f>
データ!BJ7</f>
        <v>
76.3</v>
      </c>
      <c r="GS34" s="130"/>
      <c r="GT34" s="130"/>
      <c r="GU34" s="130"/>
      <c r="GV34" s="130"/>
      <c r="GW34" s="130"/>
      <c r="GX34" s="130"/>
      <c r="GY34" s="130"/>
      <c r="GZ34" s="130"/>
      <c r="HA34" s="130"/>
      <c r="HB34" s="130"/>
      <c r="HC34" s="130"/>
      <c r="HD34" s="130"/>
      <c r="HE34" s="130"/>
      <c r="HF34" s="131"/>
      <c r="HG34" s="129">
        <f>
データ!BK7</f>
        <v>
80.7</v>
      </c>
      <c r="HH34" s="130"/>
      <c r="HI34" s="130"/>
      <c r="HJ34" s="130"/>
      <c r="HK34" s="130"/>
      <c r="HL34" s="130"/>
      <c r="HM34" s="130"/>
      <c r="HN34" s="130"/>
      <c r="HO34" s="130"/>
      <c r="HP34" s="130"/>
      <c r="HQ34" s="130"/>
      <c r="HR34" s="130"/>
      <c r="HS34" s="130"/>
      <c r="HT34" s="130"/>
      <c r="HU34" s="131"/>
      <c r="HV34" s="129">
        <f>
データ!BL7</f>
        <v>
75.900000000000006</v>
      </c>
      <c r="HW34" s="130"/>
      <c r="HX34" s="130"/>
      <c r="HY34" s="130"/>
      <c r="HZ34" s="130"/>
      <c r="IA34" s="130"/>
      <c r="IB34" s="130"/>
      <c r="IC34" s="130"/>
      <c r="ID34" s="130"/>
      <c r="IE34" s="130"/>
      <c r="IF34" s="130"/>
      <c r="IG34" s="130"/>
      <c r="IH34" s="130"/>
      <c r="II34" s="130"/>
      <c r="IJ34" s="131"/>
      <c r="IK34" s="129">
        <f>
データ!BM7</f>
        <v>
75.099999999999994</v>
      </c>
      <c r="IL34" s="130"/>
      <c r="IM34" s="130"/>
      <c r="IN34" s="130"/>
      <c r="IO34" s="130"/>
      <c r="IP34" s="130"/>
      <c r="IQ34" s="130"/>
      <c r="IR34" s="130"/>
      <c r="IS34" s="130"/>
      <c r="IT34" s="130"/>
      <c r="IU34" s="130"/>
      <c r="IV34" s="130"/>
      <c r="IW34" s="130"/>
      <c r="IX34" s="130"/>
      <c r="IY34" s="131"/>
      <c r="IZ34" s="129">
        <f>
データ!BN7</f>
        <v>
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
59</v>
      </c>
      <c r="JX34" s="128"/>
      <c r="JY34" s="128"/>
      <c r="JZ34" s="128"/>
      <c r="KA34" s="128"/>
      <c r="KB34" s="128"/>
      <c r="KC34" s="128"/>
      <c r="KD34" s="128"/>
      <c r="KE34" s="128"/>
      <c r="KF34" s="129">
        <f>
データ!BU7</f>
        <v>
72.599999999999994</v>
      </c>
      <c r="KG34" s="130"/>
      <c r="KH34" s="130"/>
      <c r="KI34" s="130"/>
      <c r="KJ34" s="130"/>
      <c r="KK34" s="130"/>
      <c r="KL34" s="130"/>
      <c r="KM34" s="130"/>
      <c r="KN34" s="130"/>
      <c r="KO34" s="130"/>
      <c r="KP34" s="130"/>
      <c r="KQ34" s="130"/>
      <c r="KR34" s="130"/>
      <c r="KS34" s="130"/>
      <c r="KT34" s="131"/>
      <c r="KU34" s="129">
        <f>
データ!BV7</f>
        <v>
73.5</v>
      </c>
      <c r="KV34" s="130"/>
      <c r="KW34" s="130"/>
      <c r="KX34" s="130"/>
      <c r="KY34" s="130"/>
      <c r="KZ34" s="130"/>
      <c r="LA34" s="130"/>
      <c r="LB34" s="130"/>
      <c r="LC34" s="130"/>
      <c r="LD34" s="130"/>
      <c r="LE34" s="130"/>
      <c r="LF34" s="130"/>
      <c r="LG34" s="130"/>
      <c r="LH34" s="130"/>
      <c r="LI34" s="131"/>
      <c r="LJ34" s="129">
        <f>
データ!BW7</f>
        <v>
74.099999999999994</v>
      </c>
      <c r="LK34" s="130"/>
      <c r="LL34" s="130"/>
      <c r="LM34" s="130"/>
      <c r="LN34" s="130"/>
      <c r="LO34" s="130"/>
      <c r="LP34" s="130"/>
      <c r="LQ34" s="130"/>
      <c r="LR34" s="130"/>
      <c r="LS34" s="130"/>
      <c r="LT34" s="130"/>
      <c r="LU34" s="130"/>
      <c r="LV34" s="130"/>
      <c r="LW34" s="130"/>
      <c r="LX34" s="131"/>
      <c r="LY34" s="129">
        <f>
データ!BX7</f>
        <v>
74.400000000000006</v>
      </c>
      <c r="LZ34" s="130"/>
      <c r="MA34" s="130"/>
      <c r="MB34" s="130"/>
      <c r="MC34" s="130"/>
      <c r="MD34" s="130"/>
      <c r="ME34" s="130"/>
      <c r="MF34" s="130"/>
      <c r="MG34" s="130"/>
      <c r="MH34" s="130"/>
      <c r="MI34" s="130"/>
      <c r="MJ34" s="130"/>
      <c r="MK34" s="130"/>
      <c r="ML34" s="130"/>
      <c r="MM34" s="131"/>
      <c r="MN34" s="129">
        <f>
データ!BY7</f>
        <v>
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
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
61</v>
      </c>
      <c r="NK35" s="114"/>
      <c r="NL35" s="114"/>
      <c r="NM35" s="114"/>
      <c r="NN35" s="114"/>
      <c r="NO35" s="114"/>
      <c r="NP35" s="114"/>
      <c r="NQ35" s="114"/>
      <c r="NR35" s="114"/>
      <c r="NS35" s="114"/>
      <c r="NT35" s="114"/>
      <c r="NU35" s="114"/>
      <c r="NV35" s="114"/>
      <c r="NW35" s="114"/>
      <c r="NX35" s="114"/>
      <c r="OC35" s="28" t="s">
        <v>
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
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
64</v>
      </c>
      <c r="NK37" s="133"/>
      <c r="NL37" s="133"/>
      <c r="NM37" s="133"/>
      <c r="NN37" s="133"/>
      <c r="NO37" s="133"/>
      <c r="NP37" s="133"/>
      <c r="NQ37" s="133"/>
      <c r="NR37" s="133"/>
      <c r="NS37" s="133"/>
      <c r="NT37" s="133"/>
      <c r="NU37" s="133"/>
      <c r="NV37" s="133"/>
      <c r="NW37" s="133"/>
      <c r="NX37" s="134"/>
      <c r="OC37" s="28" t="s">
        <v>
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
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
183</v>
      </c>
      <c r="NK39" s="168"/>
      <c r="NL39" s="168"/>
      <c r="NM39" s="168"/>
      <c r="NN39" s="168"/>
      <c r="NO39" s="168"/>
      <c r="NP39" s="168"/>
      <c r="NQ39" s="168"/>
      <c r="NR39" s="168"/>
      <c r="NS39" s="168"/>
      <c r="NT39" s="168"/>
      <c r="NU39" s="168"/>
      <c r="NV39" s="168"/>
      <c r="NW39" s="168"/>
      <c r="NX39" s="169"/>
      <c r="OC39" s="28" t="s">
        <v>
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
68</v>
      </c>
    </row>
    <row r="41" spans="1:393" ht="18"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
69</v>
      </c>
    </row>
    <row r="42" spans="1:393" ht="42.7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
70</v>
      </c>
    </row>
    <row r="43" spans="1:393" ht="18"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
71</v>
      </c>
    </row>
    <row r="44" spans="1:393" ht="18"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
72</v>
      </c>
    </row>
    <row r="45" spans="1:393" ht="18"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
73</v>
      </c>
    </row>
    <row r="46" spans="1:393" ht="18"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
74</v>
      </c>
    </row>
    <row r="47" spans="1:393" ht="18"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
75</v>
      </c>
    </row>
    <row r="48" spans="1:393" ht="18"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
76</v>
      </c>
    </row>
    <row r="49" spans="1:393" ht="18"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
77</v>
      </c>
    </row>
    <row r="50" spans="1:393" ht="18"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
78</v>
      </c>
    </row>
    <row r="51" spans="1:393" ht="18"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
79</v>
      </c>
    </row>
    <row r="52" spans="1:393" ht="18"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
80</v>
      </c>
      <c r="NK52" s="133"/>
      <c r="NL52" s="133"/>
      <c r="NM52" s="133"/>
      <c r="NN52" s="133"/>
      <c r="NO52" s="133"/>
      <c r="NP52" s="133"/>
      <c r="NQ52" s="133"/>
      <c r="NR52" s="133"/>
      <c r="NS52" s="133"/>
      <c r="NT52" s="133"/>
      <c r="NU52" s="133"/>
      <c r="NV52" s="133"/>
      <c r="NW52" s="133"/>
      <c r="NX52" s="134"/>
      <c r="OC52" s="28" t="s">
        <v>
81</v>
      </c>
    </row>
    <row r="53" spans="1:393" ht="18"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
82</v>
      </c>
    </row>
    <row r="54" spans="1:393" ht="18" customHeight="1" x14ac:dyDescent="0.2">
      <c r="A54" s="2"/>
      <c r="B54" s="25"/>
      <c r="C54" s="5"/>
      <c r="D54" s="5"/>
      <c r="E54" s="5"/>
      <c r="F54" s="5"/>
      <c r="G54" s="29"/>
      <c r="H54" s="29"/>
      <c r="I54" s="29"/>
      <c r="J54" s="29"/>
      <c r="K54" s="29"/>
      <c r="L54" s="29"/>
      <c r="M54" s="29"/>
      <c r="N54" s="29"/>
      <c r="O54" s="29"/>
      <c r="P54" s="125" t="str">
        <f>
データ!$B$11</f>
        <v>
H28</v>
      </c>
      <c r="Q54" s="126"/>
      <c r="R54" s="126"/>
      <c r="S54" s="126"/>
      <c r="T54" s="126"/>
      <c r="U54" s="126"/>
      <c r="V54" s="126"/>
      <c r="W54" s="126"/>
      <c r="X54" s="126"/>
      <c r="Y54" s="126"/>
      <c r="Z54" s="126"/>
      <c r="AA54" s="126"/>
      <c r="AB54" s="126"/>
      <c r="AC54" s="126"/>
      <c r="AD54" s="127"/>
      <c r="AE54" s="125" t="str">
        <f>
データ!$C$11</f>
        <v>
H29</v>
      </c>
      <c r="AF54" s="126"/>
      <c r="AG54" s="126"/>
      <c r="AH54" s="126"/>
      <c r="AI54" s="126"/>
      <c r="AJ54" s="126"/>
      <c r="AK54" s="126"/>
      <c r="AL54" s="126"/>
      <c r="AM54" s="126"/>
      <c r="AN54" s="126"/>
      <c r="AO54" s="126"/>
      <c r="AP54" s="126"/>
      <c r="AQ54" s="126"/>
      <c r="AR54" s="126"/>
      <c r="AS54" s="127"/>
      <c r="AT54" s="125" t="str">
        <f>
データ!$D$11</f>
        <v>
H30</v>
      </c>
      <c r="AU54" s="126"/>
      <c r="AV54" s="126"/>
      <c r="AW54" s="126"/>
      <c r="AX54" s="126"/>
      <c r="AY54" s="126"/>
      <c r="AZ54" s="126"/>
      <c r="BA54" s="126"/>
      <c r="BB54" s="126"/>
      <c r="BC54" s="126"/>
      <c r="BD54" s="126"/>
      <c r="BE54" s="126"/>
      <c r="BF54" s="126"/>
      <c r="BG54" s="126"/>
      <c r="BH54" s="127"/>
      <c r="BI54" s="125" t="str">
        <f>
データ!$E$11</f>
        <v>
R01</v>
      </c>
      <c r="BJ54" s="126"/>
      <c r="BK54" s="126"/>
      <c r="BL54" s="126"/>
      <c r="BM54" s="126"/>
      <c r="BN54" s="126"/>
      <c r="BO54" s="126"/>
      <c r="BP54" s="126"/>
      <c r="BQ54" s="126"/>
      <c r="BR54" s="126"/>
      <c r="BS54" s="126"/>
      <c r="BT54" s="126"/>
      <c r="BU54" s="126"/>
      <c r="BV54" s="126"/>
      <c r="BW54" s="127"/>
      <c r="BX54" s="125" t="str">
        <f>
データ!$F$11</f>
        <v>
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
データ!$B$11</f>
        <v>
H28</v>
      </c>
      <c r="DE54" s="126"/>
      <c r="DF54" s="126"/>
      <c r="DG54" s="126"/>
      <c r="DH54" s="126"/>
      <c r="DI54" s="126"/>
      <c r="DJ54" s="126"/>
      <c r="DK54" s="126"/>
      <c r="DL54" s="126"/>
      <c r="DM54" s="126"/>
      <c r="DN54" s="126"/>
      <c r="DO54" s="126"/>
      <c r="DP54" s="126"/>
      <c r="DQ54" s="126"/>
      <c r="DR54" s="127"/>
      <c r="DS54" s="125" t="str">
        <f>
データ!$C$11</f>
        <v>
H29</v>
      </c>
      <c r="DT54" s="126"/>
      <c r="DU54" s="126"/>
      <c r="DV54" s="126"/>
      <c r="DW54" s="126"/>
      <c r="DX54" s="126"/>
      <c r="DY54" s="126"/>
      <c r="DZ54" s="126"/>
      <c r="EA54" s="126"/>
      <c r="EB54" s="126"/>
      <c r="EC54" s="126"/>
      <c r="ED54" s="126"/>
      <c r="EE54" s="126"/>
      <c r="EF54" s="126"/>
      <c r="EG54" s="127"/>
      <c r="EH54" s="125" t="str">
        <f>
データ!$D$11</f>
        <v>
H30</v>
      </c>
      <c r="EI54" s="126"/>
      <c r="EJ54" s="126"/>
      <c r="EK54" s="126"/>
      <c r="EL54" s="126"/>
      <c r="EM54" s="126"/>
      <c r="EN54" s="126"/>
      <c r="EO54" s="126"/>
      <c r="EP54" s="126"/>
      <c r="EQ54" s="126"/>
      <c r="ER54" s="126"/>
      <c r="ES54" s="126"/>
      <c r="ET54" s="126"/>
      <c r="EU54" s="126"/>
      <c r="EV54" s="127"/>
      <c r="EW54" s="125" t="str">
        <f>
データ!$E$11</f>
        <v>
R01</v>
      </c>
      <c r="EX54" s="126"/>
      <c r="EY54" s="126"/>
      <c r="EZ54" s="126"/>
      <c r="FA54" s="126"/>
      <c r="FB54" s="126"/>
      <c r="FC54" s="126"/>
      <c r="FD54" s="126"/>
      <c r="FE54" s="126"/>
      <c r="FF54" s="126"/>
      <c r="FG54" s="126"/>
      <c r="FH54" s="126"/>
      <c r="FI54" s="126"/>
      <c r="FJ54" s="126"/>
      <c r="FK54" s="127"/>
      <c r="FL54" s="125" t="str">
        <f>
データ!$F$11</f>
        <v>
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
データ!$B$11</f>
        <v>
H28</v>
      </c>
      <c r="GS54" s="126"/>
      <c r="GT54" s="126"/>
      <c r="GU54" s="126"/>
      <c r="GV54" s="126"/>
      <c r="GW54" s="126"/>
      <c r="GX54" s="126"/>
      <c r="GY54" s="126"/>
      <c r="GZ54" s="126"/>
      <c r="HA54" s="126"/>
      <c r="HB54" s="126"/>
      <c r="HC54" s="126"/>
      <c r="HD54" s="126"/>
      <c r="HE54" s="126"/>
      <c r="HF54" s="127"/>
      <c r="HG54" s="125" t="str">
        <f>
データ!$C$11</f>
        <v>
H29</v>
      </c>
      <c r="HH54" s="126"/>
      <c r="HI54" s="126"/>
      <c r="HJ54" s="126"/>
      <c r="HK54" s="126"/>
      <c r="HL54" s="126"/>
      <c r="HM54" s="126"/>
      <c r="HN54" s="126"/>
      <c r="HO54" s="126"/>
      <c r="HP54" s="126"/>
      <c r="HQ54" s="126"/>
      <c r="HR54" s="126"/>
      <c r="HS54" s="126"/>
      <c r="HT54" s="126"/>
      <c r="HU54" s="127"/>
      <c r="HV54" s="125" t="str">
        <f>
データ!$D$11</f>
        <v>
H30</v>
      </c>
      <c r="HW54" s="126"/>
      <c r="HX54" s="126"/>
      <c r="HY54" s="126"/>
      <c r="HZ54" s="126"/>
      <c r="IA54" s="126"/>
      <c r="IB54" s="126"/>
      <c r="IC54" s="126"/>
      <c r="ID54" s="126"/>
      <c r="IE54" s="126"/>
      <c r="IF54" s="126"/>
      <c r="IG54" s="126"/>
      <c r="IH54" s="126"/>
      <c r="II54" s="126"/>
      <c r="IJ54" s="127"/>
      <c r="IK54" s="125" t="str">
        <f>
データ!$E$11</f>
        <v>
R01</v>
      </c>
      <c r="IL54" s="126"/>
      <c r="IM54" s="126"/>
      <c r="IN54" s="126"/>
      <c r="IO54" s="126"/>
      <c r="IP54" s="126"/>
      <c r="IQ54" s="126"/>
      <c r="IR54" s="126"/>
      <c r="IS54" s="126"/>
      <c r="IT54" s="126"/>
      <c r="IU54" s="126"/>
      <c r="IV54" s="126"/>
      <c r="IW54" s="126"/>
      <c r="IX54" s="126"/>
      <c r="IY54" s="127"/>
      <c r="IZ54" s="125" t="str">
        <f>
データ!$F$11</f>
        <v>
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
データ!$B$11</f>
        <v>
H28</v>
      </c>
      <c r="KG54" s="126"/>
      <c r="KH54" s="126"/>
      <c r="KI54" s="126"/>
      <c r="KJ54" s="126"/>
      <c r="KK54" s="126"/>
      <c r="KL54" s="126"/>
      <c r="KM54" s="126"/>
      <c r="KN54" s="126"/>
      <c r="KO54" s="126"/>
      <c r="KP54" s="126"/>
      <c r="KQ54" s="126"/>
      <c r="KR54" s="126"/>
      <c r="KS54" s="126"/>
      <c r="KT54" s="127"/>
      <c r="KU54" s="125" t="str">
        <f>
データ!$C$11</f>
        <v>
H29</v>
      </c>
      <c r="KV54" s="126"/>
      <c r="KW54" s="126"/>
      <c r="KX54" s="126"/>
      <c r="KY54" s="126"/>
      <c r="KZ54" s="126"/>
      <c r="LA54" s="126"/>
      <c r="LB54" s="126"/>
      <c r="LC54" s="126"/>
      <c r="LD54" s="126"/>
      <c r="LE54" s="126"/>
      <c r="LF54" s="126"/>
      <c r="LG54" s="126"/>
      <c r="LH54" s="126"/>
      <c r="LI54" s="127"/>
      <c r="LJ54" s="125" t="str">
        <f>
データ!$D$11</f>
        <v>
H30</v>
      </c>
      <c r="LK54" s="126"/>
      <c r="LL54" s="126"/>
      <c r="LM54" s="126"/>
      <c r="LN54" s="126"/>
      <c r="LO54" s="126"/>
      <c r="LP54" s="126"/>
      <c r="LQ54" s="126"/>
      <c r="LR54" s="126"/>
      <c r="LS54" s="126"/>
      <c r="LT54" s="126"/>
      <c r="LU54" s="126"/>
      <c r="LV54" s="126"/>
      <c r="LW54" s="126"/>
      <c r="LX54" s="127"/>
      <c r="LY54" s="125" t="str">
        <f>
データ!$E$11</f>
        <v>
R01</v>
      </c>
      <c r="LZ54" s="126"/>
      <c r="MA54" s="126"/>
      <c r="MB54" s="126"/>
      <c r="MC54" s="126"/>
      <c r="MD54" s="126"/>
      <c r="ME54" s="126"/>
      <c r="MF54" s="126"/>
      <c r="MG54" s="126"/>
      <c r="MH54" s="126"/>
      <c r="MI54" s="126"/>
      <c r="MJ54" s="126"/>
      <c r="MK54" s="126"/>
      <c r="ML54" s="126"/>
      <c r="MM54" s="127"/>
      <c r="MN54" s="125" t="str">
        <f>
データ!$F$11</f>
        <v>
R02</v>
      </c>
      <c r="MO54" s="126"/>
      <c r="MP54" s="126"/>
      <c r="MQ54" s="126"/>
      <c r="MR54" s="126"/>
      <c r="MS54" s="126"/>
      <c r="MT54" s="126"/>
      <c r="MU54" s="126"/>
      <c r="MV54" s="126"/>
      <c r="MW54" s="126"/>
      <c r="MX54" s="126"/>
      <c r="MY54" s="126"/>
      <c r="MZ54" s="126"/>
      <c r="NA54" s="126"/>
      <c r="NB54" s="127"/>
      <c r="NC54" s="5"/>
      <c r="ND54" s="5"/>
      <c r="NE54" s="5"/>
      <c r="NF54" s="5"/>
      <c r="NG54" s="5"/>
      <c r="NH54" s="27"/>
      <c r="NI54" s="2"/>
      <c r="NJ54" s="155" t="s">
        <v>
181</v>
      </c>
      <c r="NK54" s="156"/>
      <c r="NL54" s="156"/>
      <c r="NM54" s="156"/>
      <c r="NN54" s="156"/>
      <c r="NO54" s="156"/>
      <c r="NP54" s="156"/>
      <c r="NQ54" s="156"/>
      <c r="NR54" s="156"/>
      <c r="NS54" s="156"/>
      <c r="NT54" s="156"/>
      <c r="NU54" s="156"/>
      <c r="NV54" s="156"/>
      <c r="NW54" s="156"/>
      <c r="NX54" s="157"/>
    </row>
    <row r="55" spans="1:393" ht="18" customHeight="1" x14ac:dyDescent="0.2">
      <c r="A55" s="2"/>
      <c r="B55" s="25"/>
      <c r="C55" s="5"/>
      <c r="D55" s="5"/>
      <c r="E55" s="5"/>
      <c r="F55" s="5"/>
      <c r="G55" s="128" t="s">
        <v>
57</v>
      </c>
      <c r="H55" s="128"/>
      <c r="I55" s="128"/>
      <c r="J55" s="128"/>
      <c r="K55" s="128"/>
      <c r="L55" s="128"/>
      <c r="M55" s="128"/>
      <c r="N55" s="128"/>
      <c r="O55" s="128"/>
      <c r="P55" s="138">
        <f>
データ!CA7</f>
        <v>
48818</v>
      </c>
      <c r="Q55" s="139"/>
      <c r="R55" s="139"/>
      <c r="S55" s="139"/>
      <c r="T55" s="139"/>
      <c r="U55" s="139"/>
      <c r="V55" s="139"/>
      <c r="W55" s="139"/>
      <c r="X55" s="139"/>
      <c r="Y55" s="139"/>
      <c r="Z55" s="139"/>
      <c r="AA55" s="139"/>
      <c r="AB55" s="139"/>
      <c r="AC55" s="139"/>
      <c r="AD55" s="140"/>
      <c r="AE55" s="138">
        <f>
データ!CB7</f>
        <v>
50077</v>
      </c>
      <c r="AF55" s="139"/>
      <c r="AG55" s="139"/>
      <c r="AH55" s="139"/>
      <c r="AI55" s="139"/>
      <c r="AJ55" s="139"/>
      <c r="AK55" s="139"/>
      <c r="AL55" s="139"/>
      <c r="AM55" s="139"/>
      <c r="AN55" s="139"/>
      <c r="AO55" s="139"/>
      <c r="AP55" s="139"/>
      <c r="AQ55" s="139"/>
      <c r="AR55" s="139"/>
      <c r="AS55" s="140"/>
      <c r="AT55" s="138">
        <f>
データ!CC7</f>
        <v>
50743</v>
      </c>
      <c r="AU55" s="139"/>
      <c r="AV55" s="139"/>
      <c r="AW55" s="139"/>
      <c r="AX55" s="139"/>
      <c r="AY55" s="139"/>
      <c r="AZ55" s="139"/>
      <c r="BA55" s="139"/>
      <c r="BB55" s="139"/>
      <c r="BC55" s="139"/>
      <c r="BD55" s="139"/>
      <c r="BE55" s="139"/>
      <c r="BF55" s="139"/>
      <c r="BG55" s="139"/>
      <c r="BH55" s="140"/>
      <c r="BI55" s="138">
        <f>
データ!CD7</f>
        <v>
52910</v>
      </c>
      <c r="BJ55" s="139"/>
      <c r="BK55" s="139"/>
      <c r="BL55" s="139"/>
      <c r="BM55" s="139"/>
      <c r="BN55" s="139"/>
      <c r="BO55" s="139"/>
      <c r="BP55" s="139"/>
      <c r="BQ55" s="139"/>
      <c r="BR55" s="139"/>
      <c r="BS55" s="139"/>
      <c r="BT55" s="139"/>
      <c r="BU55" s="139"/>
      <c r="BV55" s="139"/>
      <c r="BW55" s="140"/>
      <c r="BX55" s="138">
        <f>
データ!CE7</f>
        <v>
56959</v>
      </c>
      <c r="BY55" s="139"/>
      <c r="BZ55" s="139"/>
      <c r="CA55" s="139"/>
      <c r="CB55" s="139"/>
      <c r="CC55" s="139"/>
      <c r="CD55" s="139"/>
      <c r="CE55" s="139"/>
      <c r="CF55" s="139"/>
      <c r="CG55" s="139"/>
      <c r="CH55" s="139"/>
      <c r="CI55" s="139"/>
      <c r="CJ55" s="139"/>
      <c r="CK55" s="139"/>
      <c r="CL55" s="140"/>
      <c r="CO55" s="5"/>
      <c r="CP55" s="5"/>
      <c r="CQ55" s="5"/>
      <c r="CR55" s="5"/>
      <c r="CS55" s="5"/>
      <c r="CT55" s="5"/>
      <c r="CU55" s="128" t="s">
        <v>
57</v>
      </c>
      <c r="CV55" s="128"/>
      <c r="CW55" s="128"/>
      <c r="CX55" s="128"/>
      <c r="CY55" s="128"/>
      <c r="CZ55" s="128"/>
      <c r="DA55" s="128"/>
      <c r="DB55" s="128"/>
      <c r="DC55" s="128"/>
      <c r="DD55" s="138">
        <f>
データ!CL7</f>
        <v>
11277</v>
      </c>
      <c r="DE55" s="139"/>
      <c r="DF55" s="139"/>
      <c r="DG55" s="139"/>
      <c r="DH55" s="139"/>
      <c r="DI55" s="139"/>
      <c r="DJ55" s="139"/>
      <c r="DK55" s="139"/>
      <c r="DL55" s="139"/>
      <c r="DM55" s="139"/>
      <c r="DN55" s="139"/>
      <c r="DO55" s="139"/>
      <c r="DP55" s="139"/>
      <c r="DQ55" s="139"/>
      <c r="DR55" s="140"/>
      <c r="DS55" s="138">
        <f>
データ!CM7</f>
        <v>
11623</v>
      </c>
      <c r="DT55" s="139"/>
      <c r="DU55" s="139"/>
      <c r="DV55" s="139"/>
      <c r="DW55" s="139"/>
      <c r="DX55" s="139"/>
      <c r="DY55" s="139"/>
      <c r="DZ55" s="139"/>
      <c r="EA55" s="139"/>
      <c r="EB55" s="139"/>
      <c r="EC55" s="139"/>
      <c r="ED55" s="139"/>
      <c r="EE55" s="139"/>
      <c r="EF55" s="139"/>
      <c r="EG55" s="140"/>
      <c r="EH55" s="138">
        <f>
データ!CN7</f>
        <v>
11518</v>
      </c>
      <c r="EI55" s="139"/>
      <c r="EJ55" s="139"/>
      <c r="EK55" s="139"/>
      <c r="EL55" s="139"/>
      <c r="EM55" s="139"/>
      <c r="EN55" s="139"/>
      <c r="EO55" s="139"/>
      <c r="EP55" s="139"/>
      <c r="EQ55" s="139"/>
      <c r="ER55" s="139"/>
      <c r="ES55" s="139"/>
      <c r="ET55" s="139"/>
      <c r="EU55" s="139"/>
      <c r="EV55" s="140"/>
      <c r="EW55" s="138">
        <f>
データ!CO7</f>
        <v>
11037</v>
      </c>
      <c r="EX55" s="139"/>
      <c r="EY55" s="139"/>
      <c r="EZ55" s="139"/>
      <c r="FA55" s="139"/>
      <c r="FB55" s="139"/>
      <c r="FC55" s="139"/>
      <c r="FD55" s="139"/>
      <c r="FE55" s="139"/>
      <c r="FF55" s="139"/>
      <c r="FG55" s="139"/>
      <c r="FH55" s="139"/>
      <c r="FI55" s="139"/>
      <c r="FJ55" s="139"/>
      <c r="FK55" s="140"/>
      <c r="FL55" s="138">
        <f>
データ!CP7</f>
        <v>
11519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
57</v>
      </c>
      <c r="GJ55" s="128"/>
      <c r="GK55" s="128"/>
      <c r="GL55" s="128"/>
      <c r="GM55" s="128"/>
      <c r="GN55" s="128"/>
      <c r="GO55" s="128"/>
      <c r="GP55" s="128"/>
      <c r="GQ55" s="128"/>
      <c r="GR55" s="129">
        <f>
データ!CW7</f>
        <v>
47.3</v>
      </c>
      <c r="GS55" s="130"/>
      <c r="GT55" s="130"/>
      <c r="GU55" s="130"/>
      <c r="GV55" s="130"/>
      <c r="GW55" s="130"/>
      <c r="GX55" s="130"/>
      <c r="GY55" s="130"/>
      <c r="GZ55" s="130"/>
      <c r="HA55" s="130"/>
      <c r="HB55" s="130"/>
      <c r="HC55" s="130"/>
      <c r="HD55" s="130"/>
      <c r="HE55" s="130"/>
      <c r="HF55" s="131"/>
      <c r="HG55" s="129">
        <f>
データ!CX7</f>
        <v>
47.8</v>
      </c>
      <c r="HH55" s="130"/>
      <c r="HI55" s="130"/>
      <c r="HJ55" s="130"/>
      <c r="HK55" s="130"/>
      <c r="HL55" s="130"/>
      <c r="HM55" s="130"/>
      <c r="HN55" s="130"/>
      <c r="HO55" s="130"/>
      <c r="HP55" s="130"/>
      <c r="HQ55" s="130"/>
      <c r="HR55" s="130"/>
      <c r="HS55" s="130"/>
      <c r="HT55" s="130"/>
      <c r="HU55" s="131"/>
      <c r="HV55" s="129">
        <f>
データ!CY7</f>
        <v>
46.9</v>
      </c>
      <c r="HW55" s="130"/>
      <c r="HX55" s="130"/>
      <c r="HY55" s="130"/>
      <c r="HZ55" s="130"/>
      <c r="IA55" s="130"/>
      <c r="IB55" s="130"/>
      <c r="IC55" s="130"/>
      <c r="ID55" s="130"/>
      <c r="IE55" s="130"/>
      <c r="IF55" s="130"/>
      <c r="IG55" s="130"/>
      <c r="IH55" s="130"/>
      <c r="II55" s="130"/>
      <c r="IJ55" s="131"/>
      <c r="IK55" s="129">
        <f>
データ!CZ7</f>
        <v>
49.2</v>
      </c>
      <c r="IL55" s="130"/>
      <c r="IM55" s="130"/>
      <c r="IN55" s="130"/>
      <c r="IO55" s="130"/>
      <c r="IP55" s="130"/>
      <c r="IQ55" s="130"/>
      <c r="IR55" s="130"/>
      <c r="IS55" s="130"/>
      <c r="IT55" s="130"/>
      <c r="IU55" s="130"/>
      <c r="IV55" s="130"/>
      <c r="IW55" s="130"/>
      <c r="IX55" s="130"/>
      <c r="IY55" s="131"/>
      <c r="IZ55" s="129">
        <f>
データ!DA7</f>
        <v>
70.3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
57</v>
      </c>
      <c r="JX55" s="128"/>
      <c r="JY55" s="128"/>
      <c r="JZ55" s="128"/>
      <c r="KA55" s="128"/>
      <c r="KB55" s="128"/>
      <c r="KC55" s="128"/>
      <c r="KD55" s="128"/>
      <c r="KE55" s="128"/>
      <c r="KF55" s="129">
        <f>
データ!DH7</f>
        <v>
22.8</v>
      </c>
      <c r="KG55" s="130"/>
      <c r="KH55" s="130"/>
      <c r="KI55" s="130"/>
      <c r="KJ55" s="130"/>
      <c r="KK55" s="130"/>
      <c r="KL55" s="130"/>
      <c r="KM55" s="130"/>
      <c r="KN55" s="130"/>
      <c r="KO55" s="130"/>
      <c r="KP55" s="130"/>
      <c r="KQ55" s="130"/>
      <c r="KR55" s="130"/>
      <c r="KS55" s="130"/>
      <c r="KT55" s="131"/>
      <c r="KU55" s="129">
        <f>
データ!DI7</f>
        <v>
23.3</v>
      </c>
      <c r="KV55" s="130"/>
      <c r="KW55" s="130"/>
      <c r="KX55" s="130"/>
      <c r="KY55" s="130"/>
      <c r="KZ55" s="130"/>
      <c r="LA55" s="130"/>
      <c r="LB55" s="130"/>
      <c r="LC55" s="130"/>
      <c r="LD55" s="130"/>
      <c r="LE55" s="130"/>
      <c r="LF55" s="130"/>
      <c r="LG55" s="130"/>
      <c r="LH55" s="130"/>
      <c r="LI55" s="131"/>
      <c r="LJ55" s="129">
        <f>
データ!DJ7</f>
        <v>
22.5</v>
      </c>
      <c r="LK55" s="130"/>
      <c r="LL55" s="130"/>
      <c r="LM55" s="130"/>
      <c r="LN55" s="130"/>
      <c r="LO55" s="130"/>
      <c r="LP55" s="130"/>
      <c r="LQ55" s="130"/>
      <c r="LR55" s="130"/>
      <c r="LS55" s="130"/>
      <c r="LT55" s="130"/>
      <c r="LU55" s="130"/>
      <c r="LV55" s="130"/>
      <c r="LW55" s="130"/>
      <c r="LX55" s="131"/>
      <c r="LY55" s="129">
        <f>
データ!DK7</f>
        <v>
20.8</v>
      </c>
      <c r="LZ55" s="130"/>
      <c r="MA55" s="130"/>
      <c r="MB55" s="130"/>
      <c r="MC55" s="130"/>
      <c r="MD55" s="130"/>
      <c r="ME55" s="130"/>
      <c r="MF55" s="130"/>
      <c r="MG55" s="130"/>
      <c r="MH55" s="130"/>
      <c r="MI55" s="130"/>
      <c r="MJ55" s="130"/>
      <c r="MK55" s="130"/>
      <c r="ML55" s="130"/>
      <c r="MM55" s="131"/>
      <c r="MN55" s="129">
        <f>
データ!DL7</f>
        <v>
22.3</v>
      </c>
      <c r="MO55" s="130"/>
      <c r="MP55" s="130"/>
      <c r="MQ55" s="130"/>
      <c r="MR55" s="130"/>
      <c r="MS55" s="130"/>
      <c r="MT55" s="130"/>
      <c r="MU55" s="130"/>
      <c r="MV55" s="130"/>
      <c r="MW55" s="130"/>
      <c r="MX55" s="130"/>
      <c r="MY55" s="130"/>
      <c r="MZ55" s="130"/>
      <c r="NA55" s="130"/>
      <c r="NB55" s="131"/>
      <c r="NC55" s="5"/>
      <c r="ND55" s="5"/>
      <c r="NE55" s="5"/>
      <c r="NF55" s="5"/>
      <c r="NG55" s="5"/>
      <c r="NH55" s="27"/>
      <c r="NI55" s="2"/>
      <c r="NJ55" s="155"/>
      <c r="NK55" s="156"/>
      <c r="NL55" s="156"/>
      <c r="NM55" s="156"/>
      <c r="NN55" s="156"/>
      <c r="NO55" s="156"/>
      <c r="NP55" s="156"/>
      <c r="NQ55" s="156"/>
      <c r="NR55" s="156"/>
      <c r="NS55" s="156"/>
      <c r="NT55" s="156"/>
      <c r="NU55" s="156"/>
      <c r="NV55" s="156"/>
      <c r="NW55" s="156"/>
      <c r="NX55" s="157"/>
    </row>
    <row r="56" spans="1:393" ht="13.5" customHeight="1" x14ac:dyDescent="0.2">
      <c r="A56" s="2"/>
      <c r="B56" s="25"/>
      <c r="C56" s="5"/>
      <c r="D56" s="5"/>
      <c r="E56" s="5"/>
      <c r="F56" s="5"/>
      <c r="G56" s="128" t="s">
        <v>
59</v>
      </c>
      <c r="H56" s="128"/>
      <c r="I56" s="128"/>
      <c r="J56" s="128"/>
      <c r="K56" s="128"/>
      <c r="L56" s="128"/>
      <c r="M56" s="128"/>
      <c r="N56" s="128"/>
      <c r="O56" s="128"/>
      <c r="P56" s="138">
        <f>
データ!CF7</f>
        <v>
50510</v>
      </c>
      <c r="Q56" s="139"/>
      <c r="R56" s="139"/>
      <c r="S56" s="139"/>
      <c r="T56" s="139"/>
      <c r="U56" s="139"/>
      <c r="V56" s="139"/>
      <c r="W56" s="139"/>
      <c r="X56" s="139"/>
      <c r="Y56" s="139"/>
      <c r="Z56" s="139"/>
      <c r="AA56" s="139"/>
      <c r="AB56" s="139"/>
      <c r="AC56" s="139"/>
      <c r="AD56" s="140"/>
      <c r="AE56" s="138">
        <f>
データ!CG7</f>
        <v>
50958</v>
      </c>
      <c r="AF56" s="139"/>
      <c r="AG56" s="139"/>
      <c r="AH56" s="139"/>
      <c r="AI56" s="139"/>
      <c r="AJ56" s="139"/>
      <c r="AK56" s="139"/>
      <c r="AL56" s="139"/>
      <c r="AM56" s="139"/>
      <c r="AN56" s="139"/>
      <c r="AO56" s="139"/>
      <c r="AP56" s="139"/>
      <c r="AQ56" s="139"/>
      <c r="AR56" s="139"/>
      <c r="AS56" s="140"/>
      <c r="AT56" s="138">
        <f>
データ!CH7</f>
        <v>
52405</v>
      </c>
      <c r="AU56" s="139"/>
      <c r="AV56" s="139"/>
      <c r="AW56" s="139"/>
      <c r="AX56" s="139"/>
      <c r="AY56" s="139"/>
      <c r="AZ56" s="139"/>
      <c r="BA56" s="139"/>
      <c r="BB56" s="139"/>
      <c r="BC56" s="139"/>
      <c r="BD56" s="139"/>
      <c r="BE56" s="139"/>
      <c r="BF56" s="139"/>
      <c r="BG56" s="139"/>
      <c r="BH56" s="140"/>
      <c r="BI56" s="138">
        <f>
データ!CI7</f>
        <v>
53523</v>
      </c>
      <c r="BJ56" s="139"/>
      <c r="BK56" s="139"/>
      <c r="BL56" s="139"/>
      <c r="BM56" s="139"/>
      <c r="BN56" s="139"/>
      <c r="BO56" s="139"/>
      <c r="BP56" s="139"/>
      <c r="BQ56" s="139"/>
      <c r="BR56" s="139"/>
      <c r="BS56" s="139"/>
      <c r="BT56" s="139"/>
      <c r="BU56" s="139"/>
      <c r="BV56" s="139"/>
      <c r="BW56" s="140"/>
      <c r="BX56" s="138">
        <f>
データ!CJ7</f>
        <v>
57368</v>
      </c>
      <c r="BY56" s="139"/>
      <c r="BZ56" s="139"/>
      <c r="CA56" s="139"/>
      <c r="CB56" s="139"/>
      <c r="CC56" s="139"/>
      <c r="CD56" s="139"/>
      <c r="CE56" s="139"/>
      <c r="CF56" s="139"/>
      <c r="CG56" s="139"/>
      <c r="CH56" s="139"/>
      <c r="CI56" s="139"/>
      <c r="CJ56" s="139"/>
      <c r="CK56" s="139"/>
      <c r="CL56" s="140"/>
      <c r="CO56" s="5"/>
      <c r="CP56" s="5"/>
      <c r="CQ56" s="5"/>
      <c r="CR56" s="5"/>
      <c r="CS56" s="5"/>
      <c r="CT56" s="5"/>
      <c r="CU56" s="128" t="s">
        <v>
59</v>
      </c>
      <c r="CV56" s="128"/>
      <c r="CW56" s="128"/>
      <c r="CX56" s="128"/>
      <c r="CY56" s="128"/>
      <c r="CZ56" s="128"/>
      <c r="DA56" s="128"/>
      <c r="DB56" s="128"/>
      <c r="DC56" s="128"/>
      <c r="DD56" s="138">
        <f>
データ!CQ7</f>
        <v>
13552</v>
      </c>
      <c r="DE56" s="139"/>
      <c r="DF56" s="139"/>
      <c r="DG56" s="139"/>
      <c r="DH56" s="139"/>
      <c r="DI56" s="139"/>
      <c r="DJ56" s="139"/>
      <c r="DK56" s="139"/>
      <c r="DL56" s="139"/>
      <c r="DM56" s="139"/>
      <c r="DN56" s="139"/>
      <c r="DO56" s="139"/>
      <c r="DP56" s="139"/>
      <c r="DQ56" s="139"/>
      <c r="DR56" s="140"/>
      <c r="DS56" s="138">
        <f>
データ!CR7</f>
        <v>
13792</v>
      </c>
      <c r="DT56" s="139"/>
      <c r="DU56" s="139"/>
      <c r="DV56" s="139"/>
      <c r="DW56" s="139"/>
      <c r="DX56" s="139"/>
      <c r="DY56" s="139"/>
      <c r="DZ56" s="139"/>
      <c r="EA56" s="139"/>
      <c r="EB56" s="139"/>
      <c r="EC56" s="139"/>
      <c r="ED56" s="139"/>
      <c r="EE56" s="139"/>
      <c r="EF56" s="139"/>
      <c r="EG56" s="140"/>
      <c r="EH56" s="138">
        <f>
データ!CS7</f>
        <v>
14290</v>
      </c>
      <c r="EI56" s="139"/>
      <c r="EJ56" s="139"/>
      <c r="EK56" s="139"/>
      <c r="EL56" s="139"/>
      <c r="EM56" s="139"/>
      <c r="EN56" s="139"/>
      <c r="EO56" s="139"/>
      <c r="EP56" s="139"/>
      <c r="EQ56" s="139"/>
      <c r="ER56" s="139"/>
      <c r="ES56" s="139"/>
      <c r="ET56" s="139"/>
      <c r="EU56" s="139"/>
      <c r="EV56" s="140"/>
      <c r="EW56" s="138">
        <f>
データ!CT7</f>
        <v>
15111</v>
      </c>
      <c r="EX56" s="139"/>
      <c r="EY56" s="139"/>
      <c r="EZ56" s="139"/>
      <c r="FA56" s="139"/>
      <c r="FB56" s="139"/>
      <c r="FC56" s="139"/>
      <c r="FD56" s="139"/>
      <c r="FE56" s="139"/>
      <c r="FF56" s="139"/>
      <c r="FG56" s="139"/>
      <c r="FH56" s="139"/>
      <c r="FI56" s="139"/>
      <c r="FJ56" s="139"/>
      <c r="FK56" s="140"/>
      <c r="FL56" s="138">
        <f>
データ!CU7</f>
        <v>
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
59</v>
      </c>
      <c r="GJ56" s="128"/>
      <c r="GK56" s="128"/>
      <c r="GL56" s="128"/>
      <c r="GM56" s="128"/>
      <c r="GN56" s="128"/>
      <c r="GO56" s="128"/>
      <c r="GP56" s="128"/>
      <c r="GQ56" s="128"/>
      <c r="GR56" s="129">
        <f>
データ!DB7</f>
        <v>
55.8</v>
      </c>
      <c r="GS56" s="130"/>
      <c r="GT56" s="130"/>
      <c r="GU56" s="130"/>
      <c r="GV56" s="130"/>
      <c r="GW56" s="130"/>
      <c r="GX56" s="130"/>
      <c r="GY56" s="130"/>
      <c r="GZ56" s="130"/>
      <c r="HA56" s="130"/>
      <c r="HB56" s="130"/>
      <c r="HC56" s="130"/>
      <c r="HD56" s="130"/>
      <c r="HE56" s="130"/>
      <c r="HF56" s="131"/>
      <c r="HG56" s="129">
        <f>
データ!DC7</f>
        <v>
56.1</v>
      </c>
      <c r="HH56" s="130"/>
      <c r="HI56" s="130"/>
      <c r="HJ56" s="130"/>
      <c r="HK56" s="130"/>
      <c r="HL56" s="130"/>
      <c r="HM56" s="130"/>
      <c r="HN56" s="130"/>
      <c r="HO56" s="130"/>
      <c r="HP56" s="130"/>
      <c r="HQ56" s="130"/>
      <c r="HR56" s="130"/>
      <c r="HS56" s="130"/>
      <c r="HT56" s="130"/>
      <c r="HU56" s="131"/>
      <c r="HV56" s="129">
        <f>
データ!DD7</f>
        <v>
56</v>
      </c>
      <c r="HW56" s="130"/>
      <c r="HX56" s="130"/>
      <c r="HY56" s="130"/>
      <c r="HZ56" s="130"/>
      <c r="IA56" s="130"/>
      <c r="IB56" s="130"/>
      <c r="IC56" s="130"/>
      <c r="ID56" s="130"/>
      <c r="IE56" s="130"/>
      <c r="IF56" s="130"/>
      <c r="IG56" s="130"/>
      <c r="IH56" s="130"/>
      <c r="II56" s="130"/>
      <c r="IJ56" s="131"/>
      <c r="IK56" s="129">
        <f>
データ!DE7</f>
        <v>
56.2</v>
      </c>
      <c r="IL56" s="130"/>
      <c r="IM56" s="130"/>
      <c r="IN56" s="130"/>
      <c r="IO56" s="130"/>
      <c r="IP56" s="130"/>
      <c r="IQ56" s="130"/>
      <c r="IR56" s="130"/>
      <c r="IS56" s="130"/>
      <c r="IT56" s="130"/>
      <c r="IU56" s="130"/>
      <c r="IV56" s="130"/>
      <c r="IW56" s="130"/>
      <c r="IX56" s="130"/>
      <c r="IY56" s="131"/>
      <c r="IZ56" s="129">
        <f>
データ!DF7</f>
        <v>
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
59</v>
      </c>
      <c r="JX56" s="128"/>
      <c r="JY56" s="128"/>
      <c r="JZ56" s="128"/>
      <c r="KA56" s="128"/>
      <c r="KB56" s="128"/>
      <c r="KC56" s="128"/>
      <c r="KD56" s="128"/>
      <c r="KE56" s="128"/>
      <c r="KF56" s="129">
        <f>
データ!DM7</f>
        <v>
23.8</v>
      </c>
      <c r="KG56" s="130"/>
      <c r="KH56" s="130"/>
      <c r="KI56" s="130"/>
      <c r="KJ56" s="130"/>
      <c r="KK56" s="130"/>
      <c r="KL56" s="130"/>
      <c r="KM56" s="130"/>
      <c r="KN56" s="130"/>
      <c r="KO56" s="130"/>
      <c r="KP56" s="130"/>
      <c r="KQ56" s="130"/>
      <c r="KR56" s="130"/>
      <c r="KS56" s="130"/>
      <c r="KT56" s="131"/>
      <c r="KU56" s="129">
        <f>
データ!DN7</f>
        <v>
23.9</v>
      </c>
      <c r="KV56" s="130"/>
      <c r="KW56" s="130"/>
      <c r="KX56" s="130"/>
      <c r="KY56" s="130"/>
      <c r="KZ56" s="130"/>
      <c r="LA56" s="130"/>
      <c r="LB56" s="130"/>
      <c r="LC56" s="130"/>
      <c r="LD56" s="130"/>
      <c r="LE56" s="130"/>
      <c r="LF56" s="130"/>
      <c r="LG56" s="130"/>
      <c r="LH56" s="130"/>
      <c r="LI56" s="131"/>
      <c r="LJ56" s="129">
        <f>
データ!DO7</f>
        <v>
23.6</v>
      </c>
      <c r="LK56" s="130"/>
      <c r="LL56" s="130"/>
      <c r="LM56" s="130"/>
      <c r="LN56" s="130"/>
      <c r="LO56" s="130"/>
      <c r="LP56" s="130"/>
      <c r="LQ56" s="130"/>
      <c r="LR56" s="130"/>
      <c r="LS56" s="130"/>
      <c r="LT56" s="130"/>
      <c r="LU56" s="130"/>
      <c r="LV56" s="130"/>
      <c r="LW56" s="130"/>
      <c r="LX56" s="131"/>
      <c r="LY56" s="129">
        <f>
データ!DP7</f>
        <v>
24.2</v>
      </c>
      <c r="LZ56" s="130"/>
      <c r="MA56" s="130"/>
      <c r="MB56" s="130"/>
      <c r="MC56" s="130"/>
      <c r="MD56" s="130"/>
      <c r="ME56" s="130"/>
      <c r="MF56" s="130"/>
      <c r="MG56" s="130"/>
      <c r="MH56" s="130"/>
      <c r="MI56" s="130"/>
      <c r="MJ56" s="130"/>
      <c r="MK56" s="130"/>
      <c r="ML56" s="130"/>
      <c r="MM56" s="131"/>
      <c r="MN56" s="129">
        <f>
データ!DQ7</f>
        <v>
24.1</v>
      </c>
      <c r="MO56" s="130"/>
      <c r="MP56" s="130"/>
      <c r="MQ56" s="130"/>
      <c r="MR56" s="130"/>
      <c r="MS56" s="130"/>
      <c r="MT56" s="130"/>
      <c r="MU56" s="130"/>
      <c r="MV56" s="130"/>
      <c r="MW56" s="130"/>
      <c r="MX56" s="130"/>
      <c r="MY56" s="130"/>
      <c r="MZ56" s="130"/>
      <c r="NA56" s="130"/>
      <c r="NB56" s="131"/>
      <c r="NC56" s="5"/>
      <c r="ND56" s="5"/>
      <c r="NE56" s="5"/>
      <c r="NF56" s="5"/>
      <c r="NG56" s="5"/>
      <c r="NH56" s="27"/>
      <c r="NI56" s="2"/>
      <c r="NJ56" s="155"/>
      <c r="NK56" s="156"/>
      <c r="NL56" s="156"/>
      <c r="NM56" s="156"/>
      <c r="NN56" s="156"/>
      <c r="NO56" s="156"/>
      <c r="NP56" s="156"/>
      <c r="NQ56" s="156"/>
      <c r="NR56" s="156"/>
      <c r="NS56" s="156"/>
      <c r="NT56" s="156"/>
      <c r="NU56" s="156"/>
      <c r="NV56" s="156"/>
      <c r="NW56" s="156"/>
      <c r="NX56" s="157"/>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5"/>
      <c r="NK57" s="156"/>
      <c r="NL57" s="156"/>
      <c r="NM57" s="156"/>
      <c r="NN57" s="156"/>
      <c r="NO57" s="156"/>
      <c r="NP57" s="156"/>
      <c r="NQ57" s="156"/>
      <c r="NR57" s="156"/>
      <c r="NS57" s="156"/>
      <c r="NT57" s="156"/>
      <c r="NU57" s="156"/>
      <c r="NV57" s="156"/>
      <c r="NW57" s="156"/>
      <c r="NX57" s="157"/>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5"/>
      <c r="NK58" s="156"/>
      <c r="NL58" s="156"/>
      <c r="NM58" s="156"/>
      <c r="NN58" s="156"/>
      <c r="NO58" s="156"/>
      <c r="NP58" s="156"/>
      <c r="NQ58" s="156"/>
      <c r="NR58" s="156"/>
      <c r="NS58" s="156"/>
      <c r="NT58" s="156"/>
      <c r="NU58" s="156"/>
      <c r="NV58" s="156"/>
      <c r="NW58" s="156"/>
      <c r="NX58" s="157"/>
    </row>
    <row r="59" spans="1:393" ht="7.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5"/>
      <c r="NK59" s="156"/>
      <c r="NL59" s="156"/>
      <c r="NM59" s="156"/>
      <c r="NN59" s="156"/>
      <c r="NO59" s="156"/>
      <c r="NP59" s="156"/>
      <c r="NQ59" s="156"/>
      <c r="NR59" s="156"/>
      <c r="NS59" s="156"/>
      <c r="NT59" s="156"/>
      <c r="NU59" s="156"/>
      <c r="NV59" s="156"/>
      <c r="NW59" s="156"/>
      <c r="NX59" s="157"/>
    </row>
    <row r="60" spans="1:393" ht="7.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5"/>
      <c r="NK60" s="156"/>
      <c r="NL60" s="156"/>
      <c r="NM60" s="156"/>
      <c r="NN60" s="156"/>
      <c r="NO60" s="156"/>
      <c r="NP60" s="156"/>
      <c r="NQ60" s="156"/>
      <c r="NR60" s="156"/>
      <c r="NS60" s="156"/>
      <c r="NT60" s="156"/>
      <c r="NU60" s="156"/>
      <c r="NV60" s="156"/>
      <c r="NW60" s="156"/>
      <c r="NX60" s="157"/>
    </row>
    <row r="61" spans="1:393" ht="7.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5"/>
      <c r="NK61" s="156"/>
      <c r="NL61" s="156"/>
      <c r="NM61" s="156"/>
      <c r="NN61" s="156"/>
      <c r="NO61" s="156"/>
      <c r="NP61" s="156"/>
      <c r="NQ61" s="156"/>
      <c r="NR61" s="156"/>
      <c r="NS61" s="156"/>
      <c r="NT61" s="156"/>
      <c r="NU61" s="156"/>
      <c r="NV61" s="156"/>
      <c r="NW61" s="156"/>
      <c r="NX61" s="157"/>
    </row>
    <row r="62" spans="1:393" ht="13.5" customHeight="1" x14ac:dyDescent="0.2">
      <c r="A62" s="27"/>
      <c r="B62" s="22"/>
      <c r="C62" s="23"/>
      <c r="D62" s="23"/>
      <c r="E62" s="23"/>
      <c r="F62" s="106" t="s">
        <v>
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55"/>
      <c r="NK62" s="156"/>
      <c r="NL62" s="156"/>
      <c r="NM62" s="156"/>
      <c r="NN62" s="156"/>
      <c r="NO62" s="156"/>
      <c r="NP62" s="156"/>
      <c r="NQ62" s="156"/>
      <c r="NR62" s="156"/>
      <c r="NS62" s="156"/>
      <c r="NT62" s="156"/>
      <c r="NU62" s="156"/>
      <c r="NV62" s="156"/>
      <c r="NW62" s="156"/>
      <c r="NX62" s="157"/>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55"/>
      <c r="NK63" s="156"/>
      <c r="NL63" s="156"/>
      <c r="NM63" s="156"/>
      <c r="NN63" s="156"/>
      <c r="NO63" s="156"/>
      <c r="NP63" s="156"/>
      <c r="NQ63" s="156"/>
      <c r="NR63" s="156"/>
      <c r="NS63" s="156"/>
      <c r="NT63" s="156"/>
      <c r="NU63" s="156"/>
      <c r="NV63" s="156"/>
      <c r="NW63" s="156"/>
      <c r="NX63" s="157"/>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5"/>
      <c r="NK64" s="156"/>
      <c r="NL64" s="156"/>
      <c r="NM64" s="156"/>
      <c r="NN64" s="156"/>
      <c r="NO64" s="156"/>
      <c r="NP64" s="156"/>
      <c r="NQ64" s="156"/>
      <c r="NR64" s="156"/>
      <c r="NS64" s="156"/>
      <c r="NT64" s="156"/>
      <c r="NU64" s="156"/>
      <c r="NV64" s="156"/>
      <c r="NW64" s="156"/>
      <c r="NX64" s="157"/>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5"/>
      <c r="NK65" s="156"/>
      <c r="NL65" s="156"/>
      <c r="NM65" s="156"/>
      <c r="NN65" s="156"/>
      <c r="NO65" s="156"/>
      <c r="NP65" s="156"/>
      <c r="NQ65" s="156"/>
      <c r="NR65" s="156"/>
      <c r="NS65" s="156"/>
      <c r="NT65" s="156"/>
      <c r="NU65" s="156"/>
      <c r="NV65" s="156"/>
      <c r="NW65" s="156"/>
      <c r="NX65" s="157"/>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5"/>
      <c r="NK66" s="156"/>
      <c r="NL66" s="156"/>
      <c r="NM66" s="156"/>
      <c r="NN66" s="156"/>
      <c r="NO66" s="156"/>
      <c r="NP66" s="156"/>
      <c r="NQ66" s="156"/>
      <c r="NR66" s="156"/>
      <c r="NS66" s="156"/>
      <c r="NT66" s="156"/>
      <c r="NU66" s="156"/>
      <c r="NV66" s="156"/>
      <c r="NW66" s="156"/>
      <c r="NX66" s="157"/>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8"/>
      <c r="NK67" s="159"/>
      <c r="NL67" s="159"/>
      <c r="NM67" s="159"/>
      <c r="NN67" s="159"/>
      <c r="NO67" s="159"/>
      <c r="NP67" s="159"/>
      <c r="NQ67" s="159"/>
      <c r="NR67" s="159"/>
      <c r="NS67" s="159"/>
      <c r="NT67" s="159"/>
      <c r="NU67" s="159"/>
      <c r="NV67" s="159"/>
      <c r="NW67" s="159"/>
      <c r="NX67" s="160"/>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
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32.2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
182</v>
      </c>
      <c r="NK70" s="162"/>
      <c r="NL70" s="162"/>
      <c r="NM70" s="162"/>
      <c r="NN70" s="162"/>
      <c r="NO70" s="162"/>
      <c r="NP70" s="162"/>
      <c r="NQ70" s="162"/>
      <c r="NR70" s="162"/>
      <c r="NS70" s="162"/>
      <c r="NT70" s="162"/>
      <c r="NU70" s="162"/>
      <c r="NV70" s="162"/>
      <c r="NW70" s="162"/>
      <c r="NX70" s="16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1" t="str">
        <f>
データ!$B$11</f>
        <v>
H28</v>
      </c>
      <c r="V78" s="141"/>
      <c r="W78" s="141"/>
      <c r="X78" s="141"/>
      <c r="Y78" s="141"/>
      <c r="Z78" s="141"/>
      <c r="AA78" s="141"/>
      <c r="AB78" s="141"/>
      <c r="AC78" s="141"/>
      <c r="AD78" s="141"/>
      <c r="AE78" s="141"/>
      <c r="AF78" s="141"/>
      <c r="AG78" s="141"/>
      <c r="AH78" s="141"/>
      <c r="AI78" s="141"/>
      <c r="AJ78" s="141"/>
      <c r="AK78" s="141"/>
      <c r="AL78" s="141"/>
      <c r="AM78" s="141"/>
      <c r="AN78" s="141" t="str">
        <f>
データ!$C$11</f>
        <v>
H29</v>
      </c>
      <c r="AO78" s="141"/>
      <c r="AP78" s="141"/>
      <c r="AQ78" s="141"/>
      <c r="AR78" s="141"/>
      <c r="AS78" s="141"/>
      <c r="AT78" s="141"/>
      <c r="AU78" s="141"/>
      <c r="AV78" s="141"/>
      <c r="AW78" s="141"/>
      <c r="AX78" s="141"/>
      <c r="AY78" s="141"/>
      <c r="AZ78" s="141"/>
      <c r="BA78" s="141"/>
      <c r="BB78" s="141"/>
      <c r="BC78" s="141"/>
      <c r="BD78" s="141"/>
      <c r="BE78" s="141"/>
      <c r="BF78" s="141"/>
      <c r="BG78" s="141" t="str">
        <f>
データ!$D$11</f>
        <v>
H30</v>
      </c>
      <c r="BH78" s="141"/>
      <c r="BI78" s="141"/>
      <c r="BJ78" s="141"/>
      <c r="BK78" s="141"/>
      <c r="BL78" s="141"/>
      <c r="BM78" s="141"/>
      <c r="BN78" s="141"/>
      <c r="BO78" s="141"/>
      <c r="BP78" s="141"/>
      <c r="BQ78" s="141"/>
      <c r="BR78" s="141"/>
      <c r="BS78" s="141"/>
      <c r="BT78" s="141"/>
      <c r="BU78" s="141"/>
      <c r="BV78" s="141"/>
      <c r="BW78" s="141"/>
      <c r="BX78" s="141"/>
      <c r="BY78" s="141"/>
      <c r="BZ78" s="141" t="str">
        <f>
データ!$E$11</f>
        <v>
R01</v>
      </c>
      <c r="CA78" s="141"/>
      <c r="CB78" s="141"/>
      <c r="CC78" s="141"/>
      <c r="CD78" s="141"/>
      <c r="CE78" s="141"/>
      <c r="CF78" s="141"/>
      <c r="CG78" s="141"/>
      <c r="CH78" s="141"/>
      <c r="CI78" s="141"/>
      <c r="CJ78" s="141"/>
      <c r="CK78" s="141"/>
      <c r="CL78" s="141"/>
      <c r="CM78" s="141"/>
      <c r="CN78" s="141"/>
      <c r="CO78" s="141"/>
      <c r="CP78" s="141"/>
      <c r="CQ78" s="141"/>
      <c r="CR78" s="141"/>
      <c r="CS78" s="141" t="str">
        <f>
データ!$F$11</f>
        <v>
R02</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
データ!$B$11</f>
        <v>
H28</v>
      </c>
      <c r="EP78" s="141"/>
      <c r="EQ78" s="141"/>
      <c r="ER78" s="141"/>
      <c r="ES78" s="141"/>
      <c r="ET78" s="141"/>
      <c r="EU78" s="141"/>
      <c r="EV78" s="141"/>
      <c r="EW78" s="141"/>
      <c r="EX78" s="141"/>
      <c r="EY78" s="141"/>
      <c r="EZ78" s="141"/>
      <c r="FA78" s="141"/>
      <c r="FB78" s="141"/>
      <c r="FC78" s="141"/>
      <c r="FD78" s="141"/>
      <c r="FE78" s="141"/>
      <c r="FF78" s="141"/>
      <c r="FG78" s="141"/>
      <c r="FH78" s="141" t="str">
        <f>
データ!$C$11</f>
        <v>
H29</v>
      </c>
      <c r="FI78" s="141"/>
      <c r="FJ78" s="141"/>
      <c r="FK78" s="141"/>
      <c r="FL78" s="141"/>
      <c r="FM78" s="141"/>
      <c r="FN78" s="141"/>
      <c r="FO78" s="141"/>
      <c r="FP78" s="141"/>
      <c r="FQ78" s="141"/>
      <c r="FR78" s="141"/>
      <c r="FS78" s="141"/>
      <c r="FT78" s="141"/>
      <c r="FU78" s="141"/>
      <c r="FV78" s="141"/>
      <c r="FW78" s="141"/>
      <c r="FX78" s="141"/>
      <c r="FY78" s="141"/>
      <c r="FZ78" s="141"/>
      <c r="GA78" s="141" t="str">
        <f>
データ!$D$11</f>
        <v>
H30</v>
      </c>
      <c r="GB78" s="141"/>
      <c r="GC78" s="141"/>
      <c r="GD78" s="141"/>
      <c r="GE78" s="141"/>
      <c r="GF78" s="141"/>
      <c r="GG78" s="141"/>
      <c r="GH78" s="141"/>
      <c r="GI78" s="141"/>
      <c r="GJ78" s="141"/>
      <c r="GK78" s="141"/>
      <c r="GL78" s="141"/>
      <c r="GM78" s="141"/>
      <c r="GN78" s="141"/>
      <c r="GO78" s="141"/>
      <c r="GP78" s="141"/>
      <c r="GQ78" s="141"/>
      <c r="GR78" s="141"/>
      <c r="GS78" s="141"/>
      <c r="GT78" s="141" t="str">
        <f>
データ!$E$11</f>
        <v>
R01</v>
      </c>
      <c r="GU78" s="141"/>
      <c r="GV78" s="141"/>
      <c r="GW78" s="141"/>
      <c r="GX78" s="141"/>
      <c r="GY78" s="141"/>
      <c r="GZ78" s="141"/>
      <c r="HA78" s="141"/>
      <c r="HB78" s="141"/>
      <c r="HC78" s="141"/>
      <c r="HD78" s="141"/>
      <c r="HE78" s="141"/>
      <c r="HF78" s="141"/>
      <c r="HG78" s="141"/>
      <c r="HH78" s="141"/>
      <c r="HI78" s="141"/>
      <c r="HJ78" s="141"/>
      <c r="HK78" s="141"/>
      <c r="HL78" s="141"/>
      <c r="HM78" s="141" t="str">
        <f>
データ!$F$11</f>
        <v>
R02</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
データ!$B$11</f>
        <v>
H28</v>
      </c>
      <c r="JK78" s="141"/>
      <c r="JL78" s="141"/>
      <c r="JM78" s="141"/>
      <c r="JN78" s="141"/>
      <c r="JO78" s="141"/>
      <c r="JP78" s="141"/>
      <c r="JQ78" s="141"/>
      <c r="JR78" s="141"/>
      <c r="JS78" s="141"/>
      <c r="JT78" s="141"/>
      <c r="JU78" s="141"/>
      <c r="JV78" s="141"/>
      <c r="JW78" s="141"/>
      <c r="JX78" s="141"/>
      <c r="JY78" s="141"/>
      <c r="JZ78" s="141"/>
      <c r="KA78" s="141"/>
      <c r="KB78" s="141"/>
      <c r="KC78" s="141" t="str">
        <f>
データ!$C$11</f>
        <v>
H29</v>
      </c>
      <c r="KD78" s="141"/>
      <c r="KE78" s="141"/>
      <c r="KF78" s="141"/>
      <c r="KG78" s="141"/>
      <c r="KH78" s="141"/>
      <c r="KI78" s="141"/>
      <c r="KJ78" s="141"/>
      <c r="KK78" s="141"/>
      <c r="KL78" s="141"/>
      <c r="KM78" s="141"/>
      <c r="KN78" s="141"/>
      <c r="KO78" s="141"/>
      <c r="KP78" s="141"/>
      <c r="KQ78" s="141"/>
      <c r="KR78" s="141"/>
      <c r="KS78" s="141"/>
      <c r="KT78" s="141"/>
      <c r="KU78" s="141"/>
      <c r="KV78" s="141" t="str">
        <f>
データ!$D$11</f>
        <v>
H30</v>
      </c>
      <c r="KW78" s="141"/>
      <c r="KX78" s="141"/>
      <c r="KY78" s="141"/>
      <c r="KZ78" s="141"/>
      <c r="LA78" s="141"/>
      <c r="LB78" s="141"/>
      <c r="LC78" s="141"/>
      <c r="LD78" s="141"/>
      <c r="LE78" s="141"/>
      <c r="LF78" s="141"/>
      <c r="LG78" s="141"/>
      <c r="LH78" s="141"/>
      <c r="LI78" s="141"/>
      <c r="LJ78" s="141"/>
      <c r="LK78" s="141"/>
      <c r="LL78" s="141"/>
      <c r="LM78" s="141"/>
      <c r="LN78" s="141"/>
      <c r="LO78" s="141" t="str">
        <f>
データ!$E$11</f>
        <v>
R01</v>
      </c>
      <c r="LP78" s="141"/>
      <c r="LQ78" s="141"/>
      <c r="LR78" s="141"/>
      <c r="LS78" s="141"/>
      <c r="LT78" s="141"/>
      <c r="LU78" s="141"/>
      <c r="LV78" s="141"/>
      <c r="LW78" s="141"/>
      <c r="LX78" s="141"/>
      <c r="LY78" s="141"/>
      <c r="LZ78" s="141"/>
      <c r="MA78" s="141"/>
      <c r="MB78" s="141"/>
      <c r="MC78" s="141"/>
      <c r="MD78" s="141"/>
      <c r="ME78" s="141"/>
      <c r="MF78" s="141"/>
      <c r="MG78" s="141"/>
      <c r="MH78" s="141" t="str">
        <f>
データ!$F$11</f>
        <v>
R02</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x14ac:dyDescent="0.2">
      <c r="A79" s="2"/>
      <c r="B79" s="25"/>
      <c r="C79" s="5"/>
      <c r="D79" s="5"/>
      <c r="E79" s="5"/>
      <c r="F79" s="5"/>
      <c r="G79" s="36"/>
      <c r="H79" s="36"/>
      <c r="I79" s="40"/>
      <c r="J79" s="142" t="s">
        <v>
57</v>
      </c>
      <c r="K79" s="143"/>
      <c r="L79" s="143"/>
      <c r="M79" s="143"/>
      <c r="N79" s="143"/>
      <c r="O79" s="143"/>
      <c r="P79" s="143"/>
      <c r="Q79" s="143"/>
      <c r="R79" s="143"/>
      <c r="S79" s="143"/>
      <c r="T79" s="144"/>
      <c r="U79" s="145">
        <f>
データ!DS7</f>
        <v>
64</v>
      </c>
      <c r="V79" s="145"/>
      <c r="W79" s="145"/>
      <c r="X79" s="145"/>
      <c r="Y79" s="145"/>
      <c r="Z79" s="145"/>
      <c r="AA79" s="145"/>
      <c r="AB79" s="145"/>
      <c r="AC79" s="145"/>
      <c r="AD79" s="145"/>
      <c r="AE79" s="145"/>
      <c r="AF79" s="145"/>
      <c r="AG79" s="145"/>
      <c r="AH79" s="145"/>
      <c r="AI79" s="145"/>
      <c r="AJ79" s="145"/>
      <c r="AK79" s="145"/>
      <c r="AL79" s="145"/>
      <c r="AM79" s="145"/>
      <c r="AN79" s="145">
        <f>
データ!DT7</f>
        <v>
68.599999999999994</v>
      </c>
      <c r="AO79" s="145"/>
      <c r="AP79" s="145"/>
      <c r="AQ79" s="145"/>
      <c r="AR79" s="145"/>
      <c r="AS79" s="145"/>
      <c r="AT79" s="145"/>
      <c r="AU79" s="145"/>
      <c r="AV79" s="145"/>
      <c r="AW79" s="145"/>
      <c r="AX79" s="145"/>
      <c r="AY79" s="145"/>
      <c r="AZ79" s="145"/>
      <c r="BA79" s="145"/>
      <c r="BB79" s="145"/>
      <c r="BC79" s="145"/>
      <c r="BD79" s="145"/>
      <c r="BE79" s="145"/>
      <c r="BF79" s="145"/>
      <c r="BG79" s="145">
        <f>
データ!DU7</f>
        <v>
69.7</v>
      </c>
      <c r="BH79" s="145"/>
      <c r="BI79" s="145"/>
      <c r="BJ79" s="145"/>
      <c r="BK79" s="145"/>
      <c r="BL79" s="145"/>
      <c r="BM79" s="145"/>
      <c r="BN79" s="145"/>
      <c r="BO79" s="145"/>
      <c r="BP79" s="145"/>
      <c r="BQ79" s="145"/>
      <c r="BR79" s="145"/>
      <c r="BS79" s="145"/>
      <c r="BT79" s="145"/>
      <c r="BU79" s="145"/>
      <c r="BV79" s="145"/>
      <c r="BW79" s="145"/>
      <c r="BX79" s="145"/>
      <c r="BY79" s="145"/>
      <c r="BZ79" s="145">
        <f>
データ!DV7</f>
        <v>
67</v>
      </c>
      <c r="CA79" s="145"/>
      <c r="CB79" s="145"/>
      <c r="CC79" s="145"/>
      <c r="CD79" s="145"/>
      <c r="CE79" s="145"/>
      <c r="CF79" s="145"/>
      <c r="CG79" s="145"/>
      <c r="CH79" s="145"/>
      <c r="CI79" s="145"/>
      <c r="CJ79" s="145"/>
      <c r="CK79" s="145"/>
      <c r="CL79" s="145"/>
      <c r="CM79" s="145"/>
      <c r="CN79" s="145"/>
      <c r="CO79" s="145"/>
      <c r="CP79" s="145"/>
      <c r="CQ79" s="145"/>
      <c r="CR79" s="145"/>
      <c r="CS79" s="145">
        <f>
データ!DW7</f>
        <v>
67.8</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
57</v>
      </c>
      <c r="EE79" s="143"/>
      <c r="EF79" s="143"/>
      <c r="EG79" s="143"/>
      <c r="EH79" s="143"/>
      <c r="EI79" s="143"/>
      <c r="EJ79" s="143"/>
      <c r="EK79" s="143"/>
      <c r="EL79" s="143"/>
      <c r="EM79" s="143"/>
      <c r="EN79" s="144"/>
      <c r="EO79" s="145">
        <f>
データ!ED7</f>
        <v>
79.2</v>
      </c>
      <c r="EP79" s="145"/>
      <c r="EQ79" s="145"/>
      <c r="ER79" s="145"/>
      <c r="ES79" s="145"/>
      <c r="ET79" s="145"/>
      <c r="EU79" s="145"/>
      <c r="EV79" s="145"/>
      <c r="EW79" s="145"/>
      <c r="EX79" s="145"/>
      <c r="EY79" s="145"/>
      <c r="EZ79" s="145"/>
      <c r="FA79" s="145"/>
      <c r="FB79" s="145"/>
      <c r="FC79" s="145"/>
      <c r="FD79" s="145"/>
      <c r="FE79" s="145"/>
      <c r="FF79" s="145"/>
      <c r="FG79" s="145"/>
      <c r="FH79" s="145">
        <f>
データ!EE7</f>
        <v>
81.3</v>
      </c>
      <c r="FI79" s="145"/>
      <c r="FJ79" s="145"/>
      <c r="FK79" s="145"/>
      <c r="FL79" s="145"/>
      <c r="FM79" s="145"/>
      <c r="FN79" s="145"/>
      <c r="FO79" s="145"/>
      <c r="FP79" s="145"/>
      <c r="FQ79" s="145"/>
      <c r="FR79" s="145"/>
      <c r="FS79" s="145"/>
      <c r="FT79" s="145"/>
      <c r="FU79" s="145"/>
      <c r="FV79" s="145"/>
      <c r="FW79" s="145"/>
      <c r="FX79" s="145"/>
      <c r="FY79" s="145"/>
      <c r="FZ79" s="145"/>
      <c r="GA79" s="145">
        <f>
データ!EF7</f>
        <v>
83.1</v>
      </c>
      <c r="GB79" s="145"/>
      <c r="GC79" s="145"/>
      <c r="GD79" s="145"/>
      <c r="GE79" s="145"/>
      <c r="GF79" s="145"/>
      <c r="GG79" s="145"/>
      <c r="GH79" s="145"/>
      <c r="GI79" s="145"/>
      <c r="GJ79" s="145"/>
      <c r="GK79" s="145"/>
      <c r="GL79" s="145"/>
      <c r="GM79" s="145"/>
      <c r="GN79" s="145"/>
      <c r="GO79" s="145"/>
      <c r="GP79" s="145"/>
      <c r="GQ79" s="145"/>
      <c r="GR79" s="145"/>
      <c r="GS79" s="145"/>
      <c r="GT79" s="145">
        <f>
データ!EG7</f>
        <v>
83.9</v>
      </c>
      <c r="GU79" s="145"/>
      <c r="GV79" s="145"/>
      <c r="GW79" s="145"/>
      <c r="GX79" s="145"/>
      <c r="GY79" s="145"/>
      <c r="GZ79" s="145"/>
      <c r="HA79" s="145"/>
      <c r="HB79" s="145"/>
      <c r="HC79" s="145"/>
      <c r="HD79" s="145"/>
      <c r="HE79" s="145"/>
      <c r="HF79" s="145"/>
      <c r="HG79" s="145"/>
      <c r="HH79" s="145"/>
      <c r="HI79" s="145"/>
      <c r="HJ79" s="145"/>
      <c r="HK79" s="145"/>
      <c r="HL79" s="145"/>
      <c r="HM79" s="145">
        <f>
データ!EH7</f>
        <v>
81</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
57</v>
      </c>
      <c r="IZ79" s="143"/>
      <c r="JA79" s="143"/>
      <c r="JB79" s="143"/>
      <c r="JC79" s="143"/>
      <c r="JD79" s="143"/>
      <c r="JE79" s="143"/>
      <c r="JF79" s="143"/>
      <c r="JG79" s="143"/>
      <c r="JH79" s="143"/>
      <c r="JI79" s="144"/>
      <c r="JJ79" s="146">
        <f>
データ!EO7</f>
        <v>
56362123</v>
      </c>
      <c r="JK79" s="146"/>
      <c r="JL79" s="146"/>
      <c r="JM79" s="146"/>
      <c r="JN79" s="146"/>
      <c r="JO79" s="146"/>
      <c r="JP79" s="146"/>
      <c r="JQ79" s="146"/>
      <c r="JR79" s="146"/>
      <c r="JS79" s="146"/>
      <c r="JT79" s="146"/>
      <c r="JU79" s="146"/>
      <c r="JV79" s="146"/>
      <c r="JW79" s="146"/>
      <c r="JX79" s="146"/>
      <c r="JY79" s="146"/>
      <c r="JZ79" s="146"/>
      <c r="KA79" s="146"/>
      <c r="KB79" s="146"/>
      <c r="KC79" s="146">
        <f>
データ!EP7</f>
        <v>
56756327</v>
      </c>
      <c r="KD79" s="146"/>
      <c r="KE79" s="146"/>
      <c r="KF79" s="146"/>
      <c r="KG79" s="146"/>
      <c r="KH79" s="146"/>
      <c r="KI79" s="146"/>
      <c r="KJ79" s="146"/>
      <c r="KK79" s="146"/>
      <c r="KL79" s="146"/>
      <c r="KM79" s="146"/>
      <c r="KN79" s="146"/>
      <c r="KO79" s="146"/>
      <c r="KP79" s="146"/>
      <c r="KQ79" s="146"/>
      <c r="KR79" s="146"/>
      <c r="KS79" s="146"/>
      <c r="KT79" s="146"/>
      <c r="KU79" s="146"/>
      <c r="KV79" s="146">
        <f>
データ!EQ7</f>
        <v>
54079497</v>
      </c>
      <c r="KW79" s="146"/>
      <c r="KX79" s="146"/>
      <c r="KY79" s="146"/>
      <c r="KZ79" s="146"/>
      <c r="LA79" s="146"/>
      <c r="LB79" s="146"/>
      <c r="LC79" s="146"/>
      <c r="LD79" s="146"/>
      <c r="LE79" s="146"/>
      <c r="LF79" s="146"/>
      <c r="LG79" s="146"/>
      <c r="LH79" s="146"/>
      <c r="LI79" s="146"/>
      <c r="LJ79" s="146"/>
      <c r="LK79" s="146"/>
      <c r="LL79" s="146"/>
      <c r="LM79" s="146"/>
      <c r="LN79" s="146"/>
      <c r="LO79" s="146">
        <f>
データ!ER7</f>
        <v>
57897847</v>
      </c>
      <c r="LP79" s="146"/>
      <c r="LQ79" s="146"/>
      <c r="LR79" s="146"/>
      <c r="LS79" s="146"/>
      <c r="LT79" s="146"/>
      <c r="LU79" s="146"/>
      <c r="LV79" s="146"/>
      <c r="LW79" s="146"/>
      <c r="LX79" s="146"/>
      <c r="LY79" s="146"/>
      <c r="LZ79" s="146"/>
      <c r="MA79" s="146"/>
      <c r="MB79" s="146"/>
      <c r="MC79" s="146"/>
      <c r="MD79" s="146"/>
      <c r="ME79" s="146"/>
      <c r="MF79" s="146"/>
      <c r="MG79" s="146"/>
      <c r="MH79" s="146">
        <f>
データ!ES7</f>
        <v>
59382517</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x14ac:dyDescent="0.2">
      <c r="A80" s="2"/>
      <c r="B80" s="25"/>
      <c r="C80" s="5"/>
      <c r="D80" s="5"/>
      <c r="E80" s="5"/>
      <c r="F80" s="5"/>
      <c r="G80" s="5"/>
      <c r="H80" s="5"/>
      <c r="I80" s="40"/>
      <c r="J80" s="142" t="s">
        <v>
59</v>
      </c>
      <c r="K80" s="143"/>
      <c r="L80" s="143"/>
      <c r="M80" s="143"/>
      <c r="N80" s="143"/>
      <c r="O80" s="143"/>
      <c r="P80" s="143"/>
      <c r="Q80" s="143"/>
      <c r="R80" s="143"/>
      <c r="S80" s="143"/>
      <c r="T80" s="144"/>
      <c r="U80" s="145">
        <f>
データ!DX7</f>
        <v>
49.8</v>
      </c>
      <c r="V80" s="145"/>
      <c r="W80" s="145"/>
      <c r="X80" s="145"/>
      <c r="Y80" s="145"/>
      <c r="Z80" s="145"/>
      <c r="AA80" s="145"/>
      <c r="AB80" s="145"/>
      <c r="AC80" s="145"/>
      <c r="AD80" s="145"/>
      <c r="AE80" s="145"/>
      <c r="AF80" s="145"/>
      <c r="AG80" s="145"/>
      <c r="AH80" s="145"/>
      <c r="AI80" s="145"/>
      <c r="AJ80" s="145"/>
      <c r="AK80" s="145"/>
      <c r="AL80" s="145"/>
      <c r="AM80" s="145"/>
      <c r="AN80" s="145">
        <f>
データ!DY7</f>
        <v>
50.9</v>
      </c>
      <c r="AO80" s="145"/>
      <c r="AP80" s="145"/>
      <c r="AQ80" s="145"/>
      <c r="AR80" s="145"/>
      <c r="AS80" s="145"/>
      <c r="AT80" s="145"/>
      <c r="AU80" s="145"/>
      <c r="AV80" s="145"/>
      <c r="AW80" s="145"/>
      <c r="AX80" s="145"/>
      <c r="AY80" s="145"/>
      <c r="AZ80" s="145"/>
      <c r="BA80" s="145"/>
      <c r="BB80" s="145"/>
      <c r="BC80" s="145"/>
      <c r="BD80" s="145"/>
      <c r="BE80" s="145"/>
      <c r="BF80" s="145"/>
      <c r="BG80" s="145">
        <f>
データ!DZ7</f>
        <v>
51.9</v>
      </c>
      <c r="BH80" s="145"/>
      <c r="BI80" s="145"/>
      <c r="BJ80" s="145"/>
      <c r="BK80" s="145"/>
      <c r="BL80" s="145"/>
      <c r="BM80" s="145"/>
      <c r="BN80" s="145"/>
      <c r="BO80" s="145"/>
      <c r="BP80" s="145"/>
      <c r="BQ80" s="145"/>
      <c r="BR80" s="145"/>
      <c r="BS80" s="145"/>
      <c r="BT80" s="145"/>
      <c r="BU80" s="145"/>
      <c r="BV80" s="145"/>
      <c r="BW80" s="145"/>
      <c r="BX80" s="145"/>
      <c r="BY80" s="145"/>
      <c r="BZ80" s="145">
        <f>
データ!EA7</f>
        <v>
52.9</v>
      </c>
      <c r="CA80" s="145"/>
      <c r="CB80" s="145"/>
      <c r="CC80" s="145"/>
      <c r="CD80" s="145"/>
      <c r="CE80" s="145"/>
      <c r="CF80" s="145"/>
      <c r="CG80" s="145"/>
      <c r="CH80" s="145"/>
      <c r="CI80" s="145"/>
      <c r="CJ80" s="145"/>
      <c r="CK80" s="145"/>
      <c r="CL80" s="145"/>
      <c r="CM80" s="145"/>
      <c r="CN80" s="145"/>
      <c r="CO80" s="145"/>
      <c r="CP80" s="145"/>
      <c r="CQ80" s="145"/>
      <c r="CR80" s="145"/>
      <c r="CS80" s="145">
        <f>
データ!EB7</f>
        <v>
54.3</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
59</v>
      </c>
      <c r="EE80" s="143"/>
      <c r="EF80" s="143"/>
      <c r="EG80" s="143"/>
      <c r="EH80" s="143"/>
      <c r="EI80" s="143"/>
      <c r="EJ80" s="143"/>
      <c r="EK80" s="143"/>
      <c r="EL80" s="143"/>
      <c r="EM80" s="143"/>
      <c r="EN80" s="144"/>
      <c r="EO80" s="145">
        <f>
データ!EI7</f>
        <v>
65</v>
      </c>
      <c r="EP80" s="145"/>
      <c r="EQ80" s="145"/>
      <c r="ER80" s="145"/>
      <c r="ES80" s="145"/>
      <c r="ET80" s="145"/>
      <c r="EU80" s="145"/>
      <c r="EV80" s="145"/>
      <c r="EW80" s="145"/>
      <c r="EX80" s="145"/>
      <c r="EY80" s="145"/>
      <c r="EZ80" s="145"/>
      <c r="FA80" s="145"/>
      <c r="FB80" s="145"/>
      <c r="FC80" s="145"/>
      <c r="FD80" s="145"/>
      <c r="FE80" s="145"/>
      <c r="FF80" s="145"/>
      <c r="FG80" s="145"/>
      <c r="FH80" s="145">
        <f>
データ!EJ7</f>
        <v>
66.8</v>
      </c>
      <c r="FI80" s="145"/>
      <c r="FJ80" s="145"/>
      <c r="FK80" s="145"/>
      <c r="FL80" s="145"/>
      <c r="FM80" s="145"/>
      <c r="FN80" s="145"/>
      <c r="FO80" s="145"/>
      <c r="FP80" s="145"/>
      <c r="FQ80" s="145"/>
      <c r="FR80" s="145"/>
      <c r="FS80" s="145"/>
      <c r="FT80" s="145"/>
      <c r="FU80" s="145"/>
      <c r="FV80" s="145"/>
      <c r="FW80" s="145"/>
      <c r="FX80" s="145"/>
      <c r="FY80" s="145"/>
      <c r="FZ80" s="145"/>
      <c r="GA80" s="145">
        <f>
データ!EK7</f>
        <v>
68.2</v>
      </c>
      <c r="GB80" s="145"/>
      <c r="GC80" s="145"/>
      <c r="GD80" s="145"/>
      <c r="GE80" s="145"/>
      <c r="GF80" s="145"/>
      <c r="GG80" s="145"/>
      <c r="GH80" s="145"/>
      <c r="GI80" s="145"/>
      <c r="GJ80" s="145"/>
      <c r="GK80" s="145"/>
      <c r="GL80" s="145"/>
      <c r="GM80" s="145"/>
      <c r="GN80" s="145"/>
      <c r="GO80" s="145"/>
      <c r="GP80" s="145"/>
      <c r="GQ80" s="145"/>
      <c r="GR80" s="145"/>
      <c r="GS80" s="145"/>
      <c r="GT80" s="145">
        <f>
データ!EL7</f>
        <v>
69.400000000000006</v>
      </c>
      <c r="GU80" s="145"/>
      <c r="GV80" s="145"/>
      <c r="GW80" s="145"/>
      <c r="GX80" s="145"/>
      <c r="GY80" s="145"/>
      <c r="GZ80" s="145"/>
      <c r="HA80" s="145"/>
      <c r="HB80" s="145"/>
      <c r="HC80" s="145"/>
      <c r="HD80" s="145"/>
      <c r="HE80" s="145"/>
      <c r="HF80" s="145"/>
      <c r="HG80" s="145"/>
      <c r="HH80" s="145"/>
      <c r="HI80" s="145"/>
      <c r="HJ80" s="145"/>
      <c r="HK80" s="145"/>
      <c r="HL80" s="145"/>
      <c r="HM80" s="145">
        <f>
データ!EM7</f>
        <v>
69.900000000000006</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
59</v>
      </c>
      <c r="IZ80" s="143"/>
      <c r="JA80" s="143"/>
      <c r="JB80" s="143"/>
      <c r="JC80" s="143"/>
      <c r="JD80" s="143"/>
      <c r="JE80" s="143"/>
      <c r="JF80" s="143"/>
      <c r="JG80" s="143"/>
      <c r="JH80" s="143"/>
      <c r="JI80" s="144"/>
      <c r="JJ80" s="146">
        <f>
データ!ET7</f>
        <v>
45645830</v>
      </c>
      <c r="JK80" s="146"/>
      <c r="JL80" s="146"/>
      <c r="JM80" s="146"/>
      <c r="JN80" s="146"/>
      <c r="JO80" s="146"/>
      <c r="JP80" s="146"/>
      <c r="JQ80" s="146"/>
      <c r="JR80" s="146"/>
      <c r="JS80" s="146"/>
      <c r="JT80" s="146"/>
      <c r="JU80" s="146"/>
      <c r="JV80" s="146"/>
      <c r="JW80" s="146"/>
      <c r="JX80" s="146"/>
      <c r="JY80" s="146"/>
      <c r="JZ80" s="146"/>
      <c r="KA80" s="146"/>
      <c r="KB80" s="146"/>
      <c r="KC80" s="146">
        <f>
データ!EU7</f>
        <v>
47082778</v>
      </c>
      <c r="KD80" s="146"/>
      <c r="KE80" s="146"/>
      <c r="KF80" s="146"/>
      <c r="KG80" s="146"/>
      <c r="KH80" s="146"/>
      <c r="KI80" s="146"/>
      <c r="KJ80" s="146"/>
      <c r="KK80" s="146"/>
      <c r="KL80" s="146"/>
      <c r="KM80" s="146"/>
      <c r="KN80" s="146"/>
      <c r="KO80" s="146"/>
      <c r="KP80" s="146"/>
      <c r="KQ80" s="146"/>
      <c r="KR80" s="146"/>
      <c r="KS80" s="146"/>
      <c r="KT80" s="146"/>
      <c r="KU80" s="146"/>
      <c r="KV80" s="146">
        <f>
データ!EV7</f>
        <v>
48918364</v>
      </c>
      <c r="KW80" s="146"/>
      <c r="KX80" s="146"/>
      <c r="KY80" s="146"/>
      <c r="KZ80" s="146"/>
      <c r="LA80" s="146"/>
      <c r="LB80" s="146"/>
      <c r="LC80" s="146"/>
      <c r="LD80" s="146"/>
      <c r="LE80" s="146"/>
      <c r="LF80" s="146"/>
      <c r="LG80" s="146"/>
      <c r="LH80" s="146"/>
      <c r="LI80" s="146"/>
      <c r="LJ80" s="146"/>
      <c r="LK80" s="146"/>
      <c r="LL80" s="146"/>
      <c r="LM80" s="146"/>
      <c r="LN80" s="146"/>
      <c r="LO80" s="146">
        <f>
データ!EW7</f>
        <v>
49696718</v>
      </c>
      <c r="LP80" s="146"/>
      <c r="LQ80" s="146"/>
      <c r="LR80" s="146"/>
      <c r="LS80" s="146"/>
      <c r="LT80" s="146"/>
      <c r="LU80" s="146"/>
      <c r="LV80" s="146"/>
      <c r="LW80" s="146"/>
      <c r="LX80" s="146"/>
      <c r="LY80" s="146"/>
      <c r="LZ80" s="146"/>
      <c r="MA80" s="146"/>
      <c r="MB80" s="146"/>
      <c r="MC80" s="146"/>
      <c r="MD80" s="146"/>
      <c r="ME80" s="146"/>
      <c r="MF80" s="146"/>
      <c r="MG80" s="146"/>
      <c r="MH80" s="146">
        <f>
データ!EX7</f>
        <v>
50234873</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x14ac:dyDescent="0.2">
      <c r="B85" t="s">
        <v>
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
86</v>
      </c>
      <c r="C89" s="45" t="s">
        <v>
87</v>
      </c>
      <c r="D89" s="45" t="s">
        <v>
88</v>
      </c>
      <c r="E89" s="45" t="s">
        <v>
89</v>
      </c>
      <c r="F89" s="45" t="s">
        <v>
90</v>
      </c>
      <c r="G89" s="45" t="s">
        <v>
91</v>
      </c>
      <c r="H89" s="45" t="s">
        <v>
92</v>
      </c>
      <c r="I89" s="45" t="s">
        <v>
93</v>
      </c>
      <c r="J89" s="45" t="s">
        <v>
86</v>
      </c>
      <c r="K89" s="45" t="s">
        <v>
87</v>
      </c>
      <c r="L89" s="45" t="s">
        <v>
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
データ!AS6</f>
        <v>
【102.5】</v>
      </c>
      <c r="C90" s="45" t="str">
        <f>
データ!BD6</f>
        <v>
【84.7】</v>
      </c>
      <c r="D90" s="45" t="str">
        <f>
データ!BO6</f>
        <v>
【69.3】</v>
      </c>
      <c r="E90" s="45" t="str">
        <f>
データ!BZ6</f>
        <v>
【67.2】</v>
      </c>
      <c r="F90" s="45" t="str">
        <f>
データ!CK6</f>
        <v>
【56,733】</v>
      </c>
      <c r="G90" s="45" t="str">
        <f>
データ!CV6</f>
        <v>
【16,778】</v>
      </c>
      <c r="H90" s="45" t="str">
        <f>
データ!DG6</f>
        <v>
【58.8】</v>
      </c>
      <c r="I90" s="45" t="str">
        <f>
データ!DR6</f>
        <v>
【24.8】</v>
      </c>
      <c r="J90" s="45" t="str">
        <f>
データ!EC6</f>
        <v>
【54.8】</v>
      </c>
      <c r="K90" s="45" t="str">
        <f>
データ!EN6</f>
        <v>
【70.3】</v>
      </c>
      <c r="L90" s="45" t="str">
        <f>
データ!EY6</f>
        <v>
【49,168,683】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IWUBgx/a9/riztr+Bx1Vgwbj583rgSTYFULpR2diVQYmZlYvNzVmIAu5RKNP/Zg0geZmUEHSb4WBvMzvKFPBw==" saltValue="d+wQJ6wvJRIjxAJrB4xdP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
$OC$18:$OC$53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2" t="s">
        <v>107</v>
      </c>
      <c r="AJ4" s="153"/>
      <c r="AK4" s="153"/>
      <c r="AL4" s="153"/>
      <c r="AM4" s="153"/>
      <c r="AN4" s="153"/>
      <c r="AO4" s="153"/>
      <c r="AP4" s="153"/>
      <c r="AQ4" s="153"/>
      <c r="AR4" s="153"/>
      <c r="AS4" s="154"/>
      <c r="AT4" s="148" t="s">
        <v>108</v>
      </c>
      <c r="AU4" s="147"/>
      <c r="AV4" s="147"/>
      <c r="AW4" s="147"/>
      <c r="AX4" s="147"/>
      <c r="AY4" s="147"/>
      <c r="AZ4" s="147"/>
      <c r="BA4" s="147"/>
      <c r="BB4" s="147"/>
      <c r="BC4" s="147"/>
      <c r="BD4" s="147"/>
      <c r="BE4" s="148" t="s">
        <v>109</v>
      </c>
      <c r="BF4" s="147"/>
      <c r="BG4" s="147"/>
      <c r="BH4" s="147"/>
      <c r="BI4" s="147"/>
      <c r="BJ4" s="147"/>
      <c r="BK4" s="147"/>
      <c r="BL4" s="147"/>
      <c r="BM4" s="147"/>
      <c r="BN4" s="147"/>
      <c r="BO4" s="147"/>
      <c r="BP4" s="152" t="s">
        <v>110</v>
      </c>
      <c r="BQ4" s="153"/>
      <c r="BR4" s="153"/>
      <c r="BS4" s="153"/>
      <c r="BT4" s="153"/>
      <c r="BU4" s="153"/>
      <c r="BV4" s="153"/>
      <c r="BW4" s="153"/>
      <c r="BX4" s="153"/>
      <c r="BY4" s="153"/>
      <c r="BZ4" s="154"/>
      <c r="CA4" s="147" t="s">
        <v>111</v>
      </c>
      <c r="CB4" s="147"/>
      <c r="CC4" s="147"/>
      <c r="CD4" s="147"/>
      <c r="CE4" s="147"/>
      <c r="CF4" s="147"/>
      <c r="CG4" s="147"/>
      <c r="CH4" s="147"/>
      <c r="CI4" s="147"/>
      <c r="CJ4" s="147"/>
      <c r="CK4" s="147"/>
      <c r="CL4" s="148" t="s">
        <v>112</v>
      </c>
      <c r="CM4" s="147"/>
      <c r="CN4" s="147"/>
      <c r="CO4" s="147"/>
      <c r="CP4" s="147"/>
      <c r="CQ4" s="147"/>
      <c r="CR4" s="147"/>
      <c r="CS4" s="147"/>
      <c r="CT4" s="147"/>
      <c r="CU4" s="147"/>
      <c r="CV4" s="147"/>
      <c r="CW4" s="147" t="s">
        <v>113</v>
      </c>
      <c r="CX4" s="147"/>
      <c r="CY4" s="147"/>
      <c r="CZ4" s="147"/>
      <c r="DA4" s="147"/>
      <c r="DB4" s="147"/>
      <c r="DC4" s="147"/>
      <c r="DD4" s="147"/>
      <c r="DE4" s="147"/>
      <c r="DF4" s="147"/>
      <c r="DG4" s="147"/>
      <c r="DH4" s="147" t="s">
        <v>114</v>
      </c>
      <c r="DI4" s="147"/>
      <c r="DJ4" s="147"/>
      <c r="DK4" s="147"/>
      <c r="DL4" s="147"/>
      <c r="DM4" s="147"/>
      <c r="DN4" s="147"/>
      <c r="DO4" s="147"/>
      <c r="DP4" s="147"/>
      <c r="DQ4" s="147"/>
      <c r="DR4" s="147"/>
      <c r="DS4" s="152" t="s">
        <v>115</v>
      </c>
      <c r="DT4" s="153"/>
      <c r="DU4" s="153"/>
      <c r="DV4" s="153"/>
      <c r="DW4" s="153"/>
      <c r="DX4" s="153"/>
      <c r="DY4" s="153"/>
      <c r="DZ4" s="153"/>
      <c r="EA4" s="153"/>
      <c r="EB4" s="153"/>
      <c r="EC4" s="154"/>
      <c r="ED4" s="147" t="s">
        <v>116</v>
      </c>
      <c r="EE4" s="147"/>
      <c r="EF4" s="147"/>
      <c r="EG4" s="147"/>
      <c r="EH4" s="147"/>
      <c r="EI4" s="147"/>
      <c r="EJ4" s="147"/>
      <c r="EK4" s="147"/>
      <c r="EL4" s="147"/>
      <c r="EM4" s="147"/>
      <c r="EN4" s="147"/>
      <c r="EO4" s="147" t="s">
        <v>117</v>
      </c>
      <c r="EP4" s="147"/>
      <c r="EQ4" s="147"/>
      <c r="ER4" s="147"/>
      <c r="ES4" s="147"/>
      <c r="ET4" s="147"/>
      <c r="EU4" s="147"/>
      <c r="EV4" s="147"/>
      <c r="EW4" s="147"/>
      <c r="EX4" s="147"/>
      <c r="EY4" s="147"/>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145</v>
      </c>
      <c r="AX5" s="62" t="s">
        <v>156</v>
      </c>
      <c r="AY5" s="62" t="s">
        <v>147</v>
      </c>
      <c r="AZ5" s="62" t="s">
        <v>148</v>
      </c>
      <c r="BA5" s="62" t="s">
        <v>149</v>
      </c>
      <c r="BB5" s="62" t="s">
        <v>150</v>
      </c>
      <c r="BC5" s="62" t="s">
        <v>151</v>
      </c>
      <c r="BD5" s="62" t="s">
        <v>152</v>
      </c>
      <c r="BE5" s="62" t="s">
        <v>153</v>
      </c>
      <c r="BF5" s="62" t="s">
        <v>154</v>
      </c>
      <c r="BG5" s="62" t="s">
        <v>144</v>
      </c>
      <c r="BH5" s="62" t="s">
        <v>145</v>
      </c>
      <c r="BI5" s="62" t="s">
        <v>156</v>
      </c>
      <c r="BJ5" s="62" t="s">
        <v>147</v>
      </c>
      <c r="BK5" s="62" t="s">
        <v>148</v>
      </c>
      <c r="BL5" s="62" t="s">
        <v>149</v>
      </c>
      <c r="BM5" s="62" t="s">
        <v>150</v>
      </c>
      <c r="BN5" s="62" t="s">
        <v>151</v>
      </c>
      <c r="BO5" s="62" t="s">
        <v>152</v>
      </c>
      <c r="BP5" s="62" t="s">
        <v>153</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155</v>
      </c>
      <c r="CD5" s="62" t="s">
        <v>157</v>
      </c>
      <c r="CE5" s="62" t="s">
        <v>156</v>
      </c>
      <c r="CF5" s="62" t="s">
        <v>147</v>
      </c>
      <c r="CG5" s="62" t="s">
        <v>148</v>
      </c>
      <c r="CH5" s="62" t="s">
        <v>149</v>
      </c>
      <c r="CI5" s="62" t="s">
        <v>150</v>
      </c>
      <c r="CJ5" s="62" t="s">
        <v>151</v>
      </c>
      <c r="CK5" s="62" t="s">
        <v>152</v>
      </c>
      <c r="CL5" s="62" t="s">
        <v>142</v>
      </c>
      <c r="CM5" s="62" t="s">
        <v>143</v>
      </c>
      <c r="CN5" s="62" t="s">
        <v>155</v>
      </c>
      <c r="CO5" s="62" t="s">
        <v>145</v>
      </c>
      <c r="CP5" s="62" t="s">
        <v>156</v>
      </c>
      <c r="CQ5" s="62" t="s">
        <v>147</v>
      </c>
      <c r="CR5" s="62" t="s">
        <v>148</v>
      </c>
      <c r="CS5" s="62" t="s">
        <v>149</v>
      </c>
      <c r="CT5" s="62" t="s">
        <v>150</v>
      </c>
      <c r="CU5" s="62" t="s">
        <v>151</v>
      </c>
      <c r="CV5" s="62" t="s">
        <v>152</v>
      </c>
      <c r="CW5" s="62" t="s">
        <v>142</v>
      </c>
      <c r="CX5" s="62" t="s">
        <v>154</v>
      </c>
      <c r="CY5" s="62" t="s">
        <v>144</v>
      </c>
      <c r="CZ5" s="62" t="s">
        <v>145</v>
      </c>
      <c r="DA5" s="62" t="s">
        <v>156</v>
      </c>
      <c r="DB5" s="62" t="s">
        <v>147</v>
      </c>
      <c r="DC5" s="62" t="s">
        <v>148</v>
      </c>
      <c r="DD5" s="62" t="s">
        <v>149</v>
      </c>
      <c r="DE5" s="62" t="s">
        <v>150</v>
      </c>
      <c r="DF5" s="62" t="s">
        <v>151</v>
      </c>
      <c r="DG5" s="62" t="s">
        <v>152</v>
      </c>
      <c r="DH5" s="62" t="s">
        <v>153</v>
      </c>
      <c r="DI5" s="62" t="s">
        <v>143</v>
      </c>
      <c r="DJ5" s="62" t="s">
        <v>144</v>
      </c>
      <c r="DK5" s="62" t="s">
        <v>145</v>
      </c>
      <c r="DL5" s="62" t="s">
        <v>156</v>
      </c>
      <c r="DM5" s="62" t="s">
        <v>147</v>
      </c>
      <c r="DN5" s="62" t="s">
        <v>148</v>
      </c>
      <c r="DO5" s="62" t="s">
        <v>149</v>
      </c>
      <c r="DP5" s="62" t="s">
        <v>150</v>
      </c>
      <c r="DQ5" s="62" t="s">
        <v>151</v>
      </c>
      <c r="DR5" s="62" t="s">
        <v>152</v>
      </c>
      <c r="DS5" s="62" t="s">
        <v>153</v>
      </c>
      <c r="DT5" s="62" t="s">
        <v>143</v>
      </c>
      <c r="DU5" s="62" t="s">
        <v>144</v>
      </c>
      <c r="DV5" s="62" t="s">
        <v>145</v>
      </c>
      <c r="DW5" s="62" t="s">
        <v>156</v>
      </c>
      <c r="DX5" s="62" t="s">
        <v>147</v>
      </c>
      <c r="DY5" s="62" t="s">
        <v>148</v>
      </c>
      <c r="DZ5" s="62" t="s">
        <v>149</v>
      </c>
      <c r="EA5" s="62" t="s">
        <v>150</v>
      </c>
      <c r="EB5" s="62" t="s">
        <v>151</v>
      </c>
      <c r="EC5" s="62" t="s">
        <v>152</v>
      </c>
      <c r="ED5" s="62" t="s">
        <v>142</v>
      </c>
      <c r="EE5" s="62" t="s">
        <v>154</v>
      </c>
      <c r="EF5" s="62" t="s">
        <v>144</v>
      </c>
      <c r="EG5" s="62" t="s">
        <v>157</v>
      </c>
      <c r="EH5" s="62" t="s">
        <v>156</v>
      </c>
      <c r="EI5" s="62" t="s">
        <v>147</v>
      </c>
      <c r="EJ5" s="62" t="s">
        <v>148</v>
      </c>
      <c r="EK5" s="62" t="s">
        <v>149</v>
      </c>
      <c r="EL5" s="62" t="s">
        <v>150</v>
      </c>
      <c r="EM5" s="62" t="s">
        <v>151</v>
      </c>
      <c r="EN5" s="62" t="s">
        <v>158</v>
      </c>
      <c r="EO5" s="62" t="s">
        <v>153</v>
      </c>
      <c r="EP5" s="62" t="s">
        <v>143</v>
      </c>
      <c r="EQ5" s="62" t="s">
        <v>144</v>
      </c>
      <c r="ER5" s="62" t="s">
        <v>145</v>
      </c>
      <c r="ES5" s="62" t="s">
        <v>156</v>
      </c>
      <c r="ET5" s="62" t="s">
        <v>147</v>
      </c>
      <c r="EU5" s="62" t="s">
        <v>148</v>
      </c>
      <c r="EV5" s="62" t="s">
        <v>149</v>
      </c>
      <c r="EW5" s="62" t="s">
        <v>150</v>
      </c>
      <c r="EX5" s="62" t="s">
        <v>151</v>
      </c>
      <c r="EY5" s="62" t="s">
        <v>152</v>
      </c>
    </row>
    <row r="6" spans="1:155" s="67" customFormat="1" x14ac:dyDescent="0.2">
      <c r="A6" s="48" t="s">
        <v>159</v>
      </c>
      <c r="B6" s="63">
        <f>B8</f>
        <v>2020</v>
      </c>
      <c r="C6" s="63">
        <f t="shared" ref="C6:M6" si="2">C8</f>
        <v>132128</v>
      </c>
      <c r="D6" s="63">
        <f t="shared" si="2"/>
        <v>46</v>
      </c>
      <c r="E6" s="63">
        <f t="shared" si="2"/>
        <v>6</v>
      </c>
      <c r="F6" s="63">
        <f t="shared" si="2"/>
        <v>0</v>
      </c>
      <c r="G6" s="63">
        <f t="shared" si="2"/>
        <v>1</v>
      </c>
      <c r="H6" s="149" t="str">
        <f>IF(H8&lt;&gt;I8,H8,"")&amp;IF(I8&lt;&gt;J8,I8,"")&amp;"　"&amp;J8</f>
        <v>東京都日野市　市立病院</v>
      </c>
      <c r="I6" s="150"/>
      <c r="J6" s="151"/>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21</v>
      </c>
      <c r="R6" s="63" t="str">
        <f t="shared" si="3"/>
        <v>対象</v>
      </c>
      <c r="S6" s="63" t="str">
        <f t="shared" si="3"/>
        <v>ド 透 未 訓</v>
      </c>
      <c r="T6" s="63" t="str">
        <f t="shared" si="3"/>
        <v>救 臨 災</v>
      </c>
      <c r="U6" s="64">
        <f>U8</f>
        <v>187027</v>
      </c>
      <c r="V6" s="64">
        <f>V8</f>
        <v>26725</v>
      </c>
      <c r="W6" s="63" t="str">
        <f>W8</f>
        <v>非該当</v>
      </c>
      <c r="X6" s="63" t="str">
        <f t="shared" ref="X6" si="4">X8</f>
        <v>非該当</v>
      </c>
      <c r="Y6" s="63" t="str">
        <f t="shared" si="3"/>
        <v>７：１</v>
      </c>
      <c r="Z6" s="64">
        <f t="shared" si="3"/>
        <v>300</v>
      </c>
      <c r="AA6" s="64" t="str">
        <f t="shared" si="3"/>
        <v>-</v>
      </c>
      <c r="AB6" s="64" t="str">
        <f t="shared" si="3"/>
        <v>-</v>
      </c>
      <c r="AC6" s="64" t="str">
        <f t="shared" si="3"/>
        <v>-</v>
      </c>
      <c r="AD6" s="64" t="str">
        <f t="shared" si="3"/>
        <v>-</v>
      </c>
      <c r="AE6" s="64">
        <f t="shared" si="3"/>
        <v>300</v>
      </c>
      <c r="AF6" s="64">
        <f t="shared" si="3"/>
        <v>300</v>
      </c>
      <c r="AG6" s="64" t="str">
        <f t="shared" si="3"/>
        <v>-</v>
      </c>
      <c r="AH6" s="64">
        <f t="shared" si="3"/>
        <v>300</v>
      </c>
      <c r="AI6" s="65">
        <f>IF(AI8="-",NA(),AI8)</f>
        <v>96.9</v>
      </c>
      <c r="AJ6" s="65">
        <f t="shared" ref="AJ6:AR6" si="5">IF(AJ8="-",NA(),AJ8)</f>
        <v>98</v>
      </c>
      <c r="AK6" s="65">
        <f t="shared" si="5"/>
        <v>102</v>
      </c>
      <c r="AL6" s="65">
        <f t="shared" si="5"/>
        <v>102.4</v>
      </c>
      <c r="AM6" s="65">
        <f t="shared" si="5"/>
        <v>111.5</v>
      </c>
      <c r="AN6" s="65">
        <f t="shared" si="5"/>
        <v>97.2</v>
      </c>
      <c r="AO6" s="65">
        <f t="shared" si="5"/>
        <v>97</v>
      </c>
      <c r="AP6" s="65">
        <f t="shared" si="5"/>
        <v>97.8</v>
      </c>
      <c r="AQ6" s="65">
        <f t="shared" si="5"/>
        <v>97</v>
      </c>
      <c r="AR6" s="65">
        <f t="shared" si="5"/>
        <v>102.4</v>
      </c>
      <c r="AS6" s="65" t="str">
        <f>IF(AS8="-","【-】","【"&amp;SUBSTITUTE(TEXT(AS8,"#,##0.0"),"-","△")&amp;"】")</f>
        <v>【102.5】</v>
      </c>
      <c r="AT6" s="65">
        <f>IF(AT8="-",NA(),AT8)</f>
        <v>87.8</v>
      </c>
      <c r="AU6" s="65">
        <f t="shared" ref="AU6:BC6" si="6">IF(AU8="-",NA(),AU8)</f>
        <v>87.7</v>
      </c>
      <c r="AV6" s="65">
        <f t="shared" si="6"/>
        <v>92.2</v>
      </c>
      <c r="AW6" s="65">
        <f t="shared" si="6"/>
        <v>92.8</v>
      </c>
      <c r="AX6" s="65">
        <f t="shared" si="6"/>
        <v>81.3</v>
      </c>
      <c r="AY6" s="65">
        <f t="shared" si="6"/>
        <v>90.1</v>
      </c>
      <c r="AZ6" s="65">
        <f t="shared" si="6"/>
        <v>89.6</v>
      </c>
      <c r="BA6" s="65">
        <f t="shared" si="6"/>
        <v>89.7</v>
      </c>
      <c r="BB6" s="65">
        <f t="shared" si="6"/>
        <v>89.3</v>
      </c>
      <c r="BC6" s="65">
        <f t="shared" si="6"/>
        <v>84.1</v>
      </c>
      <c r="BD6" s="65" t="str">
        <f>IF(BD8="-","【-】","【"&amp;SUBSTITUTE(TEXT(BD8,"#,##0.0"),"-","△")&amp;"】")</f>
        <v>【84.7】</v>
      </c>
      <c r="BE6" s="65">
        <f>IF(BE8="-",NA(),BE8)</f>
        <v>115.5</v>
      </c>
      <c r="BF6" s="65">
        <f t="shared" ref="BF6:BN6" si="7">IF(BF8="-",NA(),BF8)</f>
        <v>116.2</v>
      </c>
      <c r="BG6" s="65">
        <f t="shared" si="7"/>
        <v>115.2</v>
      </c>
      <c r="BH6" s="65">
        <f t="shared" si="7"/>
        <v>114.2</v>
      </c>
      <c r="BI6" s="65">
        <f t="shared" si="7"/>
        <v>122.3</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83.4</v>
      </c>
      <c r="BQ6" s="65">
        <f t="shared" ref="BQ6:BY6" si="8">IF(BQ8="-",NA(),BQ8)</f>
        <v>82.3</v>
      </c>
      <c r="BR6" s="65">
        <f t="shared" si="8"/>
        <v>81.599999999999994</v>
      </c>
      <c r="BS6" s="65">
        <f t="shared" si="8"/>
        <v>79.400000000000006</v>
      </c>
      <c r="BT6" s="65">
        <f t="shared" si="8"/>
        <v>61.9</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48818</v>
      </c>
      <c r="CB6" s="66">
        <f t="shared" ref="CB6:CJ6" si="9">IF(CB8="-",NA(),CB8)</f>
        <v>50077</v>
      </c>
      <c r="CC6" s="66">
        <f t="shared" si="9"/>
        <v>50743</v>
      </c>
      <c r="CD6" s="66">
        <f t="shared" si="9"/>
        <v>52910</v>
      </c>
      <c r="CE6" s="66">
        <f t="shared" si="9"/>
        <v>56959</v>
      </c>
      <c r="CF6" s="66">
        <f t="shared" si="9"/>
        <v>50510</v>
      </c>
      <c r="CG6" s="66">
        <f t="shared" si="9"/>
        <v>50958</v>
      </c>
      <c r="CH6" s="66">
        <f t="shared" si="9"/>
        <v>52405</v>
      </c>
      <c r="CI6" s="66">
        <f t="shared" si="9"/>
        <v>53523</v>
      </c>
      <c r="CJ6" s="66">
        <f t="shared" si="9"/>
        <v>57368</v>
      </c>
      <c r="CK6" s="65" t="str">
        <f>IF(CK8="-","【-】","【"&amp;SUBSTITUTE(TEXT(CK8,"#,##0"),"-","△")&amp;"】")</f>
        <v>【56,733】</v>
      </c>
      <c r="CL6" s="66">
        <f>IF(CL8="-",NA(),CL8)</f>
        <v>11277</v>
      </c>
      <c r="CM6" s="66">
        <f t="shared" ref="CM6:CU6" si="10">IF(CM8="-",NA(),CM8)</f>
        <v>11623</v>
      </c>
      <c r="CN6" s="66">
        <f t="shared" si="10"/>
        <v>11518</v>
      </c>
      <c r="CO6" s="66">
        <f t="shared" si="10"/>
        <v>11037</v>
      </c>
      <c r="CP6" s="66">
        <f t="shared" si="10"/>
        <v>11519</v>
      </c>
      <c r="CQ6" s="66">
        <f t="shared" si="10"/>
        <v>13552</v>
      </c>
      <c r="CR6" s="66">
        <f t="shared" si="10"/>
        <v>13792</v>
      </c>
      <c r="CS6" s="66">
        <f t="shared" si="10"/>
        <v>14290</v>
      </c>
      <c r="CT6" s="66">
        <f t="shared" si="10"/>
        <v>15111</v>
      </c>
      <c r="CU6" s="66">
        <f t="shared" si="10"/>
        <v>15986</v>
      </c>
      <c r="CV6" s="65" t="str">
        <f>IF(CV8="-","【-】","【"&amp;SUBSTITUTE(TEXT(CV8,"#,##0"),"-","△")&amp;"】")</f>
        <v>【16,778】</v>
      </c>
      <c r="CW6" s="65">
        <f>IF(CW8="-",NA(),CW8)</f>
        <v>47.3</v>
      </c>
      <c r="CX6" s="65">
        <f t="shared" ref="CX6:DF6" si="11">IF(CX8="-",NA(),CX8)</f>
        <v>47.8</v>
      </c>
      <c r="CY6" s="65">
        <f t="shared" si="11"/>
        <v>46.9</v>
      </c>
      <c r="CZ6" s="65">
        <f t="shared" si="11"/>
        <v>49.2</v>
      </c>
      <c r="DA6" s="65">
        <f t="shared" si="11"/>
        <v>70.3</v>
      </c>
      <c r="DB6" s="65">
        <f t="shared" si="11"/>
        <v>55.8</v>
      </c>
      <c r="DC6" s="65">
        <f t="shared" si="11"/>
        <v>56.1</v>
      </c>
      <c r="DD6" s="65">
        <f t="shared" si="11"/>
        <v>56</v>
      </c>
      <c r="DE6" s="65">
        <f t="shared" si="11"/>
        <v>56.2</v>
      </c>
      <c r="DF6" s="65">
        <f t="shared" si="11"/>
        <v>60.8</v>
      </c>
      <c r="DG6" s="65" t="str">
        <f>IF(DG8="-","【-】","【"&amp;SUBSTITUTE(TEXT(DG8,"#,##0.0"),"-","△")&amp;"】")</f>
        <v>【58.8】</v>
      </c>
      <c r="DH6" s="65">
        <f>IF(DH8="-",NA(),DH8)</f>
        <v>22.8</v>
      </c>
      <c r="DI6" s="65">
        <f t="shared" ref="DI6:DQ6" si="12">IF(DI8="-",NA(),DI8)</f>
        <v>23.3</v>
      </c>
      <c r="DJ6" s="65">
        <f t="shared" si="12"/>
        <v>22.5</v>
      </c>
      <c r="DK6" s="65">
        <f t="shared" si="12"/>
        <v>20.8</v>
      </c>
      <c r="DL6" s="65">
        <f t="shared" si="12"/>
        <v>22.3</v>
      </c>
      <c r="DM6" s="65">
        <f t="shared" si="12"/>
        <v>23.8</v>
      </c>
      <c r="DN6" s="65">
        <f t="shared" si="12"/>
        <v>23.9</v>
      </c>
      <c r="DO6" s="65">
        <f t="shared" si="12"/>
        <v>23.6</v>
      </c>
      <c r="DP6" s="65">
        <f t="shared" si="12"/>
        <v>24.2</v>
      </c>
      <c r="DQ6" s="65">
        <f t="shared" si="12"/>
        <v>24.1</v>
      </c>
      <c r="DR6" s="65" t="str">
        <f>IF(DR8="-","【-】","【"&amp;SUBSTITUTE(TEXT(DR8,"#,##0.0"),"-","△")&amp;"】")</f>
        <v>【24.8】</v>
      </c>
      <c r="DS6" s="65">
        <f>IF(DS8="-",NA(),DS8)</f>
        <v>64</v>
      </c>
      <c r="DT6" s="65">
        <f t="shared" ref="DT6:EB6" si="13">IF(DT8="-",NA(),DT8)</f>
        <v>68.599999999999994</v>
      </c>
      <c r="DU6" s="65">
        <f t="shared" si="13"/>
        <v>69.7</v>
      </c>
      <c r="DV6" s="65">
        <f t="shared" si="13"/>
        <v>67</v>
      </c>
      <c r="DW6" s="65">
        <f t="shared" si="13"/>
        <v>67.8</v>
      </c>
      <c r="DX6" s="65">
        <f t="shared" si="13"/>
        <v>49.8</v>
      </c>
      <c r="DY6" s="65">
        <f t="shared" si="13"/>
        <v>50.9</v>
      </c>
      <c r="DZ6" s="65">
        <f t="shared" si="13"/>
        <v>51.9</v>
      </c>
      <c r="EA6" s="65">
        <f t="shared" si="13"/>
        <v>52.9</v>
      </c>
      <c r="EB6" s="65">
        <f t="shared" si="13"/>
        <v>54.3</v>
      </c>
      <c r="EC6" s="65" t="str">
        <f>IF(EC8="-","【-】","【"&amp;SUBSTITUTE(TEXT(EC8,"#,##0.0"),"-","△")&amp;"】")</f>
        <v>【54.8】</v>
      </c>
      <c r="ED6" s="65">
        <f>IF(ED8="-",NA(),ED8)</f>
        <v>79.2</v>
      </c>
      <c r="EE6" s="65">
        <f t="shared" ref="EE6:EM6" si="14">IF(EE8="-",NA(),EE8)</f>
        <v>81.3</v>
      </c>
      <c r="EF6" s="65">
        <f t="shared" si="14"/>
        <v>83.1</v>
      </c>
      <c r="EG6" s="65">
        <f t="shared" si="14"/>
        <v>83.9</v>
      </c>
      <c r="EH6" s="65">
        <f t="shared" si="14"/>
        <v>81</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56362123</v>
      </c>
      <c r="EP6" s="66">
        <f t="shared" ref="EP6:EX6" si="15">IF(EP8="-",NA(),EP8)</f>
        <v>56756327</v>
      </c>
      <c r="EQ6" s="66">
        <f t="shared" si="15"/>
        <v>54079497</v>
      </c>
      <c r="ER6" s="66">
        <f t="shared" si="15"/>
        <v>57897847</v>
      </c>
      <c r="ES6" s="66">
        <f t="shared" si="15"/>
        <v>59382517</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2">
      <c r="A7" s="48" t="s">
        <v>160</v>
      </c>
      <c r="B7" s="63">
        <f t="shared" ref="B7:AH7" si="16">B8</f>
        <v>2020</v>
      </c>
      <c r="C7" s="63">
        <f t="shared" si="16"/>
        <v>132128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21</v>
      </c>
      <c r="R7" s="63" t="str">
        <f t="shared" si="16"/>
        <v>対象</v>
      </c>
      <c r="S7" s="63" t="str">
        <f t="shared" si="16"/>
        <v>ド 透 未 訓</v>
      </c>
      <c r="T7" s="63" t="str">
        <f t="shared" si="16"/>
        <v>救 臨 災</v>
      </c>
      <c r="U7" s="64">
        <f>U8</f>
        <v>187027</v>
      </c>
      <c r="V7" s="64">
        <f>V8</f>
        <v>26725</v>
      </c>
      <c r="W7" s="63" t="str">
        <f>W8</f>
        <v>非該当</v>
      </c>
      <c r="X7" s="63" t="str">
        <f t="shared" si="16"/>
        <v>非該当</v>
      </c>
      <c r="Y7" s="63" t="str">
        <f t="shared" si="16"/>
        <v>７：１</v>
      </c>
      <c r="Z7" s="64">
        <f t="shared" si="16"/>
        <v>300</v>
      </c>
      <c r="AA7" s="64" t="str">
        <f t="shared" si="16"/>
        <v>-</v>
      </c>
      <c r="AB7" s="64" t="str">
        <f t="shared" si="16"/>
        <v>-</v>
      </c>
      <c r="AC7" s="64" t="str">
        <f t="shared" si="16"/>
        <v>-</v>
      </c>
      <c r="AD7" s="64" t="str">
        <f t="shared" si="16"/>
        <v>-</v>
      </c>
      <c r="AE7" s="64">
        <f t="shared" si="16"/>
        <v>300</v>
      </c>
      <c r="AF7" s="64">
        <f t="shared" si="16"/>
        <v>300</v>
      </c>
      <c r="AG7" s="64" t="str">
        <f t="shared" si="16"/>
        <v>-</v>
      </c>
      <c r="AH7" s="64">
        <f t="shared" si="16"/>
        <v>300</v>
      </c>
      <c r="AI7" s="65">
        <f>AI8</f>
        <v>96.9</v>
      </c>
      <c r="AJ7" s="65">
        <f t="shared" ref="AJ7:AR7" si="17">AJ8</f>
        <v>98</v>
      </c>
      <c r="AK7" s="65">
        <f t="shared" si="17"/>
        <v>102</v>
      </c>
      <c r="AL7" s="65">
        <f t="shared" si="17"/>
        <v>102.4</v>
      </c>
      <c r="AM7" s="65">
        <f t="shared" si="17"/>
        <v>111.5</v>
      </c>
      <c r="AN7" s="65">
        <f t="shared" si="17"/>
        <v>97.2</v>
      </c>
      <c r="AO7" s="65">
        <f t="shared" si="17"/>
        <v>97</v>
      </c>
      <c r="AP7" s="65">
        <f t="shared" si="17"/>
        <v>97.8</v>
      </c>
      <c r="AQ7" s="65">
        <f t="shared" si="17"/>
        <v>97</v>
      </c>
      <c r="AR7" s="65">
        <f t="shared" si="17"/>
        <v>102.4</v>
      </c>
      <c r="AS7" s="65"/>
      <c r="AT7" s="65">
        <f>AT8</f>
        <v>87.8</v>
      </c>
      <c r="AU7" s="65">
        <f t="shared" ref="AU7:BC7" si="18">AU8</f>
        <v>87.7</v>
      </c>
      <c r="AV7" s="65">
        <f t="shared" si="18"/>
        <v>92.2</v>
      </c>
      <c r="AW7" s="65">
        <f t="shared" si="18"/>
        <v>92.8</v>
      </c>
      <c r="AX7" s="65">
        <f t="shared" si="18"/>
        <v>81.3</v>
      </c>
      <c r="AY7" s="65">
        <f t="shared" si="18"/>
        <v>90.1</v>
      </c>
      <c r="AZ7" s="65">
        <f t="shared" si="18"/>
        <v>89.6</v>
      </c>
      <c r="BA7" s="65">
        <f t="shared" si="18"/>
        <v>89.7</v>
      </c>
      <c r="BB7" s="65">
        <f t="shared" si="18"/>
        <v>89.3</v>
      </c>
      <c r="BC7" s="65">
        <f t="shared" si="18"/>
        <v>84.1</v>
      </c>
      <c r="BD7" s="65"/>
      <c r="BE7" s="65">
        <f>BE8</f>
        <v>115.5</v>
      </c>
      <c r="BF7" s="65">
        <f t="shared" ref="BF7:BN7" si="19">BF8</f>
        <v>116.2</v>
      </c>
      <c r="BG7" s="65">
        <f t="shared" si="19"/>
        <v>115.2</v>
      </c>
      <c r="BH7" s="65">
        <f t="shared" si="19"/>
        <v>114.2</v>
      </c>
      <c r="BI7" s="65">
        <f t="shared" si="19"/>
        <v>122.3</v>
      </c>
      <c r="BJ7" s="65">
        <f t="shared" si="19"/>
        <v>76.3</v>
      </c>
      <c r="BK7" s="65">
        <f t="shared" si="19"/>
        <v>80.7</v>
      </c>
      <c r="BL7" s="65">
        <f t="shared" si="19"/>
        <v>75.900000000000006</v>
      </c>
      <c r="BM7" s="65">
        <f t="shared" si="19"/>
        <v>75.099999999999994</v>
      </c>
      <c r="BN7" s="65">
        <f t="shared" si="19"/>
        <v>83.2</v>
      </c>
      <c r="BO7" s="65"/>
      <c r="BP7" s="65">
        <f>BP8</f>
        <v>83.4</v>
      </c>
      <c r="BQ7" s="65">
        <f t="shared" ref="BQ7:BY7" si="20">BQ8</f>
        <v>82.3</v>
      </c>
      <c r="BR7" s="65">
        <f t="shared" si="20"/>
        <v>81.599999999999994</v>
      </c>
      <c r="BS7" s="65">
        <f t="shared" si="20"/>
        <v>79.400000000000006</v>
      </c>
      <c r="BT7" s="65">
        <f t="shared" si="20"/>
        <v>61.9</v>
      </c>
      <c r="BU7" s="65">
        <f t="shared" si="20"/>
        <v>72.599999999999994</v>
      </c>
      <c r="BV7" s="65">
        <f t="shared" si="20"/>
        <v>73.5</v>
      </c>
      <c r="BW7" s="65">
        <f t="shared" si="20"/>
        <v>74.099999999999994</v>
      </c>
      <c r="BX7" s="65">
        <f t="shared" si="20"/>
        <v>74.400000000000006</v>
      </c>
      <c r="BY7" s="65">
        <f t="shared" si="20"/>
        <v>66.5</v>
      </c>
      <c r="BZ7" s="65"/>
      <c r="CA7" s="66">
        <f>CA8</f>
        <v>48818</v>
      </c>
      <c r="CB7" s="66">
        <f t="shared" ref="CB7:CJ7" si="21">CB8</f>
        <v>50077</v>
      </c>
      <c r="CC7" s="66">
        <f t="shared" si="21"/>
        <v>50743</v>
      </c>
      <c r="CD7" s="66">
        <f t="shared" si="21"/>
        <v>52910</v>
      </c>
      <c r="CE7" s="66">
        <f t="shared" si="21"/>
        <v>56959</v>
      </c>
      <c r="CF7" s="66">
        <f t="shared" si="21"/>
        <v>50510</v>
      </c>
      <c r="CG7" s="66">
        <f t="shared" si="21"/>
        <v>50958</v>
      </c>
      <c r="CH7" s="66">
        <f t="shared" si="21"/>
        <v>52405</v>
      </c>
      <c r="CI7" s="66">
        <f t="shared" si="21"/>
        <v>53523</v>
      </c>
      <c r="CJ7" s="66">
        <f t="shared" si="21"/>
        <v>57368</v>
      </c>
      <c r="CK7" s="65"/>
      <c r="CL7" s="66">
        <f>CL8</f>
        <v>11277</v>
      </c>
      <c r="CM7" s="66">
        <f t="shared" ref="CM7:CU7" si="22">CM8</f>
        <v>11623</v>
      </c>
      <c r="CN7" s="66">
        <f t="shared" si="22"/>
        <v>11518</v>
      </c>
      <c r="CO7" s="66">
        <f t="shared" si="22"/>
        <v>11037</v>
      </c>
      <c r="CP7" s="66">
        <f t="shared" si="22"/>
        <v>11519</v>
      </c>
      <c r="CQ7" s="66">
        <f t="shared" si="22"/>
        <v>13552</v>
      </c>
      <c r="CR7" s="66">
        <f t="shared" si="22"/>
        <v>13792</v>
      </c>
      <c r="CS7" s="66">
        <f t="shared" si="22"/>
        <v>14290</v>
      </c>
      <c r="CT7" s="66">
        <f t="shared" si="22"/>
        <v>15111</v>
      </c>
      <c r="CU7" s="66">
        <f t="shared" si="22"/>
        <v>15986</v>
      </c>
      <c r="CV7" s="65"/>
      <c r="CW7" s="65">
        <f>CW8</f>
        <v>47.3</v>
      </c>
      <c r="CX7" s="65">
        <f t="shared" ref="CX7:DF7" si="23">CX8</f>
        <v>47.8</v>
      </c>
      <c r="CY7" s="65">
        <f t="shared" si="23"/>
        <v>46.9</v>
      </c>
      <c r="CZ7" s="65">
        <f t="shared" si="23"/>
        <v>49.2</v>
      </c>
      <c r="DA7" s="65">
        <f t="shared" si="23"/>
        <v>70.3</v>
      </c>
      <c r="DB7" s="65">
        <f t="shared" si="23"/>
        <v>55.8</v>
      </c>
      <c r="DC7" s="65">
        <f t="shared" si="23"/>
        <v>56.1</v>
      </c>
      <c r="DD7" s="65">
        <f t="shared" si="23"/>
        <v>56</v>
      </c>
      <c r="DE7" s="65">
        <f t="shared" si="23"/>
        <v>56.2</v>
      </c>
      <c r="DF7" s="65">
        <f t="shared" si="23"/>
        <v>60.8</v>
      </c>
      <c r="DG7" s="65"/>
      <c r="DH7" s="65">
        <f>DH8</f>
        <v>22.8</v>
      </c>
      <c r="DI7" s="65">
        <f t="shared" ref="DI7:DQ7" si="24">DI8</f>
        <v>23.3</v>
      </c>
      <c r="DJ7" s="65">
        <f t="shared" si="24"/>
        <v>22.5</v>
      </c>
      <c r="DK7" s="65">
        <f t="shared" si="24"/>
        <v>20.8</v>
      </c>
      <c r="DL7" s="65">
        <f t="shared" si="24"/>
        <v>22.3</v>
      </c>
      <c r="DM7" s="65">
        <f t="shared" si="24"/>
        <v>23.8</v>
      </c>
      <c r="DN7" s="65">
        <f t="shared" si="24"/>
        <v>23.9</v>
      </c>
      <c r="DO7" s="65">
        <f t="shared" si="24"/>
        <v>23.6</v>
      </c>
      <c r="DP7" s="65">
        <f t="shared" si="24"/>
        <v>24.2</v>
      </c>
      <c r="DQ7" s="65">
        <f t="shared" si="24"/>
        <v>24.1</v>
      </c>
      <c r="DR7" s="65"/>
      <c r="DS7" s="65">
        <f>DS8</f>
        <v>64</v>
      </c>
      <c r="DT7" s="65">
        <f t="shared" ref="DT7:EB7" si="25">DT8</f>
        <v>68.599999999999994</v>
      </c>
      <c r="DU7" s="65">
        <f t="shared" si="25"/>
        <v>69.7</v>
      </c>
      <c r="DV7" s="65">
        <f t="shared" si="25"/>
        <v>67</v>
      </c>
      <c r="DW7" s="65">
        <f t="shared" si="25"/>
        <v>67.8</v>
      </c>
      <c r="DX7" s="65">
        <f t="shared" si="25"/>
        <v>49.8</v>
      </c>
      <c r="DY7" s="65">
        <f t="shared" si="25"/>
        <v>50.9</v>
      </c>
      <c r="DZ7" s="65">
        <f t="shared" si="25"/>
        <v>51.9</v>
      </c>
      <c r="EA7" s="65">
        <f t="shared" si="25"/>
        <v>52.9</v>
      </c>
      <c r="EB7" s="65">
        <f t="shared" si="25"/>
        <v>54.3</v>
      </c>
      <c r="EC7" s="65"/>
      <c r="ED7" s="65">
        <f>ED8</f>
        <v>79.2</v>
      </c>
      <c r="EE7" s="65">
        <f t="shared" ref="EE7:EM7" si="26">EE8</f>
        <v>81.3</v>
      </c>
      <c r="EF7" s="65">
        <f t="shared" si="26"/>
        <v>83.1</v>
      </c>
      <c r="EG7" s="65">
        <f t="shared" si="26"/>
        <v>83.9</v>
      </c>
      <c r="EH7" s="65">
        <f t="shared" si="26"/>
        <v>81</v>
      </c>
      <c r="EI7" s="65">
        <f t="shared" si="26"/>
        <v>65</v>
      </c>
      <c r="EJ7" s="65">
        <f t="shared" si="26"/>
        <v>66.8</v>
      </c>
      <c r="EK7" s="65">
        <f t="shared" si="26"/>
        <v>68.2</v>
      </c>
      <c r="EL7" s="65">
        <f t="shared" si="26"/>
        <v>69.400000000000006</v>
      </c>
      <c r="EM7" s="65">
        <f t="shared" si="26"/>
        <v>69.900000000000006</v>
      </c>
      <c r="EN7" s="65"/>
      <c r="EO7" s="66">
        <f>EO8</f>
        <v>56362123</v>
      </c>
      <c r="EP7" s="66">
        <f t="shared" ref="EP7:EX7" si="27">EP8</f>
        <v>56756327</v>
      </c>
      <c r="EQ7" s="66">
        <f t="shared" si="27"/>
        <v>54079497</v>
      </c>
      <c r="ER7" s="66">
        <f t="shared" si="27"/>
        <v>57897847</v>
      </c>
      <c r="ES7" s="66">
        <f t="shared" si="27"/>
        <v>59382517</v>
      </c>
      <c r="ET7" s="66">
        <f t="shared" si="27"/>
        <v>45645830</v>
      </c>
      <c r="EU7" s="66">
        <f t="shared" si="27"/>
        <v>47082778</v>
      </c>
      <c r="EV7" s="66">
        <f t="shared" si="27"/>
        <v>48918364</v>
      </c>
      <c r="EW7" s="66">
        <f t="shared" si="27"/>
        <v>49696718</v>
      </c>
      <c r="EX7" s="66">
        <f t="shared" si="27"/>
        <v>50234873</v>
      </c>
      <c r="EY7" s="66"/>
    </row>
    <row r="8" spans="1:155" s="67" customFormat="1" x14ac:dyDescent="0.2">
      <c r="A8" s="48"/>
      <c r="B8" s="68">
        <v>2020</v>
      </c>
      <c r="C8" s="68">
        <v>132128</v>
      </c>
      <c r="D8" s="68">
        <v>46</v>
      </c>
      <c r="E8" s="68">
        <v>6</v>
      </c>
      <c r="F8" s="68">
        <v>0</v>
      </c>
      <c r="G8" s="68">
        <v>1</v>
      </c>
      <c r="H8" s="68" t="s">
        <v>161</v>
      </c>
      <c r="I8" s="68" t="s">
        <v>162</v>
      </c>
      <c r="J8" s="68" t="s">
        <v>163</v>
      </c>
      <c r="K8" s="68" t="s">
        <v>164</v>
      </c>
      <c r="L8" s="68" t="s">
        <v>165</v>
      </c>
      <c r="M8" s="68" t="s">
        <v>166</v>
      </c>
      <c r="N8" s="68" t="s">
        <v>167</v>
      </c>
      <c r="O8" s="68" t="s">
        <v>168</v>
      </c>
      <c r="P8" s="68" t="s">
        <v>169</v>
      </c>
      <c r="Q8" s="69">
        <v>21</v>
      </c>
      <c r="R8" s="68" t="s">
        <v>170</v>
      </c>
      <c r="S8" s="68" t="s">
        <v>171</v>
      </c>
      <c r="T8" s="68" t="s">
        <v>172</v>
      </c>
      <c r="U8" s="69">
        <v>187027</v>
      </c>
      <c r="V8" s="69">
        <v>26725</v>
      </c>
      <c r="W8" s="68" t="s">
        <v>173</v>
      </c>
      <c r="X8" s="68" t="s">
        <v>173</v>
      </c>
      <c r="Y8" s="70" t="s">
        <v>174</v>
      </c>
      <c r="Z8" s="69">
        <v>300</v>
      </c>
      <c r="AA8" s="69" t="s">
        <v>39</v>
      </c>
      <c r="AB8" s="69" t="s">
        <v>39</v>
      </c>
      <c r="AC8" s="69" t="s">
        <v>39</v>
      </c>
      <c r="AD8" s="69" t="s">
        <v>39</v>
      </c>
      <c r="AE8" s="69">
        <v>300</v>
      </c>
      <c r="AF8" s="69">
        <v>300</v>
      </c>
      <c r="AG8" s="69" t="s">
        <v>39</v>
      </c>
      <c r="AH8" s="69">
        <v>300</v>
      </c>
      <c r="AI8" s="71">
        <v>96.9</v>
      </c>
      <c r="AJ8" s="71">
        <v>98</v>
      </c>
      <c r="AK8" s="71">
        <v>102</v>
      </c>
      <c r="AL8" s="71">
        <v>102.4</v>
      </c>
      <c r="AM8" s="71">
        <v>111.5</v>
      </c>
      <c r="AN8" s="71">
        <v>97.2</v>
      </c>
      <c r="AO8" s="71">
        <v>97</v>
      </c>
      <c r="AP8" s="71">
        <v>97.8</v>
      </c>
      <c r="AQ8" s="71">
        <v>97</v>
      </c>
      <c r="AR8" s="71">
        <v>102.4</v>
      </c>
      <c r="AS8" s="71">
        <v>102.5</v>
      </c>
      <c r="AT8" s="71">
        <v>87.8</v>
      </c>
      <c r="AU8" s="71">
        <v>87.7</v>
      </c>
      <c r="AV8" s="71">
        <v>92.2</v>
      </c>
      <c r="AW8" s="71">
        <v>92.8</v>
      </c>
      <c r="AX8" s="71">
        <v>81.3</v>
      </c>
      <c r="AY8" s="71">
        <v>90.1</v>
      </c>
      <c r="AZ8" s="71">
        <v>89.6</v>
      </c>
      <c r="BA8" s="71">
        <v>89.7</v>
      </c>
      <c r="BB8" s="71">
        <v>89.3</v>
      </c>
      <c r="BC8" s="71">
        <v>84.1</v>
      </c>
      <c r="BD8" s="71">
        <v>84.7</v>
      </c>
      <c r="BE8" s="72">
        <v>115.5</v>
      </c>
      <c r="BF8" s="72">
        <v>116.2</v>
      </c>
      <c r="BG8" s="72">
        <v>115.2</v>
      </c>
      <c r="BH8" s="72">
        <v>114.2</v>
      </c>
      <c r="BI8" s="72">
        <v>122.3</v>
      </c>
      <c r="BJ8" s="72">
        <v>76.3</v>
      </c>
      <c r="BK8" s="72">
        <v>80.7</v>
      </c>
      <c r="BL8" s="72">
        <v>75.900000000000006</v>
      </c>
      <c r="BM8" s="72">
        <v>75.099999999999994</v>
      </c>
      <c r="BN8" s="72">
        <v>83.2</v>
      </c>
      <c r="BO8" s="72">
        <v>69.3</v>
      </c>
      <c r="BP8" s="71">
        <v>83.4</v>
      </c>
      <c r="BQ8" s="71">
        <v>82.3</v>
      </c>
      <c r="BR8" s="71">
        <v>81.599999999999994</v>
      </c>
      <c r="BS8" s="71">
        <v>79.400000000000006</v>
      </c>
      <c r="BT8" s="71">
        <v>61.9</v>
      </c>
      <c r="BU8" s="71">
        <v>72.599999999999994</v>
      </c>
      <c r="BV8" s="71">
        <v>73.5</v>
      </c>
      <c r="BW8" s="71">
        <v>74.099999999999994</v>
      </c>
      <c r="BX8" s="71">
        <v>74.400000000000006</v>
      </c>
      <c r="BY8" s="71">
        <v>66.5</v>
      </c>
      <c r="BZ8" s="71">
        <v>67.2</v>
      </c>
      <c r="CA8" s="72">
        <v>48818</v>
      </c>
      <c r="CB8" s="72">
        <v>50077</v>
      </c>
      <c r="CC8" s="72">
        <v>50743</v>
      </c>
      <c r="CD8" s="72">
        <v>52910</v>
      </c>
      <c r="CE8" s="72">
        <v>56959</v>
      </c>
      <c r="CF8" s="72">
        <v>50510</v>
      </c>
      <c r="CG8" s="72">
        <v>50958</v>
      </c>
      <c r="CH8" s="72">
        <v>52405</v>
      </c>
      <c r="CI8" s="72">
        <v>53523</v>
      </c>
      <c r="CJ8" s="72">
        <v>57368</v>
      </c>
      <c r="CK8" s="71">
        <v>56733</v>
      </c>
      <c r="CL8" s="72">
        <v>11277</v>
      </c>
      <c r="CM8" s="72">
        <v>11623</v>
      </c>
      <c r="CN8" s="72">
        <v>11518</v>
      </c>
      <c r="CO8" s="72">
        <v>11037</v>
      </c>
      <c r="CP8" s="72">
        <v>11519</v>
      </c>
      <c r="CQ8" s="72">
        <v>13552</v>
      </c>
      <c r="CR8" s="72">
        <v>13792</v>
      </c>
      <c r="CS8" s="72">
        <v>14290</v>
      </c>
      <c r="CT8" s="72">
        <v>15111</v>
      </c>
      <c r="CU8" s="72">
        <v>15986</v>
      </c>
      <c r="CV8" s="71">
        <v>16778</v>
      </c>
      <c r="CW8" s="72">
        <v>47.3</v>
      </c>
      <c r="CX8" s="72">
        <v>47.8</v>
      </c>
      <c r="CY8" s="72">
        <v>46.9</v>
      </c>
      <c r="CZ8" s="72">
        <v>49.2</v>
      </c>
      <c r="DA8" s="72">
        <v>70.3</v>
      </c>
      <c r="DB8" s="72">
        <v>55.8</v>
      </c>
      <c r="DC8" s="72">
        <v>56.1</v>
      </c>
      <c r="DD8" s="72">
        <v>56</v>
      </c>
      <c r="DE8" s="72">
        <v>56.2</v>
      </c>
      <c r="DF8" s="72">
        <v>60.8</v>
      </c>
      <c r="DG8" s="72">
        <v>58.8</v>
      </c>
      <c r="DH8" s="72">
        <v>22.8</v>
      </c>
      <c r="DI8" s="72">
        <v>23.3</v>
      </c>
      <c r="DJ8" s="72">
        <v>22.5</v>
      </c>
      <c r="DK8" s="72">
        <v>20.8</v>
      </c>
      <c r="DL8" s="72">
        <v>22.3</v>
      </c>
      <c r="DM8" s="72">
        <v>23.8</v>
      </c>
      <c r="DN8" s="72">
        <v>23.9</v>
      </c>
      <c r="DO8" s="72">
        <v>23.6</v>
      </c>
      <c r="DP8" s="72">
        <v>24.2</v>
      </c>
      <c r="DQ8" s="72">
        <v>24.1</v>
      </c>
      <c r="DR8" s="72">
        <v>24.8</v>
      </c>
      <c r="DS8" s="71">
        <v>64</v>
      </c>
      <c r="DT8" s="71">
        <v>68.599999999999994</v>
      </c>
      <c r="DU8" s="71">
        <v>69.7</v>
      </c>
      <c r="DV8" s="71">
        <v>67</v>
      </c>
      <c r="DW8" s="71">
        <v>67.8</v>
      </c>
      <c r="DX8" s="71">
        <v>49.8</v>
      </c>
      <c r="DY8" s="71">
        <v>50.9</v>
      </c>
      <c r="DZ8" s="71">
        <v>51.9</v>
      </c>
      <c r="EA8" s="71">
        <v>52.9</v>
      </c>
      <c r="EB8" s="71">
        <v>54.3</v>
      </c>
      <c r="EC8" s="71">
        <v>54.8</v>
      </c>
      <c r="ED8" s="71">
        <v>79.2</v>
      </c>
      <c r="EE8" s="71">
        <v>81.3</v>
      </c>
      <c r="EF8" s="71">
        <v>83.1</v>
      </c>
      <c r="EG8" s="71">
        <v>83.9</v>
      </c>
      <c r="EH8" s="71">
        <v>81</v>
      </c>
      <c r="EI8" s="71">
        <v>65</v>
      </c>
      <c r="EJ8" s="71">
        <v>66.8</v>
      </c>
      <c r="EK8" s="71">
        <v>68.2</v>
      </c>
      <c r="EL8" s="71">
        <v>69.400000000000006</v>
      </c>
      <c r="EM8" s="71">
        <v>69.900000000000006</v>
      </c>
      <c r="EN8" s="71">
        <v>70.3</v>
      </c>
      <c r="EO8" s="72">
        <v>56362123</v>
      </c>
      <c r="EP8" s="72">
        <v>56756327</v>
      </c>
      <c r="EQ8" s="72">
        <v>54079497</v>
      </c>
      <c r="ER8" s="72">
        <v>57897847</v>
      </c>
      <c r="ES8" s="72">
        <v>59382517</v>
      </c>
      <c r="ET8" s="72">
        <v>45645830</v>
      </c>
      <c r="EU8" s="72">
        <v>47082778</v>
      </c>
      <c r="EV8" s="72">
        <v>48918364</v>
      </c>
      <c r="EW8" s="72">
        <v>49696718</v>
      </c>
      <c r="EX8" s="72">
        <v>50234873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2022-02-15T10:47:28Z</cp:lastPrinted>
  <dcterms:modified xsi:type="dcterms:W3CDTF">2022-02-16T05:59:31Z</dcterms:modified>
</cp:coreProperties>
</file>