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v-file01\荒川01\政策企画部\財政課\201 新公会計制度\R08年度\040_調査関係\080817【東京都区政課・924〆】令和６年度財政状況資料集の作成について（2回目・地方公会計関係）\04_都へ提出\"/>
    </mc:Choice>
  </mc:AlternateContent>
  <xr:revisionPtr revIDLastSave="0" documentId="13_ncr:1_{900ABD15-9003-4AB1-88CE-207AE9925127}" xr6:coauthVersionLast="47" xr6:coauthVersionMax="47" xr10:uidLastSave="{00000000-0000-0000-0000-000000000000}"/>
  <bookViews>
    <workbookView xWindow="-120" yWindow="-120" windowWidth="29040" windowHeight="15720" tabRatio="947" firstSheet="9"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BE37" i="10"/>
  <c r="AM37" i="10"/>
  <c r="U37" i="10"/>
  <c r="C37" i="10"/>
  <c r="BE36" i="10"/>
  <c r="AM36" i="10"/>
  <c r="C36" i="10"/>
  <c r="BE35" i="10"/>
  <c r="AM35" i="10"/>
  <c r="C35" i="10"/>
  <c r="CO34" i="10"/>
  <c r="CO35" i="10" s="1"/>
  <c r="CO36" i="10" s="1"/>
  <c r="CO37" i="10" s="1"/>
  <c r="CO38" i="10" s="1"/>
  <c r="BW34" i="10"/>
  <c r="BW35" i="10" s="1"/>
  <c r="BW36" i="10" s="1"/>
  <c r="BW37" i="10" s="1"/>
  <c r="BW38" i="10" s="1"/>
  <c r="BW39" i="10" s="1"/>
  <c r="BE34" i="10"/>
  <c r="AM34" i="10"/>
  <c r="C34" i="10"/>
  <c r="U34" i="10" s="1"/>
  <c r="U35" i="10" s="1"/>
  <c r="U36"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<sst xmlns="http://schemas.openxmlformats.org/spreadsheetml/2006/main" count="1178" uniqueCount="569">
  <si>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</si>
  <si>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</si>
  <si>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</si>
  <si>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</si>
  <si>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</si>
  <si>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</si>
  <si>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</si>
  <si>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</si>
  <si>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</si>
  <si>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</si>
  <si>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</si>
  <si>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</si>
  <si>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</si>
  <si>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</si>
  <si>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</si>
  <si>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</si>
  <si>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</si>
  <si>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</si>
  <si>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</si>
  <si>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</si>
  <si>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</si>
  <si>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</si>
  <si>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</si>
  <si>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</si>
  <si>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</si>
  <si>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</si>
  <si>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</si>
  <si>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</si>
  <si>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</si>
  <si>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</si>
  <si>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</si>
  <si>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</si>
  <si>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</si>
  <si>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</si>
  <si>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</si>
  <si>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</si>
  <si>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</si>
  <si>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</si>
  <si>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</si>
  <si>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</si>
  <si>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</si>
  <si>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</si>
  <si>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</si>
  <si>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</si>
  <si>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</si>
  <si>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</si>
  <si>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</si>
  <si>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</si>
  <si>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</si>
  <si>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</si>
  <si>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</si>
  <si>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</si>
  <si>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</si>
  <si>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</si>
  <si>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</si>
  <si>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</si>
  <si>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</si>
  <si>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</si>
  <si>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</si>
  <si>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</si>
  <si>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</si>
  <si>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</si>
  <si>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</si>
  <si>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</si>
  <si>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</si>
  <si>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</si>
  <si>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</si>
  <si>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</si>
  <si>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</si>
  <si>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</si>
  <si>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</si>
  <si>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</si>
  <si>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</si>
  <si>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</si>
  <si>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</si>
  <si>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</si>
  <si>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</si>
  <si>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</si>
  <si>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</si>
  <si>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</si>
  <si>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</si>
  <si>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</si>
  <si>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</si>
  <si>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</si>
  <si>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</si>
  <si>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</si>
  <si>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</si>
  <si>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</si>
  <si>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</si>
  <si>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</si>
  <si>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</si>
  <si>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</si>
  <si>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</si>
  <si>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</si>
  <si>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荒川区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</si>
  <si>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</si>
  <si>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</si>
  <si>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</si>
  <si>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</si>
  <si>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</si>
  <si>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</si>
  <si>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</si>
  <si>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</si>
  <si>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</si>
  <si>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</si>
  <si>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</si>
  <si>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</si>
  <si>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</si>
  <si>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</si>
  <si>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</si>
  <si>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</si>
  <si>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</si>
  <si>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</si>
  <si>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</si>
  <si>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</si>
  <si>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</si>
  <si>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</si>
  <si>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</si>
  <si>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</si>
  <si>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</si>
  <si>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</si>
  <si>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</si>
  <si>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</si>
  <si>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</si>
  <si>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</si>
  <si>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</si>
  <si>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</si>
  <si>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</si>
  <si>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</si>
  <si>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</si>
  <si>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</si>
  <si>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</si>
  <si>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</si>
  <si>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</si>
  <si>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</si>
  <si>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</si>
  <si>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</si>
  <si>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</si>
  <si>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</si>
  <si>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</si>
  <si>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</si>
  <si>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</si>
  <si>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</si>
  <si>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</si>
  <si>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</si>
  <si>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</si>
  <si>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</si>
  <si>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</si>
  <si>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</si>
  <si>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</si>
  <si>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</si>
  <si>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</si>
  <si>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</si>
  <si>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</si>
  <si>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</si>
  <si>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</si>
  <si>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</si>
  <si>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</si>
  <si>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</si>
  <si>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</si>
  <si>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</si>
  <si>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</si>
  <si>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</si>
  <si>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</si>
  <si>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</si>
  <si>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</si>
  <si>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</si>
  <si>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</si>
  <si>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</si>
  <si>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</si>
  <si>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</si>
  <si>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</si>
  <si>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</si>
  <si>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</si>
  <si>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</si>
  <si>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</si>
  <si>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</si>
  <si>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</si>
  <si>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</si>
  <si>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</si>
  <si>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</si>
  <si>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</si>
  <si>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</si>
  <si>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</si>
  <si>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</si>
  <si>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</si>
  <si>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</si>
  <si>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</si>
  <si>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</si>
  <si>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</si>
  <si>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</si>
  <si>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</si>
  <si>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</si>
  <si>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</si>
  <si>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</si>
  <si>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</si>
  <si>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</si>
  <si>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</si>
  <si>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</si>
  <si>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</si>
  <si>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</si>
  <si>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</si>
  <si>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</si>
  <si>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東京都荒川区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</si>
  <si>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</si>
  <si>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</si>
  <si>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</si>
  <si>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</si>
  <si>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</si>
  <si>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</si>
  <si>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</si>
  <si>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</si>
  <si>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</si>
  <si>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</si>
  <si>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</si>
  <si>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</si>
  <si>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</si>
  <si>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</si>
  <si>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</si>
  <si>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</si>
  <si>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</si>
  <si>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</si>
  <si>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</si>
  <si>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</si>
  <si>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</si>
  <si>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</si>
  <si>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</si>
  <si>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</si>
  <si>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</si>
  <si>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</si>
  <si>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</si>
  <si>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</si>
  <si>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</si>
  <si>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</si>
  <si>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</si>
  <si>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</si>
  <si>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</si>
  <si>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</si>
  <si>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</si>
  <si>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</si>
  <si>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</si>
  <si>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</si>
  <si>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</si>
  <si>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</si>
  <si>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</si>
  <si>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</si>
  <si>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</si>
  <si>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</si>
  <si>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</si>
  <si>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</si>
  <si>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</si>
  <si>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</si>
  <si>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</si>
  <si>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</si>
  <si>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</si>
  <si>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</si>
  <si>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</si>
  <si>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</si>
  <si>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</si>
  <si>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</si>
  <si>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</si>
  <si>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</si>
  <si>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</si>
  <si>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</si>
  <si>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</si>
  <si>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</si>
  <si>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</si>
  <si>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</si>
  <si>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</si>
  <si>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</si>
  <si>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</si>
  <si>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</si>
  <si>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</si>
  <si>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</si>
  <si>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</si>
  <si>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</si>
  <si>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</si>
  <si>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</si>
  <si>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</si>
  <si>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</si>
  <si>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</si>
  <si>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</si>
  <si>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</si>
  <si>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</si>
  <si>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</si>
  <si>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</si>
  <si>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</si>
  <si>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</si>
  <si>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</si>
  <si>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</si>
  <si>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</si>
  <si>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</si>
  <si>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</si>
  <si>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</si>
  <si>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</si>
  <si>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</si>
  <si>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</si>
  <si>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</si>
  <si>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</si>
  <si>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</si>
  <si>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</si>
  <si>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</si>
  <si>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</si>
  <si>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</si>
  <si>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</si>
  <si>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</si>
  <si>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</si>
  <si>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</si>
  <si>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</si>
  <si>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</si>
  <si>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</si>
  <si>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</si>
  <si>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</si>
  <si>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</si>
  <si>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</si>
  <si>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</si>
  <si>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</si>
  <si>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</si>
  <si>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</si>
  <si>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</si>
  <si>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</si>
  <si>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</si>
  <si>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</si>
  <si>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</si>
  <si>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</si>
  <si>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</si>
  <si>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</si>
  <si>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</si>
  <si>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</si>
  <si>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</si>
  <si>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</si>
  <si>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</si>
  <si>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</si>
  <si>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</si>
  <si>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</si>
  <si>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</si>
  <si>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</si>
  <si>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</si>
  <si>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</si>
  <si>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</si>
  <si>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</si>
  <si>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</si>
  <si>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</si>
  <si>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</si>
  <si>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</si>
  <si>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</si>
  <si>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</si>
  <si>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</si>
  <si>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</si>
  <si>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</si>
  <si>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</si>
  <si>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</si>
  <si>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</si>
  <si>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</si>
  <si>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東京都荒川区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</si>
  <si>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</si>
  <si>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</si>
  <si>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</si>
  <si>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</si>
  <si>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</si>
  <si>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</si>
  <si>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</si>
  <si>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</si>
  <si>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</si>
  <si>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</si>
  <si>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</si>
  <si>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</si>
  <si>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</si>
  <si>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</si>
  <si>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</si>
  <si>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</si>
  <si>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</si>
  <si>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</si>
  <si>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</si>
  <si>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</si>
  <si>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</si>
  <si>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</si>
  <si>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</si>
  <si>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</si>
  <si>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</si>
  <si>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</si>
  <si>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</si>
  <si>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</si>
  <si>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</si>
  <si>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</si>
  <si>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</si>
  <si>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</si>
  <si>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</si>
  <si>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</si>
  <si>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</si>
  <si>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</si>
  <si>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</si>
  <si>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</si>
  <si>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</si>
  <si>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</si>
  <si>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</si>
  <si>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</si>
  <si>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</si>
  <si>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</si>
  <si>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</si>
  <si>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</si>
  <si>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</si>
  <si>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</si>
  <si>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</si>
  <si>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</si>
  <si>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</si>
  <si>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</si>
  <si>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</si>
  <si>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</si>
  <si>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</si>
  <si>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</si>
  <si>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</si>
  <si>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</si>
  <si>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</si>
  <si>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</si>
  <si>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</si>
  <si>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</si>
  <si>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</si>
  <si>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</si>
  <si>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</si>
  <si>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</si>
  <si>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</si>
  <si>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</si>
  <si>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</si>
  <si>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</si>
  <si>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</si>
  <si>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</si>
  <si>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</si>
  <si>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</si>
  <si>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</si>
  <si>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</si>
  <si>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</si>
  <si>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</si>
  <si>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</si>
  <si>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</si>
  <si>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</si>
  <si>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</si>
  <si>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</si>
  <si>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</si>
  <si>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</si>
  <si>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</si>
  <si>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</si>
  <si>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</si>
  <si>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</si>
  <si>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</si>
  <si>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</si>
  <si>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</si>
  <si>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</si>
  <si>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</si>
  <si>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</si>
  <si>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</si>
  <si>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</si>
  <si>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</si>
  <si>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</si>
  <si>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</si>
  <si>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</si>
  <si>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</si>
  <si>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</si>
  <si>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</si>
  <si>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</si>
  <si>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</si>
  <si>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</si>
  <si>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</si>
  <si>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</si>
  <si>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</si>
  <si>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</si>
  <si>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</si>
  <si>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</si>
  <si>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</si>
  <si>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</si>
  <si>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</si>
  <si>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</si>
  <si>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</si>
  <si>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</si>
  <si>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</si>
  <si>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</si>
  <si>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</si>
  <si>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</si>
  <si>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</si>
  <si>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</si>
  <si>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</si>
  <si>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</si>
  <si>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</si>
  <si>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</si>
  <si>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</si>
  <si>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</si>
  <si>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</si>
  <si>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</si>
  <si>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</si>
  <si>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</si>
  <si>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</si>
  <si>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</si>
  <si>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</si>
  <si>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</si>
  <si>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</si>
  <si>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</si>
  <si>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</si>
  <si>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</si>
  <si>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</si>
  <si>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</si>
  <si>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</si>
  <si>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</si>
  <si>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</si>
  <si>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</si>
  <si>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</si>
  <si>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</si>
  <si>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</si>
  <si>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</si>
  <si>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</si>
  <si>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</si>
  <si>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</si>
  <si>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</si>
  <si>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</si>
  <si>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</si>
  <si>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</si>
  <si>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</si>
  <si>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</si>
  <si>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</si>
  <si>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</si>
  <si>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</si>
  <si>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</si>
  <si>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</si>
  <si>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</si>
  <si>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</si>
  <si>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</si>
  <si>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</si>
  <si>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8.07</t>
  </si>
  <si>
    <t>▲ 6.18</t>
  </si>
  <si>
    <t>一般会計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</si>
  <si>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</si>
  <si>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</si>
  <si>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</si>
  <si>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</si>
  <si>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</si>
  <si>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</si>
  <si>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</si>
  <si>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</si>
  <si>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</si>
  <si>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</si>
  <si>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特別区人事・厚生事務組合</t>
    <rPh sb="0" eb="2">
      <t>トクベツ</t>
    </rPh>
    <rPh sb="2" eb="3">
      <t>ク</t>
    </rPh>
    <rPh sb="3" eb="5">
      <t>ジンジ</t>
    </rPh>
    <rPh sb="6" eb="8">
      <t>コウセイ</t>
    </rPh>
    <rPh sb="8" eb="10">
      <t>ジム</t>
    </rPh>
    <rPh sb="10" eb="12">
      <t>クミアイ</t>
    </rPh>
    <phoneticPr fontId="6"/>
  </si>
  <si>
    <t>特別区競馬組合</t>
    <rPh sb="0" eb="2">
      <t>トクベツ</t>
    </rPh>
    <rPh sb="2" eb="3">
      <t>ク</t>
    </rPh>
    <rPh sb="3" eb="5">
      <t>ケイバ</t>
    </rPh>
    <rPh sb="5" eb="7">
      <t>クミアイ</t>
    </rPh>
    <phoneticPr fontId="6"/>
  </si>
  <si>
    <t>臨海部広域斎場組合</t>
    <rPh sb="0" eb="2">
      <t>リンカイ</t>
    </rPh>
    <rPh sb="2" eb="3">
      <t>ブ</t>
    </rPh>
    <rPh sb="3" eb="5">
      <t>コウイキ</t>
    </rPh>
    <rPh sb="5" eb="7">
      <t>サイジョウ</t>
    </rPh>
    <rPh sb="7" eb="9">
      <t>クミアイ</t>
    </rPh>
    <phoneticPr fontId="6"/>
  </si>
  <si>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6"/>
  </si>
  <si>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</si>
  <si>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</si>
  <si>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法適用</t>
    <rPh sb="0" eb="1">
      <t>ホウ</t>
    </rPh>
    <rPh sb="1" eb="3">
      <t>テキヨウ</t>
    </rPh>
    <phoneticPr fontId="6"/>
  </si>
  <si>
    <t>荒川区芸術文化振興財団</t>
  </si>
  <si>
    <t>○</t>
    <phoneticPr fontId="2"/>
  </si>
  <si>
    <t>荒川区土地開発公社</t>
  </si>
  <si>
    <t>日暮里駅整備</t>
  </si>
  <si>
    <t>荒川区自治総合研究所</t>
  </si>
  <si>
    <t>東京広域勤労者サービスセンター</t>
  </si>
  <si>
    <t>-</t>
    <phoneticPr fontId="2"/>
  </si>
  <si>
    <t>義務教育施設整備基金</t>
    <phoneticPr fontId="5"/>
  </si>
  <si>
    <t>公共施設等整備基金</t>
    <phoneticPr fontId="5"/>
  </si>
  <si>
    <t>庁舎整備基金</t>
    <phoneticPr fontId="5"/>
  </si>
  <si>
    <t>災害対策基金</t>
    <phoneticPr fontId="5"/>
  </si>
  <si>
    <t>産業振興基金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</si>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</sst>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center" vertical="center" wrapText="1"/>
      <protection locked="0"/>
    </xf>
    <xf numFmtId="0" fontId="1" fillId="0" borderId="12" xfId="16" applyFont="1" applyBorder="1" applyAlignment="1" applyProtection="1">
      <alignment horizontal="center" vertical="center" wrapText="1"/>
      <protection locked="0"/>
    </xf>
    <xf numFmtId="0" fontId="1" fillId="0" borderId="51" xfId="16" applyFont="1" applyBorder="1" applyAlignment="1" applyProtection="1">
      <alignment horizontal="center" vertical="center" wrapText="1"/>
      <protection locked="0"/>
    </xf>
    <xf numFmtId="0" fontId="1" fillId="0" borderId="65" xfId="16" applyFont="1" applyBorder="1" applyAlignment="1" applyProtection="1">
      <alignment horizontal="center" vertical="center" wrapText="1"/>
      <protection locked="0"/>
    </xf>
    <xf numFmtId="0" fontId="1" fillId="0" borderId="0" xfId="16" applyFont="1" applyAlignment="1" applyProtection="1">
      <alignment horizontal="center" vertical="center" wrapText="1"/>
      <protection locked="0"/>
    </xf>
    <xf numFmtId="0" fontId="1" fillId="0" borderId="38" xfId="16" applyFont="1" applyBorder="1" applyAlignment="1" applyProtection="1">
      <alignment horizontal="center" vertical="center" wrapText="1"/>
      <protection locked="0"/>
    </xf>
    <xf numFmtId="0" fontId="1" fillId="0" borderId="37" xfId="16" applyFont="1" applyBorder="1" applyAlignment="1" applyProtection="1">
      <alignment horizontal="center" vertical="center" wrapText="1"/>
      <protection locked="0"/>
    </xf>
    <xf numFmtId="0" fontId="1" fillId="0" borderId="56" xfId="16" applyFont="1" applyBorder="1" applyAlignment="1" applyProtection="1">
      <alignment horizontal="center" vertical="center" wrapText="1"/>
      <protection locked="0"/>
    </xf>
    <xf numFmtId="0" fontId="1" fillId="0" borderId="40" xfId="16" applyFont="1" applyBorder="1" applyAlignment="1" applyProtection="1">
      <alignment horizontal="center" vertical="center"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4F4F48C-8CFF-4968-A5A1-F18EADC53F7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A035-4EBD-AD0B-991863DBC6F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50047</c:v>
                </c:pt>
                <c:pt idx="1">
                  <c:v>51048</c:v>
                </c:pt>
                <c:pt idx="2">
                  <c:v>42648</c:v>
                </c:pt>
                <c:pt idx="3">
                  <c:v>57529</c:v>
                </c:pt>
                <c:pt idx="4">
                  <c:v>55637</c:v>
                </c:pt>
              </c:numCache>
            </c:numRef>
          </c:val>
          <c:smooth val="0"/>
          <c:extLst>
            <c:ext xmlns:c16="http://schemas.microsoft.com/office/drawing/2014/chart" uri="{C3380CC4-5D6E-409C-BE32-E72D297353CC}">
              <c16:uniqueId val="{00000001-A035-4EBD-AD0B-991863DBC6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3.68</c:v>
                </c:pt>
                <c:pt idx="1">
                  <c:v>7.83</c:v>
                </c:pt>
                <c:pt idx="2">
                  <c:v>7.81</c:v>
                </c:pt>
                <c:pt idx="3">
                  <c:v>5.64</c:v>
                </c:pt>
                <c:pt idx="4">
                  <c:v>2.54</c:v>
                </c:pt>
              </c:numCache>
            </c:numRef>
          </c:val>
          <c:extLst>
            <c:ext xmlns:c16="http://schemas.microsoft.com/office/drawing/2014/chart" uri="{C3380CC4-5D6E-409C-BE32-E72D297353CC}">
              <c16:uniqueId val="{00000000-A2F0-4C6E-B560-C22312E8B1F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33.799999999999997</c:v>
                </c:pt>
                <c:pt idx="1">
                  <c:v>34</c:v>
                </c:pt>
                <c:pt idx="2">
                  <c:v>32.5</c:v>
                </c:pt>
                <c:pt idx="3">
                  <c:v>23.96</c:v>
                </c:pt>
                <c:pt idx="4">
                  <c:v>19.579999999999998</c:v>
                </c:pt>
              </c:numCache>
            </c:numRef>
          </c:val>
          <c:extLst>
            <c:ext xmlns:c16="http://schemas.microsoft.com/office/drawing/2014/chart" uri="{C3380CC4-5D6E-409C-BE32-E72D297353CC}">
              <c16:uniqueId val="{00000001-A2F0-4C6E-B560-C22312E8B1F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3.83</c:v>
                </c:pt>
                <c:pt idx="1">
                  <c:v>5.17</c:v>
                </c:pt>
                <c:pt idx="2">
                  <c:v>0.35</c:v>
                </c:pt>
                <c:pt idx="3">
                  <c:v>-8.07</c:v>
                </c:pt>
                <c:pt idx="4">
                  <c:v>-6.18</c:v>
                </c:pt>
              </c:numCache>
            </c:numRef>
          </c:val>
          <c:smooth val="0"/>
          <c:extLst>
            <c:ext xmlns:c16="http://schemas.microsoft.com/office/drawing/2014/chart" uri="{C3380CC4-5D6E-409C-BE32-E72D297353CC}">
              <c16:uniqueId val="{00000002-A2F0-4C6E-B560-C22312E8B1F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2D6-4651-AC12-FB4F791C41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2D6-4651-AC12-FB4F791C41C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2D6-4651-AC12-FB4F791C41C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2D6-4651-AC12-FB4F791C41C7}"/>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2D6-4651-AC12-FB4F791C41C7}"/>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A2D6-4651-AC12-FB4F791C41C7}"/>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0.05</c:v>
                </c:pt>
                <c:pt idx="2">
                  <c:v>#N/A</c:v>
                </c:pt>
                <c:pt idx="3">
                  <c:v>0.09</c:v>
                </c:pt>
                <c:pt idx="4">
                  <c:v>#N/A</c:v>
                </c:pt>
                <c:pt idx="5">
                  <c:v>0.11</c:v>
                </c:pt>
                <c:pt idx="6">
                  <c:v>#N/A</c:v>
                </c:pt>
                <c:pt idx="7">
                  <c:v>0.09</c:v>
                </c:pt>
                <c:pt idx="8">
                  <c:v>#N/A</c:v>
                </c:pt>
                <c:pt idx="9">
                  <c:v>0.1</c:v>
                </c:pt>
              </c:numCache>
            </c:numRef>
          </c:val>
          <c:extLst>
            <c:ext xmlns:c16="http://schemas.microsoft.com/office/drawing/2014/chart" uri="{C3380CC4-5D6E-409C-BE32-E72D297353CC}">
              <c16:uniqueId val="{00000006-A2D6-4651-AC12-FB4F791C41C7}"/>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0.67</c:v>
                </c:pt>
                <c:pt idx="2">
                  <c:v>#N/A</c:v>
                </c:pt>
                <c:pt idx="3">
                  <c:v>0.6</c:v>
                </c:pt>
                <c:pt idx="4">
                  <c:v>#N/A</c:v>
                </c:pt>
                <c:pt idx="5">
                  <c:v>0.33</c:v>
                </c:pt>
                <c:pt idx="6">
                  <c:v>#N/A</c:v>
                </c:pt>
                <c:pt idx="7">
                  <c:v>0.52</c:v>
                </c:pt>
                <c:pt idx="8">
                  <c:v>#N/A</c:v>
                </c:pt>
                <c:pt idx="9">
                  <c:v>0.56000000000000005</c:v>
                </c:pt>
              </c:numCache>
            </c:numRef>
          </c:val>
          <c:extLst>
            <c:ext xmlns:c16="http://schemas.microsoft.com/office/drawing/2014/chart" uri="{C3380CC4-5D6E-409C-BE32-E72D297353CC}">
              <c16:uniqueId val="{00000007-A2D6-4651-AC12-FB4F791C41C7}"/>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1.53</c:v>
                </c:pt>
                <c:pt idx="2">
                  <c:v>#N/A</c:v>
                </c:pt>
                <c:pt idx="3">
                  <c:v>0.94</c:v>
                </c:pt>
                <c:pt idx="4">
                  <c:v>#N/A</c:v>
                </c:pt>
                <c:pt idx="5">
                  <c:v>1.1499999999999999</c:v>
                </c:pt>
                <c:pt idx="6">
                  <c:v>#N/A</c:v>
                </c:pt>
                <c:pt idx="7">
                  <c:v>0.76</c:v>
                </c:pt>
                <c:pt idx="8">
                  <c:v>#N/A</c:v>
                </c:pt>
                <c:pt idx="9">
                  <c:v>0.86</c:v>
                </c:pt>
              </c:numCache>
            </c:numRef>
          </c:val>
          <c:extLst>
            <c:ext xmlns:c16="http://schemas.microsoft.com/office/drawing/2014/chart" uri="{C3380CC4-5D6E-409C-BE32-E72D297353CC}">
              <c16:uniqueId val="{00000008-A2D6-4651-AC12-FB4F791C41C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3.67</c:v>
                </c:pt>
                <c:pt idx="2">
                  <c:v>#N/A</c:v>
                </c:pt>
                <c:pt idx="3">
                  <c:v>7.83</c:v>
                </c:pt>
                <c:pt idx="4">
                  <c:v>#N/A</c:v>
                </c:pt>
                <c:pt idx="5">
                  <c:v>7.8</c:v>
                </c:pt>
                <c:pt idx="6">
                  <c:v>#N/A</c:v>
                </c:pt>
                <c:pt idx="7">
                  <c:v>5.63</c:v>
                </c:pt>
                <c:pt idx="8">
                  <c:v>#N/A</c:v>
                </c:pt>
                <c:pt idx="9">
                  <c:v>2.54</c:v>
                </c:pt>
              </c:numCache>
            </c:numRef>
          </c:val>
          <c:extLst>
            <c:ext xmlns:c16="http://schemas.microsoft.com/office/drawing/2014/chart" uri="{C3380CC4-5D6E-409C-BE32-E72D297353CC}">
              <c16:uniqueId val="{00000009-A2D6-4651-AC12-FB4F791C41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3312</c:v>
                </c:pt>
                <c:pt idx="5">
                  <c:v>3203</c:v>
                </c:pt>
                <c:pt idx="8">
                  <c:v>2924</c:v>
                </c:pt>
                <c:pt idx="11">
                  <c:v>2714</c:v>
                </c:pt>
                <c:pt idx="14">
                  <c:v>2251</c:v>
                </c:pt>
              </c:numCache>
            </c:numRef>
          </c:val>
          <c:extLst>
            <c:ext xmlns:c16="http://schemas.microsoft.com/office/drawing/2014/chart" uri="{C3380CC4-5D6E-409C-BE32-E72D297353CC}">
              <c16:uniqueId val="{00000000-ADBE-4C98-9283-5D0AA9517FF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DBE-4C98-9283-5D0AA9517FF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790</c:v>
                </c:pt>
                <c:pt idx="3">
                  <c:v>425</c:v>
                </c:pt>
                <c:pt idx="6">
                  <c:v>1876</c:v>
                </c:pt>
                <c:pt idx="9">
                  <c:v>5164</c:v>
                </c:pt>
                <c:pt idx="12">
                  <c:v>2710</c:v>
                </c:pt>
              </c:numCache>
            </c:numRef>
          </c:val>
          <c:extLst>
            <c:ext xmlns:c16="http://schemas.microsoft.com/office/drawing/2014/chart" uri="{C3380CC4-5D6E-409C-BE32-E72D297353CC}">
              <c16:uniqueId val="{00000002-ADBE-4C98-9283-5D0AA9517FF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76</c:v>
                </c:pt>
                <c:pt idx="3">
                  <c:v>72</c:v>
                </c:pt>
                <c:pt idx="6">
                  <c:v>73</c:v>
                </c:pt>
                <c:pt idx="9">
                  <c:v>89</c:v>
                </c:pt>
                <c:pt idx="12">
                  <c:v>121</c:v>
                </c:pt>
              </c:numCache>
            </c:numRef>
          </c:val>
          <c:extLst>
            <c:ext xmlns:c16="http://schemas.microsoft.com/office/drawing/2014/chart" uri="{C3380CC4-5D6E-409C-BE32-E72D297353CC}">
              <c16:uniqueId val="{00000003-ADBE-4C98-9283-5D0AA9517FF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DBE-4C98-9283-5D0AA9517FF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78</c:v>
                </c:pt>
                <c:pt idx="6">
                  <c:v>78</c:v>
                </c:pt>
                <c:pt idx="9">
                  <c:v>78</c:v>
                </c:pt>
                <c:pt idx="12">
                  <c:v>78</c:v>
                </c:pt>
              </c:numCache>
            </c:numRef>
          </c:val>
          <c:extLst>
            <c:ext xmlns:c16="http://schemas.microsoft.com/office/drawing/2014/chart" uri="{C3380CC4-5D6E-409C-BE32-E72D297353CC}">
              <c16:uniqueId val="{00000005-ADBE-4C98-9283-5D0AA9517FF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DBE-4C98-9283-5D0AA9517FF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1734</c:v>
                </c:pt>
                <c:pt idx="3">
                  <c:v>1753</c:v>
                </c:pt>
                <c:pt idx="6">
                  <c:v>1810</c:v>
                </c:pt>
                <c:pt idx="9">
                  <c:v>2018</c:v>
                </c:pt>
                <c:pt idx="12">
                  <c:v>2115</c:v>
                </c:pt>
              </c:numCache>
            </c:numRef>
          </c:val>
          <c:extLst>
            <c:ext xmlns:c16="http://schemas.microsoft.com/office/drawing/2014/chart" uri="{C3380CC4-5D6E-409C-BE32-E72D297353CC}">
              <c16:uniqueId val="{00000007-ADBE-4C98-9283-5D0AA9517FF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-712</c:v>
                </c:pt>
                <c:pt idx="2">
                  <c:v>#N/A</c:v>
                </c:pt>
                <c:pt idx="3">
                  <c:v>#N/A</c:v>
                </c:pt>
                <c:pt idx="4">
                  <c:v>-875</c:v>
                </c:pt>
                <c:pt idx="5">
                  <c:v>#N/A</c:v>
                </c:pt>
                <c:pt idx="6">
                  <c:v>#N/A</c:v>
                </c:pt>
                <c:pt idx="7">
                  <c:v>913</c:v>
                </c:pt>
                <c:pt idx="8">
                  <c:v>#N/A</c:v>
                </c:pt>
                <c:pt idx="9">
                  <c:v>#N/A</c:v>
                </c:pt>
                <c:pt idx="10">
                  <c:v>4635</c:v>
                </c:pt>
                <c:pt idx="11">
                  <c:v>#N/A</c:v>
                </c:pt>
                <c:pt idx="12">
                  <c:v>#N/A</c:v>
                </c:pt>
                <c:pt idx="13">
                  <c:v>2773</c:v>
                </c:pt>
                <c:pt idx="14">
                  <c:v>#N/A</c:v>
                </c:pt>
              </c:numCache>
            </c:numRef>
          </c:val>
          <c:smooth val="0"/>
          <c:extLst>
            <c:ext xmlns:c16="http://schemas.microsoft.com/office/drawing/2014/chart" uri="{C3380CC4-5D6E-409C-BE32-E72D297353CC}">
              <c16:uniqueId val="{00000008-ADBE-4C98-9283-5D0AA9517FF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27206</c:v>
                </c:pt>
                <c:pt idx="5">
                  <c:v>29947</c:v>
                </c:pt>
                <c:pt idx="8">
                  <c:v>28625</c:v>
                </c:pt>
                <c:pt idx="11">
                  <c:v>25435</c:v>
                </c:pt>
                <c:pt idx="14">
                  <c:v>22788</c:v>
                </c:pt>
              </c:numCache>
            </c:numRef>
          </c:val>
          <c:extLst>
            <c:ext xmlns:c16="http://schemas.microsoft.com/office/drawing/2014/chart" uri="{C3380CC4-5D6E-409C-BE32-E72D297353CC}">
              <c16:uniqueId val="{00000000-8D8E-4AE8-B824-F3F145A96B0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1772</c:v>
                </c:pt>
                <c:pt idx="5">
                  <c:v>1878</c:v>
                </c:pt>
                <c:pt idx="8">
                  <c:v>2059</c:v>
                </c:pt>
                <c:pt idx="11">
                  <c:v>3494</c:v>
                </c:pt>
                <c:pt idx="14">
                  <c:v>4416</c:v>
                </c:pt>
              </c:numCache>
            </c:numRef>
          </c:val>
          <c:extLst>
            <c:ext xmlns:c16="http://schemas.microsoft.com/office/drawing/2014/chart" uri="{C3380CC4-5D6E-409C-BE32-E72D297353CC}">
              <c16:uniqueId val="{00000001-8D8E-4AE8-B824-F3F145A96B0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43249</c:v>
                </c:pt>
                <c:pt idx="5">
                  <c:v>45137</c:v>
                </c:pt>
                <c:pt idx="8">
                  <c:v>47871</c:v>
                </c:pt>
                <c:pt idx="11">
                  <c:v>50836</c:v>
                </c:pt>
                <c:pt idx="14">
                  <c:v>52632</c:v>
                </c:pt>
              </c:numCache>
            </c:numRef>
          </c:val>
          <c:extLst>
            <c:ext xmlns:c16="http://schemas.microsoft.com/office/drawing/2014/chart" uri="{C3380CC4-5D6E-409C-BE32-E72D297353CC}">
              <c16:uniqueId val="{00000002-8D8E-4AE8-B824-F3F145A96B0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D8E-4AE8-B824-F3F145A96B0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D8E-4AE8-B824-F3F145A96B0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D8E-4AE8-B824-F3F145A96B0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8612</c:v>
                </c:pt>
                <c:pt idx="3">
                  <c:v>9198</c:v>
                </c:pt>
                <c:pt idx="6">
                  <c:v>8306</c:v>
                </c:pt>
                <c:pt idx="9">
                  <c:v>8892</c:v>
                </c:pt>
                <c:pt idx="12">
                  <c:v>9356</c:v>
                </c:pt>
              </c:numCache>
            </c:numRef>
          </c:val>
          <c:extLst>
            <c:ext xmlns:c16="http://schemas.microsoft.com/office/drawing/2014/chart" uri="{C3380CC4-5D6E-409C-BE32-E72D297353CC}">
              <c16:uniqueId val="{00000006-8D8E-4AE8-B824-F3F145A96B0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1009</c:v>
                </c:pt>
                <c:pt idx="3">
                  <c:v>1120</c:v>
                </c:pt>
                <c:pt idx="6">
                  <c:v>1312</c:v>
                </c:pt>
                <c:pt idx="9">
                  <c:v>1315</c:v>
                </c:pt>
                <c:pt idx="12">
                  <c:v>1573</c:v>
                </c:pt>
              </c:numCache>
            </c:numRef>
          </c:val>
          <c:extLst>
            <c:ext xmlns:c16="http://schemas.microsoft.com/office/drawing/2014/chart" uri="{C3380CC4-5D6E-409C-BE32-E72D297353CC}">
              <c16:uniqueId val="{00000007-8D8E-4AE8-B824-F3F145A96B0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8D8E-4AE8-B824-F3F145A96B0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8996</c:v>
                </c:pt>
                <c:pt idx="3">
                  <c:v>9449</c:v>
                </c:pt>
                <c:pt idx="6">
                  <c:v>13996</c:v>
                </c:pt>
                <c:pt idx="9">
                  <c:v>11488</c:v>
                </c:pt>
                <c:pt idx="12">
                  <c:v>8499</c:v>
                </c:pt>
              </c:numCache>
            </c:numRef>
          </c:val>
          <c:extLst>
            <c:ext xmlns:c16="http://schemas.microsoft.com/office/drawing/2014/chart" uri="{C3380CC4-5D6E-409C-BE32-E72D297353CC}">
              <c16:uniqueId val="{00000009-8D8E-4AE8-B824-F3F145A96B0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19017</c:v>
                </c:pt>
                <c:pt idx="3">
                  <c:v>18525</c:v>
                </c:pt>
                <c:pt idx="6">
                  <c:v>17549</c:v>
                </c:pt>
                <c:pt idx="9">
                  <c:v>15979</c:v>
                </c:pt>
                <c:pt idx="12">
                  <c:v>14706</c:v>
                </c:pt>
              </c:numCache>
            </c:numRef>
          </c:val>
          <c:extLst>
            <c:ext xmlns:c16="http://schemas.microsoft.com/office/drawing/2014/chart" uri="{C3380CC4-5D6E-409C-BE32-E72D297353CC}">
              <c16:uniqueId val="{0000000A-8D8E-4AE8-B824-F3F145A96B0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D8E-4AE8-B824-F3F145A96B0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21305</c:v>
                </c:pt>
                <c:pt idx="1">
                  <c:v>16810</c:v>
                </c:pt>
                <c:pt idx="2">
                  <c:v>14367</c:v>
                </c:pt>
              </c:numCache>
            </c:numRef>
          </c:val>
          <c:extLst>
            <c:ext xmlns:c16="http://schemas.microsoft.com/office/drawing/2014/chart" uri="{C3380CC4-5D6E-409C-BE32-E72D297353CC}">
              <c16:uniqueId val="{00000000-73BF-4EA4-AD07-219975AC52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4128</c:v>
                </c:pt>
                <c:pt idx="1">
                  <c:v>4131</c:v>
                </c:pt>
                <c:pt idx="2">
                  <c:v>4138</c:v>
                </c:pt>
              </c:numCache>
            </c:numRef>
          </c:val>
          <c:extLst>
            <c:ext xmlns:c16="http://schemas.microsoft.com/office/drawing/2014/chart" uri="{C3380CC4-5D6E-409C-BE32-E72D297353CC}">
              <c16:uniqueId val="{00000001-73BF-4EA4-AD07-219975AC52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20490</c:v>
                </c:pt>
                <c:pt idx="1">
                  <c:v>27717</c:v>
                </c:pt>
                <c:pt idx="2">
                  <c:v>31603</c:v>
                </c:pt>
              </c:numCache>
            </c:numRef>
          </c:val>
          <c:extLst>
            <c:ext xmlns:c16="http://schemas.microsoft.com/office/drawing/2014/chart" uri="{C3380CC4-5D6E-409C-BE32-E72D297353CC}">
              <c16:uniqueId val="{00000002-73BF-4EA4-AD07-219975AC52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{9D1108CD-DC46-42D1-9260-B8463A5113BA}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1F1-4592-BFA1-4BA758BABB1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{2410FDD0-DCF8-4FAE-B226-D6ACB9EEAC4A}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1F1-4592-BFA1-4BA758BABB1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{9AB0C3B0-77AA-4C70-9761-379A1E3D6114}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1F1-4592-BFA1-4BA758BABB1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{BA242B36-1667-4A93-8C25-C1E52F22BBF5}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1F1-4592-BFA1-4BA758BABB1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{2C55DAF0-549A-4C0B-8865-78C0F8BC3AB8}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1F1-4592-BFA1-4BA758BABB1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{1AA35F6C-156B-4280-AFE4-D2480CDD934F}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1F1-4592-BFA1-4BA758BABB1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{E10FB6DF-0D27-4FD2-846D-4FDDD241E421}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1F1-4592-BFA1-4BA758BABB1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{A117024B-5352-49C9-9A6E-F0402F2B51AC}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1F1-4592-BFA1-4BA758BABB1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{313C1026-4D8D-4A79-A282-E5D79918979A}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1F1-4592-BFA1-4BA758BABB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50.6</c:v>
                </c:pt>
                <c:pt idx="8">
                  <c:v>50.6</c:v>
                </c:pt>
                <c:pt idx="16">
                  <c:v>51.3</c:v>
                </c:pt>
                <c:pt idx="24">
                  <c:v>53</c:v>
                </c:pt>
                <c:pt idx="32">
                  <c:v>54.2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1F1-4592-BFA1-4BA758BABB1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{1BABB113-883A-44A5-ADC9-0DBA5E72E7AA}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1F1-4592-BFA1-4BA758BABB1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{BFF8A92B-F96A-4F85-A773-5D7843D165B7}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1F1-4592-BFA1-4BA758BABB1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{6FA24631-0A97-4692-8AE2-81C5ADEEE3E3}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1F1-4592-BFA1-4BA758BABB1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{087109E2-6BA8-4E40-B742-7CB34A80C763}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1F1-4592-BFA1-4BA758BABB1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{62C83FA7-97B1-4D59-BEA9-12A8B1BDA984}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1F1-4592-BFA1-4BA758BABB1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{3B1CAC4D-D9DA-4254-BDF4-49FFA61731E3}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1F1-4592-BFA1-4BA758BABB1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{9BE72AD5-8BA0-41BA-A0F3-63CC221AF17B}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1F1-4592-BFA1-4BA758BABB1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{A5EE1D96-F441-4F9D-96ED-EE399DF7E031}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1F1-4592-BFA1-4BA758BABB1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{0629B049-29A9-4BE6-ADA9-5E0901674981}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1F1-4592-BFA1-4BA758BABB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1F1-4592-BFA1-4BA758BABB10}"/>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{97D938F0-F7A2-4B23-B9F8-1AE9151921E8}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539-4827-BC2F-A7DB49CBA45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{C6A10A89-7C16-42C9-84B8-5E35D60677CD}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39-4827-BC2F-A7DB49CBA45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{C85761DF-C635-45F1-BD9D-61155F03A23F}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39-4827-BC2F-A7DB49CBA45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{AE3420A3-2191-470C-8227-E0A2E4128387}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39-4827-BC2F-A7DB49CBA45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{73764715-10A8-42A7-8249-39A6B6FE46F0}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39-4827-BC2F-A7DB49CBA45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{C4879871-1F89-46A0-8FA8-ACF8FFD25B86}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539-4827-BC2F-A7DB49CBA45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{D76032D1-12FA-4877-A76D-57AD4A4BD117}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539-4827-BC2F-A7DB49CBA45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{D4648B3A-4B70-468F-8C40-45D97C3DD4A0}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539-4827-BC2F-A7DB49CBA45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{3065D31D-901D-4E95-97DE-032CEC12A544}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539-4827-BC2F-A7DB49CBA45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-0.3</c:v>
                </c:pt>
                <c:pt idx="8">
                  <c:v>-1.4</c:v>
                </c:pt>
                <c:pt idx="16">
                  <c:v>-0.4</c:v>
                </c:pt>
                <c:pt idx="24">
                  <c:v>2.2000000000000002</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539-4827-BC2F-A7DB49CBA45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{3BF18C0E-4212-4BDF-A01D-CD76EFA2E0B2}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539-4827-BC2F-A7DB49CBA45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{1F7C8701-14F9-4E39-98CE-B6BCAE9F6ACC}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39-4827-BC2F-A7DB49CBA45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{4C32BAE0-CFE1-4B9C-8C5C-A3BDD0BE0642}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39-4827-BC2F-A7DB49CBA45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{F9F6305E-5DEA-4616-85B9-5667D556E95B}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39-4827-BC2F-A7DB49CBA45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{23F050A8-53F2-47C0-A386-B194C8616797}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39-4827-BC2F-A7DB49CBA45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{896DF6DF-6A20-4A1D-90BD-6B7188BD23F7}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539-4827-BC2F-A7DB49CBA45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{E3692FBF-1007-45D4-BD7F-C8312D418A04}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539-4827-BC2F-A7DB49CBA45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{91C0E43E-FE8A-4D0F-9999-FB7C1457F9F2}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539-4827-BC2F-A7DB49CBA45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{8E648F15-8650-49FB-A3BF-2C2F8959EF65}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539-4827-BC2F-A7DB49CBA45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539-4827-BC2F-A7DB49CBA454}"/>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東京都荒川区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222,278
198,739
10.16
124,955,143
121,687,800
1,863,990
73,377,833
14,334,549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類似団体内平均値を下回る値で推移しているため、これまでに引き続き、行財政改革を推進し、多様化・高度化する社会における区民ニーズを的確に捉え、選択と集中の観点から既存事業の精査・見直しを図るとともに、特別区民税の収納率アップやクラウドファンディング・ふるさと納税等の財源確保策を積極的に活用するなど、歳入歳出の両面から、健全な財政運営のための取り組みを行う。</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882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61685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5882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一般財源等総額が財政調整交付金、地方特例交付金などにより増加したが、経常的経費充当一般財源等が人件費や物件費などの増加により、経常的一般財源等総額の増加幅を上回ったため、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上回る値で推移しているため、景気変動の影響を受けやすい財政調整交付金の動向を注視しつつ、義務的経費の抑制を図ることや、区税収納対策の強化を図るなど、歳入歳出両面にわたる取り組みを進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151977</xdr:rowOff>
    </xdr:from>
    <xdr:to>
      <xdr:col>23</xdr:col>
      <xdr:colOff>133350</xdr:colOff>
      <xdr:row>65</xdr:row>
      <xdr:rowOff>52917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24777"/>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151977</xdr:rowOff>
    </xdr:from>
    <xdr:to>
      <xdr:col>19</xdr:col>
      <xdr:colOff>133350</xdr:colOff>
      <xdr:row>65</xdr:row>
      <xdr:rowOff>157480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124777"/>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157480</xdr:rowOff>
    </xdr:from>
    <xdr:to>
      <xdr:col>15</xdr:col>
      <xdr:colOff>82550</xdr:colOff>
      <xdr:row>66</xdr:row>
      <xdr:rowOff>162983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1301730"/>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162983</xdr:rowOff>
    </xdr:from>
    <xdr:to>
      <xdr:col>11</xdr:col>
      <xdr:colOff>31750</xdr:colOff>
      <xdr:row>67</xdr:row>
      <xdr:rowOff>71967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47868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111354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8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2117</xdr:rowOff>
    </xdr:from>
    <xdr:to>
      <xdr:col>23</xdr:col>
      <xdr:colOff>184150</xdr:colOff>
      <xdr:row>65</xdr:row>
      <xdr:rowOff>103717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145644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1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101177</xdr:rowOff>
    </xdr:from>
    <xdr:to>
      <xdr:col>19</xdr:col>
      <xdr:colOff>184150</xdr:colOff>
      <xdr:row>65</xdr:row>
      <xdr:rowOff>31327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16104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6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106680</xdr:rowOff>
    </xdr:from>
    <xdr:to>
      <xdr:col>15</xdr:col>
      <xdr:colOff>133350</xdr:colOff>
      <xdr:row>66</xdr:row>
      <xdr:rowOff>36830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21607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112183</xdr:rowOff>
    </xdr:from>
    <xdr:to>
      <xdr:col>11</xdr:col>
      <xdr:colOff>82550</xdr:colOff>
      <xdr:row>67</xdr:row>
      <xdr:rowOff>42333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27110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51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67</xdr:row>
      <xdr:rowOff>21167</xdr:rowOff>
    </xdr:from>
    <xdr:to>
      <xdr:col>7</xdr:col>
      <xdr:colOff>31750</xdr:colOff>
      <xdr:row>67</xdr:row>
      <xdr:rowOff>122767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50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107544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9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[196,319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職員給与費などによる人件費の増や、予防接種費などによる物件費の増により、人口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人当たりの決算額は増加した。</a:t>
          </a:r>
        </a:p>
        <a:p>
          <a:r>
            <a:rPr kumimoji="1" lang="ja-JP" altLang="en-US" sz="1300">
              <a:latin typeface="ＭＳ Ｐゴシック" panose="020B0600070205080204" pitchFamily="50" charset="-128"/>
              <a:ea typeface="ＭＳ Ｐゴシック" panose="020B0600070205080204" pitchFamily="50" charset="-128"/>
            </a:rPr>
            <a:t>　類似団体内平均値を上回る値で推移しているため、今後も</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推進などによる業務の効率化や生産性向上に努め、コストの縮減に向けた取り組みを進めていく。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50860</xdr:rowOff>
    </xdr:from>
    <xdr:to>
      <xdr:col>23</xdr:col>
      <xdr:colOff>133350</xdr:colOff>
      <xdr:row>82</xdr:row>
      <xdr:rowOff>129130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09760"/>
          <a:ext cx="838200" cy="7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50860</xdr:rowOff>
    </xdr:from>
    <xdr:to>
      <xdr:col>19</xdr:col>
      <xdr:colOff>133350</xdr:colOff>
      <xdr:row>82</xdr:row>
      <xdr:rowOff>77986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09760"/>
          <a:ext cx="889000" cy="2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77986</xdr:rowOff>
    </xdr:from>
    <xdr:to>
      <xdr:col>15</xdr:col>
      <xdr:colOff>82550</xdr:colOff>
      <xdr:row>82</xdr:row>
      <xdr:rowOff>79908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136886"/>
          <a:ext cx="889000" cy="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163767</xdr:rowOff>
    </xdr:from>
    <xdr:to>
      <xdr:col>11</xdr:col>
      <xdr:colOff>31750</xdr:colOff>
      <xdr:row>82</xdr:row>
      <xdr:rowOff>79908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51217"/>
          <a:ext cx="889000" cy="8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78330</xdr:rowOff>
    </xdr:from>
    <xdr:to>
      <xdr:col>23</xdr:col>
      <xdr:colOff>184150</xdr:colOff>
      <xdr:row>83</xdr:row>
      <xdr:rowOff>8480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3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50407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09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60</xdr:rowOff>
    </xdr:from>
    <xdr:to>
      <xdr:col>19</xdr:col>
      <xdr:colOff>184150</xdr:colOff>
      <xdr:row>82</xdr:row>
      <xdr:rowOff>101660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5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86437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14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27186</xdr:rowOff>
    </xdr:from>
    <xdr:to>
      <xdr:col>15</xdr:col>
      <xdr:colOff>133350</xdr:colOff>
      <xdr:row>82</xdr:row>
      <xdr:rowOff>128786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8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113563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17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29108</xdr:rowOff>
    </xdr:from>
    <xdr:to>
      <xdr:col>11</xdr:col>
      <xdr:colOff>82550</xdr:colOff>
      <xdr:row>82</xdr:row>
      <xdr:rowOff>130708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8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115485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174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112967</xdr:rowOff>
    </xdr:from>
    <xdr:to>
      <xdr:col>7</xdr:col>
      <xdr:colOff>31750</xdr:colOff>
      <xdr:row>82</xdr:row>
      <xdr:rowOff>43117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0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27894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86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類似団体の中において低い水準で推移しているため、引き続き給与水準の適正化に努めていく。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27214</xdr:rowOff>
    </xdr:from>
    <xdr:to>
      <xdr:col>81</xdr:col>
      <xdr:colOff>44450</xdr:colOff>
      <xdr:row>81</xdr:row>
      <xdr:rowOff>62593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3743214"/>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90006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91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61686</xdr:rowOff>
    </xdr:from>
    <xdr:to>
      <xdr:col>77</xdr:col>
      <xdr:colOff>44450</xdr:colOff>
      <xdr:row>81</xdr:row>
      <xdr:rowOff>62593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3777686"/>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61686</xdr:rowOff>
    </xdr:from>
    <xdr:to>
      <xdr:col>72</xdr:col>
      <xdr:colOff>203200</xdr:colOff>
      <xdr:row>81</xdr:row>
      <xdr:rowOff>97064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37776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97064</xdr:rowOff>
    </xdr:from>
    <xdr:to>
      <xdr:col>68</xdr:col>
      <xdr:colOff>152400</xdr:colOff>
      <xdr:row>84</xdr:row>
      <xdr:rowOff>65314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984514"/>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147864</xdr:rowOff>
    </xdr:from>
    <xdr:to>
      <xdr:col>81</xdr:col>
      <xdr:colOff>95250</xdr:colOff>
      <xdr:row>80</xdr:row>
      <xdr:rowOff>78014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69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69141</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61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11793</xdr:rowOff>
    </xdr:from>
    <xdr:to>
      <xdr:col>77</xdr:col>
      <xdr:colOff>95250</xdr:colOff>
      <xdr:row>81</xdr:row>
      <xdr:rowOff>113393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123570</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668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10886</xdr:rowOff>
    </xdr:from>
    <xdr:to>
      <xdr:col>73</xdr:col>
      <xdr:colOff>44450</xdr:colOff>
      <xdr:row>80</xdr:row>
      <xdr:rowOff>112486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72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122663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49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46264</xdr:rowOff>
    </xdr:from>
    <xdr:to>
      <xdr:col>68</xdr:col>
      <xdr:colOff>203200</xdr:colOff>
      <xdr:row>81</xdr:row>
      <xdr:rowOff>147864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158041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70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職員数は採用活動の強化により増となったが、人口が前年度と比較して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増加したため、人口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人当たり職員数は減少した。</a:t>
          </a:r>
        </a:p>
        <a:p>
          <a:r>
            <a:rPr kumimoji="1" lang="ja-JP" altLang="en-US" sz="1300">
              <a:latin typeface="ＭＳ Ｐゴシック" panose="020B0600070205080204" pitchFamily="50" charset="-128"/>
              <a:ea typeface="ＭＳ Ｐゴシック" panose="020B0600070205080204" pitchFamily="50" charset="-128"/>
            </a:rPr>
            <a:t>　今後も民間活力の有効活用や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の推進などにより、適正な執行体制の確保に努めていく。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20562</xdr:rowOff>
    </xdr:from>
    <xdr:to>
      <xdr:col>81</xdr:col>
      <xdr:colOff>44450</xdr:colOff>
      <xdr:row>61</xdr:row>
      <xdr:rowOff>22860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10479012"/>
          <a:ext cx="8382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22860</xdr:rowOff>
    </xdr:from>
    <xdr:to>
      <xdr:col>77</xdr:col>
      <xdr:colOff>44450</xdr:colOff>
      <xdr:row>61</xdr:row>
      <xdr:rowOff>36649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48131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36649</xdr:rowOff>
    </xdr:from>
    <xdr:to>
      <xdr:col>72</xdr:col>
      <xdr:colOff>203200</xdr:colOff>
      <xdr:row>61</xdr:row>
      <xdr:rowOff>38946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495099"/>
          <a:ext cx="88900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34351</xdr:rowOff>
    </xdr:from>
    <xdr:to>
      <xdr:col>68</xdr:col>
      <xdr:colOff>152400</xdr:colOff>
      <xdr:row>61</xdr:row>
      <xdr:rowOff>38946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492801"/>
          <a:ext cx="889000" cy="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141212</xdr:rowOff>
    </xdr:from>
    <xdr:to>
      <xdr:col>81</xdr:col>
      <xdr:colOff>95250</xdr:colOff>
      <xdr:row>61</xdr:row>
      <xdr:rowOff>71362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2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113289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40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143510</xdr:rowOff>
    </xdr:from>
    <xdr:to>
      <xdr:col>77</xdr:col>
      <xdr:colOff>95250</xdr:colOff>
      <xdr:row>61</xdr:row>
      <xdr:rowOff>73660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58437</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516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157299</xdr:rowOff>
    </xdr:from>
    <xdr:to>
      <xdr:col>73</xdr:col>
      <xdr:colOff>44450</xdr:colOff>
      <xdr:row>61</xdr:row>
      <xdr:rowOff>87449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72226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159596</xdr:rowOff>
    </xdr:from>
    <xdr:to>
      <xdr:col>68</xdr:col>
      <xdr:colOff>203200</xdr:colOff>
      <xdr:row>61</xdr:row>
      <xdr:rowOff>89746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74523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155001</xdr:rowOff>
    </xdr:from>
    <xdr:to>
      <xdr:col>64</xdr:col>
      <xdr:colOff>152400</xdr:colOff>
      <xdr:row>61</xdr:row>
      <xdr:rowOff>85151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4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69928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2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公債費に準ずる債務負担行為の額が減少し、令和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年度単年度比率は減となったが、令和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年度単年度比率が大きかったため、昨年度と比べ</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類似団体内平均値を上回っていることから、今後も、将来の財政負担を考慮しつつ、公債費の適正管理に努めていく。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55033</xdr:rowOff>
    </xdr:from>
    <xdr:to>
      <xdr:col>81</xdr:col>
      <xdr:colOff>44450</xdr:colOff>
      <xdr:row>45</xdr:row>
      <xdr:rowOff>74083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427383"/>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43</xdr:row>
      <xdr:rowOff>55033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904567"/>
          <a:ext cx="889000" cy="52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40</xdr:row>
      <xdr:rowOff>46567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703483"/>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16933</xdr:rowOff>
    </xdr:from>
    <xdr:to>
      <xdr:col>68</xdr:col>
      <xdr:colOff>152400</xdr:colOff>
      <xdr:row>40</xdr:row>
      <xdr:rowOff>66675</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703483"/>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45</xdr:row>
      <xdr:rowOff>23283</xdr:rowOff>
    </xdr:from>
    <xdr:to>
      <xdr:col>81</xdr:col>
      <xdr:colOff>95250</xdr:colOff>
      <xdr:row>45</xdr:row>
      <xdr:rowOff>124883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90610</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63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4233</xdr:rowOff>
    </xdr:from>
    <xdr:to>
      <xdr:col>77</xdr:col>
      <xdr:colOff>95250</xdr:colOff>
      <xdr:row>43</xdr:row>
      <xdr:rowOff>105833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90610</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52510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15875</xdr:rowOff>
    </xdr:from>
    <xdr:to>
      <xdr:col>64</xdr:col>
      <xdr:colOff>152400</xdr:colOff>
      <xdr:row>40</xdr:row>
      <xdr:rowOff>117475</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102252</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地方債償還額等に充当可能な基金など充当可能財源等が、将来負担額を上回っているため、実質的な将来負担額は生じていない。</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東京都荒川区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222,278
198,739
10.16
124,955,143
121,687,800
1,863,990
73,377,833
14,334,549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歳入経常一般財源等は増加したが、職員給与費の増などによる人件費の増加幅が上回ったため、前年度と比較して、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数値自体は類似団体内平均値を上回っているため、今後も執行体制の見直し等を進め、人件費の抑制に努めていく。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136525</xdr:rowOff>
    </xdr:from>
    <xdr:to>
      <xdr:col>24</xdr:col>
      <xdr:colOff>25400</xdr:colOff>
      <xdr:row>39</xdr:row>
      <xdr:rowOff>88900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65162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136525</xdr:rowOff>
    </xdr:from>
    <xdr:to>
      <xdr:col>19</xdr:col>
      <xdr:colOff>187325</xdr:colOff>
      <xdr:row>39</xdr:row>
      <xdr:rowOff>98425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6516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98425</xdr:rowOff>
    </xdr:from>
    <xdr:to>
      <xdr:col>15</xdr:col>
      <xdr:colOff>98425</xdr:colOff>
      <xdr:row>40</xdr:row>
      <xdr:rowOff>3175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7849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3175</xdr:rowOff>
    </xdr:from>
    <xdr:to>
      <xdr:col>11</xdr:col>
      <xdr:colOff>9525</xdr:colOff>
      <xdr:row>40</xdr:row>
      <xdr:rowOff>117475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8611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38100</xdr:rowOff>
    </xdr:from>
    <xdr:to>
      <xdr:col>24</xdr:col>
      <xdr:colOff>76200</xdr:colOff>
      <xdr:row>39</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10177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69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85725</xdr:rowOff>
    </xdr:from>
    <xdr:to>
      <xdr:col>20</xdr:col>
      <xdr:colOff>38100</xdr:colOff>
      <xdr:row>39</xdr:row>
      <xdr:rowOff>15875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60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652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68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47625</xdr:rowOff>
    </xdr:from>
    <xdr:to>
      <xdr:col>15</xdr:col>
      <xdr:colOff>149225</xdr:colOff>
      <xdr:row>39</xdr:row>
      <xdr:rowOff>149225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134002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82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123825</xdr:rowOff>
    </xdr:from>
    <xdr:to>
      <xdr:col>11</xdr:col>
      <xdr:colOff>60325</xdr:colOff>
      <xdr:row>40</xdr:row>
      <xdr:rowOff>53975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81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38752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89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66675</xdr:rowOff>
    </xdr:from>
    <xdr:to>
      <xdr:col>6</xdr:col>
      <xdr:colOff>171450</xdr:colOff>
      <xdr:row>40</xdr:row>
      <xdr:rowOff>168275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153052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011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歳入経常一般財源等は増加したが、予防接種費や荒川遊園管理運営費の増などによる物件費の増加幅が上回ったため、前年度と比較して、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類似団体内平均値を下回っている水準であるが、引き続き歳出削減に努めていく。</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4130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158750</xdr:rowOff>
    </xdr:from>
    <xdr:to>
      <xdr:col>82</xdr:col>
      <xdr:colOff>107950</xdr:colOff>
      <xdr:row>14</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3876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158750</xdr:rowOff>
    </xdr:from>
    <xdr:to>
      <xdr:col>78</xdr:col>
      <xdr:colOff>69850</xdr:colOff>
      <xdr:row>14</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38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146050</xdr:rowOff>
    </xdr:from>
    <xdr:to>
      <xdr:col>78</xdr:col>
      <xdr:colOff>120650</xdr:colOff>
      <xdr:row>16</xdr:row>
      <xdr:rowOff>76200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63500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413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69850</xdr:rowOff>
    </xdr:from>
    <xdr:to>
      <xdr:col>74</xdr:col>
      <xdr:colOff>31750</xdr:colOff>
      <xdr:row>16</xdr:row>
      <xdr:rowOff>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133350</xdr:rowOff>
    </xdr:from>
    <xdr:to>
      <xdr:col>69</xdr:col>
      <xdr:colOff>92075</xdr:colOff>
      <xdr:row>14</xdr:row>
      <xdr:rowOff>63500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362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31750</xdr:rowOff>
    </xdr:from>
    <xdr:to>
      <xdr:col>69</xdr:col>
      <xdr:colOff>142875</xdr:colOff>
      <xdr:row>15</xdr:row>
      <xdr:rowOff>133350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118127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133350</xdr:rowOff>
    </xdr:from>
    <xdr:to>
      <xdr:col>82</xdr:col>
      <xdr:colOff>158750</xdr:colOff>
      <xdr:row>14</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41927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107950</xdr:rowOff>
    </xdr:from>
    <xdr:to>
      <xdr:col>78</xdr:col>
      <xdr:colOff>120650</xdr:colOff>
      <xdr:row>14</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48277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10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12700</xdr:rowOff>
    </xdr:from>
    <xdr:to>
      <xdr:col>69</xdr:col>
      <xdr:colOff>142875</xdr:colOff>
      <xdr:row>14</xdr:row>
      <xdr:rowOff>114300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124477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82550</xdr:rowOff>
    </xdr:from>
    <xdr:to>
      <xdr:col>65</xdr:col>
      <xdr:colOff>53975</xdr:colOff>
      <xdr:row>14</xdr:row>
      <xdr:rowOff>12700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31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22877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保育園管理運営委託費や医療扶助などにより扶助費は増加したが、歳入経常一般財源等の増加幅が上回ったため、前年度と比較して、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数値は類似団体内平均値と同ポイントとなっているが、今後も扶助費の適正な執行に努めていく。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83457</xdr:rowOff>
    </xdr:from>
    <xdr:to>
      <xdr:col>24</xdr:col>
      <xdr:colOff>25400</xdr:colOff>
      <xdr:row>58</xdr:row>
      <xdr:rowOff>170543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027557"/>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170543</xdr:rowOff>
    </xdr:from>
    <xdr:to>
      <xdr:col>19</xdr:col>
      <xdr:colOff>187325</xdr:colOff>
      <xdr:row>59</xdr:row>
      <xdr:rowOff>75293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101146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75293</xdr:rowOff>
    </xdr:from>
    <xdr:to>
      <xdr:col>15</xdr:col>
      <xdr:colOff>98425</xdr:colOff>
      <xdr:row>59</xdr:row>
      <xdr:rowOff>151493</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1908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151493</xdr:rowOff>
    </xdr:from>
    <xdr:to>
      <xdr:col>11</xdr:col>
      <xdr:colOff>9525</xdr:colOff>
      <xdr:row>60</xdr:row>
      <xdr:rowOff>45357</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2670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4734</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119743</xdr:rowOff>
    </xdr:from>
    <xdr:to>
      <xdr:col>20</xdr:col>
      <xdr:colOff>38100</xdr:colOff>
      <xdr:row>59</xdr:row>
      <xdr:rowOff>49893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34670</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50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24493</xdr:rowOff>
    </xdr:from>
    <xdr:to>
      <xdr:col>15</xdr:col>
      <xdr:colOff>149225</xdr:colOff>
      <xdr:row>59</xdr:row>
      <xdr:rowOff>126093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110870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100693</xdr:rowOff>
    </xdr:from>
    <xdr:to>
      <xdr:col>11</xdr:col>
      <xdr:colOff>60325</xdr:colOff>
      <xdr:row>60</xdr:row>
      <xdr:rowOff>30843</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15620</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166007</xdr:rowOff>
    </xdr:from>
    <xdr:to>
      <xdr:col>6</xdr:col>
      <xdr:colOff>171450</xdr:colOff>
      <xdr:row>60</xdr:row>
      <xdr:rowOff>96157</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80934</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歳入経常一般財源等は増加したが、介護保険事業特別会計繰出金などによる繰出金等の増加幅が上回ったため、前年度と比較して、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類似団体内平均値を下回っている水準であるが、引き続き歳出削減に努めていく。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58</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033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03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59</xdr:row>
      <xdr:rowOff>31750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1010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12700</xdr:rowOff>
    </xdr:from>
    <xdr:to>
      <xdr:col>69</xdr:col>
      <xdr:colOff>92075</xdr:colOff>
      <xdr:row>59</xdr:row>
      <xdr:rowOff>31750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a:off x="13004800" y="10128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92727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149877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114300</xdr:rowOff>
    </xdr:from>
    <xdr:to>
      <xdr:col>74</xdr:col>
      <xdr:colOff>31750</xdr:colOff>
      <xdr:row>59</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54627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133350</xdr:rowOff>
    </xdr:from>
    <xdr:to>
      <xdr:col>65</xdr:col>
      <xdr:colOff>53975</xdr:colOff>
      <xdr:row>59</xdr:row>
      <xdr:rowOff>63500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73677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歳入経常一般財源等は増加し、私立保育園補助事業費や町会・自治会会館建設助成費などにより補助費等も増加したため、昨年度と同ポイントとなった。</a:t>
          </a:r>
        </a:p>
        <a:p>
          <a:r>
            <a:rPr kumimoji="1" lang="ja-JP" altLang="en-US" sz="1300">
              <a:latin typeface="ＭＳ Ｐゴシック" panose="020B0600070205080204" pitchFamily="50" charset="-128"/>
              <a:ea typeface="ＭＳ Ｐゴシック" panose="020B0600070205080204" pitchFamily="50" charset="-128"/>
            </a:rPr>
            <a:t>　類似団体内平均値を上回っているため、今後も効率的な事業運営に努めていく。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69850</xdr:rowOff>
    </xdr:from>
    <xdr:to>
      <xdr:col>82</xdr:col>
      <xdr:colOff>107950</xdr:colOff>
      <xdr:row>35</xdr:row>
      <xdr:rowOff>69850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070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1270</xdr:rowOff>
    </xdr:from>
    <xdr:to>
      <xdr:col>78</xdr:col>
      <xdr:colOff>69850</xdr:colOff>
      <xdr:row>35</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002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xdr:rowOff>
    </xdr:from>
    <xdr:to>
      <xdr:col>73</xdr:col>
      <xdr:colOff>180975</xdr:colOff>
      <xdr:row>35</xdr:row>
      <xdr:rowOff>1270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002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xdr:rowOff>
    </xdr:from>
    <xdr:to>
      <xdr:col>69</xdr:col>
      <xdr:colOff>92075</xdr:colOff>
      <xdr:row>35</xdr:row>
      <xdr:rowOff>1270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002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19050</xdr:rowOff>
    </xdr:from>
    <xdr:to>
      <xdr:col>82</xdr:col>
      <xdr:colOff>158750</xdr:colOff>
      <xdr:row>35</xdr:row>
      <xdr:rowOff>120650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162577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105427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10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121920</xdr:rowOff>
    </xdr:from>
    <xdr:to>
      <xdr:col>74</xdr:col>
      <xdr:colOff>31750</xdr:colOff>
      <xdr:row>35</xdr:row>
      <xdr:rowOff>52070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36847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121920</xdr:rowOff>
    </xdr:from>
    <xdr:to>
      <xdr:col>69</xdr:col>
      <xdr:colOff>142875</xdr:colOff>
      <xdr:row>35</xdr:row>
      <xdr:rowOff>52070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36847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121920</xdr:rowOff>
    </xdr:from>
    <xdr:to>
      <xdr:col>65</xdr:col>
      <xdr:colOff>53975</xdr:colOff>
      <xdr:row>35</xdr:row>
      <xdr:rowOff>52070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36847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歳入経常一般財源等は増加し、元利償還金により公債費も増加したため、昨年度と同ポイントとなった。</a:t>
          </a:r>
        </a:p>
        <a:p>
          <a:r>
            <a:rPr kumimoji="1" lang="ja-JP" altLang="en-US" sz="1300">
              <a:latin typeface="ＭＳ Ｐゴシック" panose="020B0600070205080204" pitchFamily="50" charset="-128"/>
              <a:ea typeface="ＭＳ Ｐゴシック" panose="020B0600070205080204" pitchFamily="50" charset="-128"/>
            </a:rPr>
            <a:t>　今後も、小中学校や本庁舎をはじめとする公共施設の整備・更新による起債の活用が見込まれるため、将来の財政負担を考慮しながら、公債費の適正管理に努めていく。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12700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987800" y="1304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146050</xdr:rowOff>
    </xdr:from>
    <xdr:to>
      <xdr:col>19</xdr:col>
      <xdr:colOff>187325</xdr:colOff>
      <xdr:row>76</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3098800" y="1300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146050</xdr:rowOff>
    </xdr:from>
    <xdr:to>
      <xdr:col>15</xdr:col>
      <xdr:colOff>98425</xdr:colOff>
      <xdr:row>75</xdr:row>
      <xdr:rowOff>165100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3004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165100</xdr:rowOff>
    </xdr:from>
    <xdr:to>
      <xdr:col>11</xdr:col>
      <xdr:colOff>9525</xdr:colOff>
      <xdr:row>76</xdr:row>
      <xdr:rowOff>12700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023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105427</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48277</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307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95250</xdr:rowOff>
    </xdr:from>
    <xdr:to>
      <xdr:col>15</xdr:col>
      <xdr:colOff>149225</xdr:colOff>
      <xdr:row>76</xdr:row>
      <xdr:rowOff>25400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10177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114300</xdr:rowOff>
    </xdr:from>
    <xdr:to>
      <xdr:col>11</xdr:col>
      <xdr:colOff>60325</xdr:colOff>
      <xdr:row>76</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29227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48277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歳入経常一般財源等は増加したが、物価高騰等による全体的な経費の増加幅が上回ったため、前年度と比較して、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今後も、不要不急な事業について廃止や縮減を図り経常的経費を抑制するとともに、新たな歳入の確保に努め、健全な財政運営に向けた取り組みを推進していく。</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78</xdr:row>
      <xdr:rowOff>66039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3705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168911</xdr:rowOff>
    </xdr:from>
    <xdr:to>
      <xdr:col>78</xdr:col>
      <xdr:colOff>69850</xdr:colOff>
      <xdr:row>79</xdr:row>
      <xdr:rowOff>8889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37056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8889</xdr:rowOff>
    </xdr:from>
    <xdr:to>
      <xdr:col>73</xdr:col>
      <xdr:colOff>180975</xdr:colOff>
      <xdr:row>79</xdr:row>
      <xdr:rowOff>168911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3553439"/>
          <a:ext cx="8890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168911</xdr:rowOff>
    </xdr:from>
    <xdr:to>
      <xdr:col>69</xdr:col>
      <xdr:colOff>92075</xdr:colOff>
      <xdr:row>80</xdr:row>
      <xdr:rowOff>66039</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7134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15239</xdr:rowOff>
    </xdr:from>
    <xdr:to>
      <xdr:col>82</xdr:col>
      <xdr:colOff>158750</xdr:colOff>
      <xdr:row>78</xdr:row>
      <xdr:rowOff>116839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158766</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129539</xdr:rowOff>
    </xdr:from>
    <xdr:to>
      <xdr:col>74</xdr:col>
      <xdr:colOff>31750</xdr:colOff>
      <xdr:row>79</xdr:row>
      <xdr:rowOff>59689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44466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118111</xdr:rowOff>
    </xdr:from>
    <xdr:to>
      <xdr:col>69</xdr:col>
      <xdr:colOff>142875</xdr:colOff>
      <xdr:row>80</xdr:row>
      <xdr:rowOff>48261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33038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74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15239</xdr:rowOff>
    </xdr:from>
    <xdr:to>
      <xdr:col>65</xdr:col>
      <xdr:colOff>53975</xdr:colOff>
      <xdr:row>80</xdr:row>
      <xdr:rowOff>116839</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101616</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東京都荒川区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126543</xdr:rowOff>
    </xdr:from>
    <xdr:to>
      <xdr:col>29</xdr:col>
      <xdr:colOff>127000</xdr:colOff>
      <xdr:row>17</xdr:row>
      <xdr:rowOff>27907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17368"/>
          <a:ext cx="647700" cy="728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27907</xdr:rowOff>
    </xdr:from>
    <xdr:to>
      <xdr:col>26</xdr:col>
      <xdr:colOff>50800</xdr:colOff>
      <xdr:row>17</xdr:row>
      <xdr:rowOff>42483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90182"/>
          <a:ext cx="698500" cy="14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42483</xdr:rowOff>
    </xdr:from>
    <xdr:to>
      <xdr:col>22</xdr:col>
      <xdr:colOff>114300</xdr:colOff>
      <xdr:row>17</xdr:row>
      <xdr:rowOff>44737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04758"/>
          <a:ext cx="698500" cy="2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44737</xdr:rowOff>
    </xdr:from>
    <xdr:to>
      <xdr:col>18</xdr:col>
      <xdr:colOff>177800</xdr:colOff>
      <xdr:row>17</xdr:row>
      <xdr:rowOff>57963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07012"/>
          <a:ext cx="698500" cy="13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75743</xdr:rowOff>
    </xdr:from>
    <xdr:to>
      <xdr:col>29</xdr:col>
      <xdr:colOff>177800</xdr:colOff>
      <xdr:row>17</xdr:row>
      <xdr:rowOff>5893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66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92270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1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148557</xdr:rowOff>
    </xdr:from>
    <xdr:to>
      <xdr:col>26</xdr:col>
      <xdr:colOff>101600</xdr:colOff>
      <xdr:row>17</xdr:row>
      <xdr:rowOff>78707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39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88884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08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163133</xdr:rowOff>
    </xdr:from>
    <xdr:to>
      <xdr:col>22</xdr:col>
      <xdr:colOff>165100</xdr:colOff>
      <xdr:row>17</xdr:row>
      <xdr:rowOff>93283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53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103460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22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165387</xdr:rowOff>
    </xdr:from>
    <xdr:to>
      <xdr:col>19</xdr:col>
      <xdr:colOff>38100</xdr:colOff>
      <xdr:row>17</xdr:row>
      <xdr:rowOff>95537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56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105714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2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7163</xdr:rowOff>
    </xdr:from>
    <xdr:to>
      <xdr:col>15</xdr:col>
      <xdr:colOff>101600</xdr:colOff>
      <xdr:row>17</xdr:row>
      <xdr:rowOff>108763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694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118940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38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185201</xdr:rowOff>
    </xdr:from>
    <xdr:to>
      <xdr:col>29</xdr:col>
      <xdr:colOff>127000</xdr:colOff>
      <xdr:row>37</xdr:row>
      <xdr:rowOff>308097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452651"/>
          <a:ext cx="0" cy="9801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280174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04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308097</xdr:rowOff>
    </xdr:from>
    <xdr:to>
      <xdr:col>30</xdr:col>
      <xdr:colOff>25400</xdr:colOff>
      <xdr:row>37</xdr:row>
      <xdr:rowOff>308097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327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271578</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6196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185201</xdr:rowOff>
    </xdr:from>
    <xdr:to>
      <xdr:col>30</xdr:col>
      <xdr:colOff>25400</xdr:colOff>
      <xdr:row>34</xdr:row>
      <xdr:rowOff>185201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4526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132121</xdr:rowOff>
    </xdr:from>
    <xdr:to>
      <xdr:col>29</xdr:col>
      <xdr:colOff>127000</xdr:colOff>
      <xdr:row>34</xdr:row>
      <xdr:rowOff>185201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056671"/>
          <a:ext cx="647700" cy="395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119783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73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147706</xdr:rowOff>
    </xdr:from>
    <xdr:to>
      <xdr:col>29</xdr:col>
      <xdr:colOff>177800</xdr:colOff>
      <xdr:row>37</xdr:row>
      <xdr:rowOff>77856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1009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132121</xdr:rowOff>
    </xdr:from>
    <xdr:to>
      <xdr:col>26</xdr:col>
      <xdr:colOff>50800</xdr:colOff>
      <xdr:row>35</xdr:row>
      <xdr:rowOff>220314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056671"/>
          <a:ext cx="698500" cy="773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88453</xdr:rowOff>
    </xdr:from>
    <xdr:to>
      <xdr:col>26</xdr:col>
      <xdr:colOff>101600</xdr:colOff>
      <xdr:row>37</xdr:row>
      <xdr:rowOff>190053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2131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174830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299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220314</xdr:rowOff>
    </xdr:from>
    <xdr:to>
      <xdr:col>22</xdr:col>
      <xdr:colOff>114300</xdr:colOff>
      <xdr:row>37</xdr:row>
      <xdr:rowOff>84206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30664"/>
          <a:ext cx="698500" cy="378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174361</xdr:rowOff>
    </xdr:from>
    <xdr:to>
      <xdr:col>22</xdr:col>
      <xdr:colOff>165100</xdr:colOff>
      <xdr:row>37</xdr:row>
      <xdr:rowOff>275961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2990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260738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3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48864</xdr:rowOff>
    </xdr:from>
    <xdr:to>
      <xdr:col>18</xdr:col>
      <xdr:colOff>177800</xdr:colOff>
      <xdr:row>37</xdr:row>
      <xdr:rowOff>84206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173564"/>
          <a:ext cx="698500" cy="35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189402</xdr:rowOff>
    </xdr:from>
    <xdr:to>
      <xdr:col>19</xdr:col>
      <xdr:colOff>38100</xdr:colOff>
      <xdr:row>37</xdr:row>
      <xdr:rowOff>291002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314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275779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400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197358</xdr:rowOff>
    </xdr:from>
    <xdr:to>
      <xdr:col>15</xdr:col>
      <xdr:colOff>101600</xdr:colOff>
      <xdr:row>37</xdr:row>
      <xdr:rowOff>298958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3220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283735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40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134401</xdr:rowOff>
    </xdr:from>
    <xdr:to>
      <xdr:col>29</xdr:col>
      <xdr:colOff>177800</xdr:colOff>
      <xdr:row>34</xdr:row>
      <xdr:rowOff>236001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01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81078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4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81321</xdr:rowOff>
    </xdr:from>
    <xdr:to>
      <xdr:col>26</xdr:col>
      <xdr:colOff>101600</xdr:colOff>
      <xdr:row>33</xdr:row>
      <xdr:rowOff>182921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005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21648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5774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169514</xdr:rowOff>
    </xdr:from>
    <xdr:to>
      <xdr:col>22</xdr:col>
      <xdr:colOff>165100</xdr:colOff>
      <xdr:row>35</xdr:row>
      <xdr:rowOff>271114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79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281291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48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33406</xdr:rowOff>
    </xdr:from>
    <xdr:to>
      <xdr:col>19</xdr:col>
      <xdr:colOff>38100</xdr:colOff>
      <xdr:row>37</xdr:row>
      <xdr:rowOff>135006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58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316633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2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169514</xdr:rowOff>
    </xdr:from>
    <xdr:to>
      <xdr:col>15</xdr:col>
      <xdr:colOff>101600</xdr:colOff>
      <xdr:row>37</xdr:row>
      <xdr:rowOff>99664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22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281291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9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東京都荒川区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222,278
198,739
10.16
124,955,143
121,687,800
1,863,990
73,377,833
14,334,549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119638</xdr:rowOff>
    </xdr:from>
    <xdr:to>
      <xdr:col>24</xdr:col>
      <xdr:colOff>63500</xdr:colOff>
      <xdr:row>36</xdr:row>
      <xdr:rowOff>37505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20388"/>
          <a:ext cx="838200" cy="8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22831</xdr:rowOff>
    </xdr:from>
    <xdr:to>
      <xdr:col>19</xdr:col>
      <xdr:colOff>177800</xdr:colOff>
      <xdr:row>36</xdr:row>
      <xdr:rowOff>37505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95031"/>
          <a:ext cx="889000" cy="1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22831</xdr:rowOff>
    </xdr:from>
    <xdr:to>
      <xdr:col>15</xdr:col>
      <xdr:colOff>50800</xdr:colOff>
      <xdr:row>36</xdr:row>
      <xdr:rowOff>36743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95031"/>
          <a:ext cx="889000" cy="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36743</xdr:rowOff>
    </xdr:from>
    <xdr:to>
      <xdr:col>10</xdr:col>
      <xdr:colOff>114300</xdr:colOff>
      <xdr:row>36</xdr:row>
      <xdr:rowOff>36830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08943"/>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68838</xdr:rowOff>
    </xdr:from>
    <xdr:to>
      <xdr:col>24</xdr:col>
      <xdr:colOff>114300</xdr:colOff>
      <xdr:row>35</xdr:row>
      <xdr:rowOff>170438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6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91715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2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158155</xdr:rowOff>
    </xdr:from>
    <xdr:to>
      <xdr:col>20</xdr:col>
      <xdr:colOff>38100</xdr:colOff>
      <xdr:row>36</xdr:row>
      <xdr:rowOff>88305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5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104832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3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143481</xdr:rowOff>
    </xdr:from>
    <xdr:to>
      <xdr:col>15</xdr:col>
      <xdr:colOff>101600</xdr:colOff>
      <xdr:row>36</xdr:row>
      <xdr:rowOff>73631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4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90158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1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157393</xdr:rowOff>
    </xdr:from>
    <xdr:to>
      <xdr:col>10</xdr:col>
      <xdr:colOff>165100</xdr:colOff>
      <xdr:row>36</xdr:row>
      <xdr:rowOff>87543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5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104070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3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157480</xdr:rowOff>
    </xdr:from>
    <xdr:to>
      <xdr:col>6</xdr:col>
      <xdr:colOff>38100</xdr:colOff>
      <xdr:row>36</xdr:row>
      <xdr:rowOff>87630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5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104157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5324</xdr:rowOff>
    </xdr:from>
    <xdr:to>
      <xdr:col>24</xdr:col>
      <xdr:colOff>63500</xdr:colOff>
      <xdr:row>56</xdr:row>
      <xdr:rowOff>63050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06524"/>
          <a:ext cx="838200" cy="5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25816</xdr:rowOff>
    </xdr:from>
    <xdr:to>
      <xdr:col>19</xdr:col>
      <xdr:colOff>177800</xdr:colOff>
      <xdr:row>56</xdr:row>
      <xdr:rowOff>63050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27016"/>
          <a:ext cx="889000" cy="3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1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24001</xdr:rowOff>
    </xdr:from>
    <xdr:to>
      <xdr:col>15</xdr:col>
      <xdr:colOff>50800</xdr:colOff>
      <xdr:row>56</xdr:row>
      <xdr:rowOff>25816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625201"/>
          <a:ext cx="889000" cy="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24001</xdr:rowOff>
    </xdr:from>
    <xdr:to>
      <xdr:col>10</xdr:col>
      <xdr:colOff>114300</xdr:colOff>
      <xdr:row>56</xdr:row>
      <xdr:rowOff>113630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625201"/>
          <a:ext cx="889000" cy="8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125974</xdr:rowOff>
    </xdr:from>
    <xdr:to>
      <xdr:col>24</xdr:col>
      <xdr:colOff>114300</xdr:colOff>
      <xdr:row>56</xdr:row>
      <xdr:rowOff>56124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55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148851</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407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12250</xdr:rowOff>
    </xdr:from>
    <xdr:to>
      <xdr:col>20</xdr:col>
      <xdr:colOff>38100</xdr:colOff>
      <xdr:row>56</xdr:row>
      <xdr:rowOff>113850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130377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38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146466</xdr:rowOff>
    </xdr:from>
    <xdr:to>
      <xdr:col>15</xdr:col>
      <xdr:colOff>101600</xdr:colOff>
      <xdr:row>56</xdr:row>
      <xdr:rowOff>76616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57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93143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351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144651</xdr:rowOff>
    </xdr:from>
    <xdr:to>
      <xdr:col>10</xdr:col>
      <xdr:colOff>165100</xdr:colOff>
      <xdr:row>56</xdr:row>
      <xdr:rowOff>74801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57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91328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349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62830</xdr:rowOff>
    </xdr:from>
    <xdr:to>
      <xdr:col>6</xdr:col>
      <xdr:colOff>38100</xdr:colOff>
      <xdr:row>56</xdr:row>
      <xdr:rowOff>164430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6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9507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43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125298</xdr:rowOff>
    </xdr:from>
    <xdr:to>
      <xdr:col>24</xdr:col>
      <xdr:colOff>63500</xdr:colOff>
      <xdr:row>78</xdr:row>
      <xdr:rowOff>9246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26948"/>
          <a:ext cx="8382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8637</xdr:rowOff>
    </xdr:from>
    <xdr:to>
      <xdr:col>19</xdr:col>
      <xdr:colOff>177800</xdr:colOff>
      <xdr:row>78</xdr:row>
      <xdr:rowOff>9246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81737"/>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165303</xdr:rowOff>
    </xdr:from>
    <xdr:to>
      <xdr:col>15</xdr:col>
      <xdr:colOff>50800</xdr:colOff>
      <xdr:row>78</xdr:row>
      <xdr:rowOff>8637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366953"/>
          <a:ext cx="889000" cy="1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165303</xdr:rowOff>
    </xdr:from>
    <xdr:to>
      <xdr:col>10</xdr:col>
      <xdr:colOff>114300</xdr:colOff>
      <xdr:row>78</xdr:row>
      <xdr:rowOff>60528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66953"/>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74498</xdr:rowOff>
    </xdr:from>
    <xdr:to>
      <xdr:col>24</xdr:col>
      <xdr:colOff>114300</xdr:colOff>
      <xdr:row>78</xdr:row>
      <xdr:rowOff>4648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52925</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5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129896</xdr:rowOff>
    </xdr:from>
    <xdr:to>
      <xdr:col>20</xdr:col>
      <xdr:colOff>38100</xdr:colOff>
      <xdr:row>78</xdr:row>
      <xdr:rowOff>60046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3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51173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2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129287</xdr:rowOff>
    </xdr:from>
    <xdr:to>
      <xdr:col>15</xdr:col>
      <xdr:colOff>101600</xdr:colOff>
      <xdr:row>78</xdr:row>
      <xdr:rowOff>59437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3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50564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42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114503</xdr:rowOff>
    </xdr:from>
    <xdr:to>
      <xdr:col>10</xdr:col>
      <xdr:colOff>165100</xdr:colOff>
      <xdr:row>78</xdr:row>
      <xdr:rowOff>44653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1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35780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0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9728</xdr:rowOff>
    </xdr:from>
    <xdr:to>
      <xdr:col>6</xdr:col>
      <xdr:colOff>38100</xdr:colOff>
      <xdr:row>78</xdr:row>
      <xdr:rowOff>111328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8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102455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7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61691</xdr:rowOff>
    </xdr:from>
    <xdr:to>
      <xdr:col>24</xdr:col>
      <xdr:colOff>63500</xdr:colOff>
      <xdr:row>93</xdr:row>
      <xdr:rowOff>116573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06541"/>
          <a:ext cx="838200" cy="5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116573</xdr:rowOff>
    </xdr:from>
    <xdr:to>
      <xdr:col>19</xdr:col>
      <xdr:colOff>177800</xdr:colOff>
      <xdr:row>94</xdr:row>
      <xdr:rowOff>106914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61423"/>
          <a:ext cx="889000" cy="16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49803</xdr:rowOff>
    </xdr:from>
    <xdr:to>
      <xdr:col>15</xdr:col>
      <xdr:colOff>50800</xdr:colOff>
      <xdr:row>94</xdr:row>
      <xdr:rowOff>106914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94653"/>
          <a:ext cx="889000" cy="22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49803</xdr:rowOff>
    </xdr:from>
    <xdr:to>
      <xdr:col>10</xdr:col>
      <xdr:colOff>114300</xdr:colOff>
      <xdr:row>95</xdr:row>
      <xdr:rowOff>101352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94653"/>
          <a:ext cx="889000" cy="39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10891</xdr:rowOff>
    </xdr:from>
    <xdr:to>
      <xdr:col>24</xdr:col>
      <xdr:colOff>114300</xdr:colOff>
      <xdr:row>93</xdr:row>
      <xdr:rowOff>112491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5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33768</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0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65773</xdr:rowOff>
    </xdr:from>
    <xdr:to>
      <xdr:col>20</xdr:col>
      <xdr:colOff>38100</xdr:colOff>
      <xdr:row>93</xdr:row>
      <xdr:rowOff>167373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1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12450</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85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56114</xdr:rowOff>
    </xdr:from>
    <xdr:to>
      <xdr:col>15</xdr:col>
      <xdr:colOff>101600</xdr:colOff>
      <xdr:row>94</xdr:row>
      <xdr:rowOff>157714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7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2791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947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170453</xdr:rowOff>
    </xdr:from>
    <xdr:to>
      <xdr:col>10</xdr:col>
      <xdr:colOff>165100</xdr:colOff>
      <xdr:row>93</xdr:row>
      <xdr:rowOff>100603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4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117130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1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50552</xdr:rowOff>
    </xdr:from>
    <xdr:to>
      <xdr:col>6</xdr:col>
      <xdr:colOff>38100</xdr:colOff>
      <xdr:row>95</xdr:row>
      <xdr:rowOff>152152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3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168679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1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104521</xdr:rowOff>
    </xdr:from>
    <xdr:to>
      <xdr:col>55</xdr:col>
      <xdr:colOff>0</xdr:colOff>
      <xdr:row>38</xdr:row>
      <xdr:rowOff>141084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619621"/>
          <a:ext cx="838200" cy="3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8293</xdr:rowOff>
    </xdr:from>
    <xdr:to>
      <xdr:col>50</xdr:col>
      <xdr:colOff>114300</xdr:colOff>
      <xdr:row>38</xdr:row>
      <xdr:rowOff>141084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523393"/>
          <a:ext cx="889000" cy="13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8293</xdr:rowOff>
    </xdr:from>
    <xdr:to>
      <xdr:col>45</xdr:col>
      <xdr:colOff>177800</xdr:colOff>
      <xdr:row>38</xdr:row>
      <xdr:rowOff>164897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23393"/>
          <a:ext cx="889000" cy="15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111455</xdr:rowOff>
    </xdr:from>
    <xdr:to>
      <xdr:col>41</xdr:col>
      <xdr:colOff>50800</xdr:colOff>
      <xdr:row>38</xdr:row>
      <xdr:rowOff>164897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426405"/>
          <a:ext cx="889000" cy="125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53721</xdr:rowOff>
    </xdr:from>
    <xdr:to>
      <xdr:col>55</xdr:col>
      <xdr:colOff>50800</xdr:colOff>
      <xdr:row>38</xdr:row>
      <xdr:rowOff>155321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6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76598</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2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90284</xdr:rowOff>
    </xdr:from>
    <xdr:to>
      <xdr:col>50</xdr:col>
      <xdr:colOff>165100</xdr:colOff>
      <xdr:row>39</xdr:row>
      <xdr:rowOff>20434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60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36961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38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128943</xdr:rowOff>
    </xdr:from>
    <xdr:to>
      <xdr:col>46</xdr:col>
      <xdr:colOff>38100</xdr:colOff>
      <xdr:row>38</xdr:row>
      <xdr:rowOff>59093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7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75620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24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114097</xdr:rowOff>
    </xdr:from>
    <xdr:to>
      <xdr:col>41</xdr:col>
      <xdr:colOff>101600</xdr:colOff>
      <xdr:row>39</xdr:row>
      <xdr:rowOff>44247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62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60774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40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60655</xdr:rowOff>
    </xdr:from>
    <xdr:to>
      <xdr:col>36</xdr:col>
      <xdr:colOff>165100</xdr:colOff>
      <xdr:row>31</xdr:row>
      <xdr:rowOff>162255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37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7332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150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120429</xdr:rowOff>
    </xdr:from>
    <xdr:to>
      <xdr:col>55</xdr:col>
      <xdr:colOff>0</xdr:colOff>
      <xdr:row>56</xdr:row>
      <xdr:rowOff>134846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721629"/>
          <a:ext cx="838200" cy="1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120429</xdr:rowOff>
    </xdr:from>
    <xdr:to>
      <xdr:col>50</xdr:col>
      <xdr:colOff>114300</xdr:colOff>
      <xdr:row>57</xdr:row>
      <xdr:rowOff>62372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21629"/>
          <a:ext cx="889000" cy="11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169814</xdr:rowOff>
    </xdr:from>
    <xdr:to>
      <xdr:col>45</xdr:col>
      <xdr:colOff>177800</xdr:colOff>
      <xdr:row>57</xdr:row>
      <xdr:rowOff>62372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77101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169814</xdr:rowOff>
    </xdr:from>
    <xdr:to>
      <xdr:col>41</xdr:col>
      <xdr:colOff>50800</xdr:colOff>
      <xdr:row>57</xdr:row>
      <xdr:rowOff>5992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771014"/>
          <a:ext cx="889000" cy="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84046</xdr:rowOff>
    </xdr:from>
    <xdr:to>
      <xdr:col>55</xdr:col>
      <xdr:colOff>50800</xdr:colOff>
      <xdr:row>57</xdr:row>
      <xdr:rowOff>14196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8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62473</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6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69629</xdr:rowOff>
    </xdr:from>
    <xdr:to>
      <xdr:col>50</xdr:col>
      <xdr:colOff>165100</xdr:colOff>
      <xdr:row>56</xdr:row>
      <xdr:rowOff>171229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7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162356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76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11572</xdr:rowOff>
    </xdr:from>
    <xdr:to>
      <xdr:col>46</xdr:col>
      <xdr:colOff>38100</xdr:colOff>
      <xdr:row>57</xdr:row>
      <xdr:rowOff>113172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8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104299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87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119014</xdr:rowOff>
    </xdr:from>
    <xdr:to>
      <xdr:col>41</xdr:col>
      <xdr:colOff>101600</xdr:colOff>
      <xdr:row>57</xdr:row>
      <xdr:rowOff>49164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2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40291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1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126642</xdr:rowOff>
    </xdr:from>
    <xdr:to>
      <xdr:col>36</xdr:col>
      <xdr:colOff>165100</xdr:colOff>
      <xdr:row>57</xdr:row>
      <xdr:rowOff>56792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2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47919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82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140550</xdr:rowOff>
    </xdr:from>
    <xdr:to>
      <xdr:col>55</xdr:col>
      <xdr:colOff>0</xdr:colOff>
      <xdr:row>78</xdr:row>
      <xdr:rowOff>115860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342200"/>
          <a:ext cx="838200" cy="14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115860</xdr:rowOff>
    </xdr:from>
    <xdr:to>
      <xdr:col>50</xdr:col>
      <xdr:colOff>114300</xdr:colOff>
      <xdr:row>78</xdr:row>
      <xdr:rowOff>142704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88960"/>
          <a:ext cx="889000" cy="2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158902</xdr:rowOff>
    </xdr:from>
    <xdr:to>
      <xdr:col>45</xdr:col>
      <xdr:colOff>177800</xdr:colOff>
      <xdr:row>78</xdr:row>
      <xdr:rowOff>142704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189102"/>
          <a:ext cx="889000" cy="32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154820</xdr:rowOff>
    </xdr:from>
    <xdr:to>
      <xdr:col>41</xdr:col>
      <xdr:colOff>50800</xdr:colOff>
      <xdr:row>76</xdr:row>
      <xdr:rowOff>158902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013570"/>
          <a:ext cx="889000" cy="17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159845</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26428" y="1336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89750</xdr:rowOff>
    </xdr:from>
    <xdr:to>
      <xdr:col>55</xdr:col>
      <xdr:colOff>50800</xdr:colOff>
      <xdr:row>78</xdr:row>
      <xdr:rowOff>19900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9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68177</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6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65060</xdr:rowOff>
    </xdr:from>
    <xdr:to>
      <xdr:col>50</xdr:col>
      <xdr:colOff>165100</xdr:colOff>
      <xdr:row>78</xdr:row>
      <xdr:rowOff>166660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3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157787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3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91904</xdr:rowOff>
    </xdr:from>
    <xdr:to>
      <xdr:col>46</xdr:col>
      <xdr:colOff>38100</xdr:colOff>
      <xdr:row>79</xdr:row>
      <xdr:rowOff>22054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6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13181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5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108102</xdr:rowOff>
    </xdr:from>
    <xdr:to>
      <xdr:col>41</xdr:col>
      <xdr:colOff>101600</xdr:colOff>
      <xdr:row>77</xdr:row>
      <xdr:rowOff>38252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13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54780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91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104020</xdr:rowOff>
    </xdr:from>
    <xdr:to>
      <xdr:col>36</xdr:col>
      <xdr:colOff>165100</xdr:colOff>
      <xdr:row>76</xdr:row>
      <xdr:rowOff>34170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96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50697</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73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564</xdr:rowOff>
    </xdr:from>
    <xdr:to>
      <xdr:col>54</xdr:col>
      <xdr:colOff>189865</xdr:colOff>
      <xdr:row>97</xdr:row>
      <xdr:rowOff>124792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602514"/>
          <a:ext cx="1270" cy="1152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128619</xdr:rowOff>
    </xdr:from>
    <xdr:ext cx="534377"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75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124792</xdr:rowOff>
    </xdr:from>
    <xdr:to>
      <xdr:col>55</xdr:col>
      <xdr:colOff>88900</xdr:colOff>
      <xdr:row>97</xdr:row>
      <xdr:rowOff>124792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755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118691</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3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564</xdr:rowOff>
    </xdr:from>
    <xdr:to>
      <xdr:col>55</xdr:col>
      <xdr:colOff>88900</xdr:colOff>
      <xdr:row>91</xdr:row>
      <xdr:rowOff>564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60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83660</xdr:rowOff>
    </xdr:from>
    <xdr:to>
      <xdr:col>55</xdr:col>
      <xdr:colOff>0</xdr:colOff>
      <xdr:row>98</xdr:row>
      <xdr:rowOff>25808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714310"/>
          <a:ext cx="838200" cy="11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32959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2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10082</xdr:rowOff>
    </xdr:from>
    <xdr:to>
      <xdr:col>55</xdr:col>
      <xdr:colOff>50800</xdr:colOff>
      <xdr:row>96</xdr:row>
      <xdr:rowOff>111682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46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25808</xdr:rowOff>
    </xdr:from>
    <xdr:to>
      <xdr:col>50</xdr:col>
      <xdr:colOff>114300</xdr:colOff>
      <xdr:row>98</xdr:row>
      <xdr:rowOff>95825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827908"/>
          <a:ext cx="889000" cy="7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30820</xdr:rowOff>
    </xdr:from>
    <xdr:to>
      <xdr:col>50</xdr:col>
      <xdr:colOff>165100</xdr:colOff>
      <xdr:row>96</xdr:row>
      <xdr:rowOff>132420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9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148947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26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104284</xdr:rowOff>
    </xdr:from>
    <xdr:to>
      <xdr:col>45</xdr:col>
      <xdr:colOff>177800</xdr:colOff>
      <xdr:row>98</xdr:row>
      <xdr:rowOff>95825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34934"/>
          <a:ext cx="889000" cy="16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117425</xdr:rowOff>
    </xdr:from>
    <xdr:to>
      <xdr:col>46</xdr:col>
      <xdr:colOff>38100</xdr:colOff>
      <xdr:row>97</xdr:row>
      <xdr:rowOff>47575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64102</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35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104284</xdr:rowOff>
    </xdr:from>
    <xdr:to>
      <xdr:col>41</xdr:col>
      <xdr:colOff>50800</xdr:colOff>
      <xdr:row>98</xdr:row>
      <xdr:rowOff>41190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734934"/>
          <a:ext cx="889000" cy="10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156353</xdr:rowOff>
    </xdr:from>
    <xdr:to>
      <xdr:col>41</xdr:col>
      <xdr:colOff>101600</xdr:colOff>
      <xdr:row>97</xdr:row>
      <xdr:rowOff>86503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103030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3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145413</xdr:rowOff>
    </xdr:from>
    <xdr:to>
      <xdr:col>36</xdr:col>
      <xdr:colOff>165100</xdr:colOff>
      <xdr:row>97</xdr:row>
      <xdr:rowOff>75563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0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92090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37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32860</xdr:rowOff>
    </xdr:from>
    <xdr:to>
      <xdr:col>55</xdr:col>
      <xdr:colOff>50800</xdr:colOff>
      <xdr:row>97</xdr:row>
      <xdr:rowOff>134460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6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119237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7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146458</xdr:rowOff>
    </xdr:from>
    <xdr:to>
      <xdr:col>50</xdr:col>
      <xdr:colOff>165100</xdr:colOff>
      <xdr:row>98</xdr:row>
      <xdr:rowOff>76608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7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67735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6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45025</xdr:rowOff>
    </xdr:from>
    <xdr:to>
      <xdr:col>46</xdr:col>
      <xdr:colOff>38100</xdr:colOff>
      <xdr:row>98</xdr:row>
      <xdr:rowOff>146625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84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137752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93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53484</xdr:rowOff>
    </xdr:from>
    <xdr:to>
      <xdr:col>41</xdr:col>
      <xdr:colOff>101600</xdr:colOff>
      <xdr:row>97</xdr:row>
      <xdr:rowOff>155084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8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146211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7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161840</xdr:rowOff>
    </xdr:from>
    <xdr:to>
      <xdr:col>36</xdr:col>
      <xdr:colOff>165100</xdr:colOff>
      <xdr:row>98</xdr:row>
      <xdr:rowOff>91990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9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83117</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85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35</xdr:row>
      <xdr:rowOff>54627</xdr:rowOff>
    </xdr:from>
    <xdr:ext cx="37702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068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32</xdr:row>
      <xdr:rowOff>111777</xdr:rowOff>
    </xdr:from>
    <xdr:ext cx="37702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068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29</xdr:row>
      <xdr:rowOff>168927</xdr:rowOff>
    </xdr:from>
    <xdr:ext cx="37702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068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27</xdr:row>
      <xdr:rowOff>54627</xdr:rowOff>
    </xdr:from>
    <xdr:ext cx="37702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068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109982</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5424932"/>
          <a:ext cx="889000" cy="122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54610</xdr:rowOff>
    </xdr:from>
    <xdr:to>
      <xdr:col>72</xdr:col>
      <xdr:colOff>38100</xdr:colOff>
      <xdr:row>38</xdr:row>
      <xdr:rowOff>156210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6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37</xdr:row>
      <xdr:rowOff>1287</xdr:rowOff>
    </xdr:from>
    <xdr:ext cx="313932"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46333" y="63449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111760</xdr:rowOff>
    </xdr:from>
    <xdr:to>
      <xdr:col>67</xdr:col>
      <xdr:colOff>101600</xdr:colOff>
      <xdr:row>38</xdr:row>
      <xdr:rowOff>41910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33037</xdr:rowOff>
    </xdr:from>
    <xdr:ext cx="313932"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57333" y="65481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59182</xdr:rowOff>
    </xdr:from>
    <xdr:to>
      <xdr:col>67</xdr:col>
      <xdr:colOff>101600</xdr:colOff>
      <xdr:row>31</xdr:row>
      <xdr:rowOff>160782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537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30</xdr:row>
      <xdr:rowOff>5859</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5149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14046</xdr:rowOff>
    </xdr:from>
    <xdr:to>
      <xdr:col>85</xdr:col>
      <xdr:colOff>127000</xdr:colOff>
      <xdr:row>75</xdr:row>
      <xdr:rowOff>38583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2872796"/>
          <a:ext cx="838200" cy="2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38583</xdr:rowOff>
    </xdr:from>
    <xdr:to>
      <xdr:col>81</xdr:col>
      <xdr:colOff>50800</xdr:colOff>
      <xdr:row>75</xdr:row>
      <xdr:rowOff>97866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2897333"/>
          <a:ext cx="889000" cy="5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131563</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46428" y="1316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97866</xdr:rowOff>
    </xdr:from>
    <xdr:to>
      <xdr:col>76</xdr:col>
      <xdr:colOff>114300</xdr:colOff>
      <xdr:row>75</xdr:row>
      <xdr:rowOff>114326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956616"/>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114326</xdr:rowOff>
    </xdr:from>
    <xdr:to>
      <xdr:col>71</xdr:col>
      <xdr:colOff>177800</xdr:colOff>
      <xdr:row>75</xdr:row>
      <xdr:rowOff>123851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97307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134696</xdr:rowOff>
    </xdr:from>
    <xdr:to>
      <xdr:col>85</xdr:col>
      <xdr:colOff>177800</xdr:colOff>
      <xdr:row>75</xdr:row>
      <xdr:rowOff>64846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82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157573</xdr:rowOff>
    </xdr:from>
    <xdr:ext cx="469744"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67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159233</xdr:rowOff>
    </xdr:from>
    <xdr:to>
      <xdr:col>81</xdr:col>
      <xdr:colOff>101600</xdr:colOff>
      <xdr:row>75</xdr:row>
      <xdr:rowOff>89383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84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105910</xdr:rowOff>
    </xdr:from>
    <xdr:ext cx="469744"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46428" y="1262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47066</xdr:rowOff>
    </xdr:from>
    <xdr:to>
      <xdr:col>76</xdr:col>
      <xdr:colOff>165100</xdr:colOff>
      <xdr:row>75</xdr:row>
      <xdr:rowOff>148667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9058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165193</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57428" y="1268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63526</xdr:rowOff>
    </xdr:from>
    <xdr:to>
      <xdr:col>72</xdr:col>
      <xdr:colOff>38100</xdr:colOff>
      <xdr:row>75</xdr:row>
      <xdr:rowOff>165125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9222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10203</xdr:rowOff>
    </xdr:from>
    <xdr:ext cx="469744"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68428" y="1269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73051</xdr:rowOff>
    </xdr:from>
    <xdr:to>
      <xdr:col>67</xdr:col>
      <xdr:colOff>101600</xdr:colOff>
      <xdr:row>76</xdr:row>
      <xdr:rowOff>3200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9318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19728</xdr:rowOff>
    </xdr:from>
    <xdr:ext cx="469744"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79428" y="1270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100115</xdr:rowOff>
    </xdr:from>
    <xdr:to>
      <xdr:col>85</xdr:col>
      <xdr:colOff>127000</xdr:colOff>
      <xdr:row>96</xdr:row>
      <xdr:rowOff>120517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481300" y="16387865"/>
          <a:ext cx="838200" cy="19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100115</xdr:rowOff>
    </xdr:from>
    <xdr:to>
      <xdr:col>81</xdr:col>
      <xdr:colOff>50800</xdr:colOff>
      <xdr:row>97</xdr:row>
      <xdr:rowOff>161894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6387865"/>
          <a:ext cx="889000" cy="40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161894</xdr:rowOff>
    </xdr:from>
    <xdr:to>
      <xdr:col>76</xdr:col>
      <xdr:colOff>114300</xdr:colOff>
      <xdr:row>98</xdr:row>
      <xdr:rowOff>96265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6792544"/>
          <a:ext cx="889000" cy="10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153130</xdr:rowOff>
    </xdr:from>
    <xdr:to>
      <xdr:col>71</xdr:col>
      <xdr:colOff>177800</xdr:colOff>
      <xdr:row>98</xdr:row>
      <xdr:rowOff>96265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2814300" y="16783780"/>
          <a:ext cx="889000" cy="11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69717</xdr:rowOff>
    </xdr:from>
    <xdr:to>
      <xdr:col>85</xdr:col>
      <xdr:colOff>177800</xdr:colOff>
      <xdr:row>96</xdr:row>
      <xdr:rowOff>171317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52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48144</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50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49315</xdr:rowOff>
    </xdr:from>
    <xdr:to>
      <xdr:col>81</xdr:col>
      <xdr:colOff>101600</xdr:colOff>
      <xdr:row>95</xdr:row>
      <xdr:rowOff>150915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33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167442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611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111094</xdr:rowOff>
    </xdr:from>
    <xdr:to>
      <xdr:col>76</xdr:col>
      <xdr:colOff>165100</xdr:colOff>
      <xdr:row>98</xdr:row>
      <xdr:rowOff>41244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74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32371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8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45465</xdr:rowOff>
    </xdr:from>
    <xdr:to>
      <xdr:col>72</xdr:col>
      <xdr:colOff>38100</xdr:colOff>
      <xdr:row>98</xdr:row>
      <xdr:rowOff>147065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84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138192</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68428" y="1694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102330</xdr:rowOff>
    </xdr:from>
    <xdr:to>
      <xdr:col>67</xdr:col>
      <xdr:colOff>101600</xdr:colOff>
      <xdr:row>98</xdr:row>
      <xdr:rowOff>32480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73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23607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82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67419</xdr:rowOff>
    </xdr:from>
    <xdr:to>
      <xdr:col>116</xdr:col>
      <xdr:colOff>63500</xdr:colOff>
      <xdr:row>54</xdr:row>
      <xdr:rowOff>1887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8982819"/>
          <a:ext cx="838200" cy="27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150276</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922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67419</xdr:rowOff>
    </xdr:from>
    <xdr:to>
      <xdr:col>111</xdr:col>
      <xdr:colOff>177800</xdr:colOff>
      <xdr:row>56</xdr:row>
      <xdr:rowOff>11793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8982819"/>
          <a:ext cx="889000" cy="63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76580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1002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11793</xdr:rowOff>
    </xdr:from>
    <xdr:to>
      <xdr:col>107</xdr:col>
      <xdr:colOff>50800</xdr:colOff>
      <xdr:row>56</xdr:row>
      <xdr:rowOff>48913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612993"/>
          <a:ext cx="889000" cy="3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48913</xdr:rowOff>
    </xdr:from>
    <xdr:to>
      <xdr:col>102</xdr:col>
      <xdr:colOff>114300</xdr:colOff>
      <xdr:row>56</xdr:row>
      <xdr:rowOff>94307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9650113"/>
          <a:ext cx="889000" cy="4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76906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02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59598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122537</xdr:rowOff>
    </xdr:from>
    <xdr:to>
      <xdr:col>116</xdr:col>
      <xdr:colOff>114300</xdr:colOff>
      <xdr:row>54</xdr:row>
      <xdr:rowOff>52687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20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145414</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06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16619</xdr:rowOff>
    </xdr:from>
    <xdr:to>
      <xdr:col>112</xdr:col>
      <xdr:colOff>38100</xdr:colOff>
      <xdr:row>52</xdr:row>
      <xdr:rowOff>118219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893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134746</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56111" y="870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132443</xdr:rowOff>
    </xdr:from>
    <xdr:to>
      <xdr:col>107</xdr:col>
      <xdr:colOff>101600</xdr:colOff>
      <xdr:row>56</xdr:row>
      <xdr:rowOff>62593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56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79120</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933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169563</xdr:rowOff>
    </xdr:from>
    <xdr:to>
      <xdr:col>102</xdr:col>
      <xdr:colOff>165100</xdr:colOff>
      <xdr:row>56</xdr:row>
      <xdr:rowOff>99713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59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116240</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937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43507</xdr:rowOff>
    </xdr:from>
    <xdr:to>
      <xdr:col>98</xdr:col>
      <xdr:colOff>38100</xdr:colOff>
      <xdr:row>56</xdr:row>
      <xdr:rowOff>145107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64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161634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41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39299</xdr:rowOff>
    </xdr:from>
    <xdr:to>
      <xdr:col>116</xdr:col>
      <xdr:colOff>63500</xdr:colOff>
      <xdr:row>73</xdr:row>
      <xdr:rowOff>88951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555149"/>
          <a:ext cx="838200" cy="4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39299</xdr:rowOff>
    </xdr:from>
    <xdr:to>
      <xdr:col>111</xdr:col>
      <xdr:colOff>177800</xdr:colOff>
      <xdr:row>73</xdr:row>
      <xdr:rowOff>133985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555149"/>
          <a:ext cx="889000" cy="9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133985</xdr:rowOff>
    </xdr:from>
    <xdr:to>
      <xdr:col>107</xdr:col>
      <xdr:colOff>50800</xdr:colOff>
      <xdr:row>74</xdr:row>
      <xdr:rowOff>62799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649835"/>
          <a:ext cx="889000" cy="10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62799</xdr:rowOff>
    </xdr:from>
    <xdr:to>
      <xdr:col>102</xdr:col>
      <xdr:colOff>114300</xdr:colOff>
      <xdr:row>74</xdr:row>
      <xdr:rowOff>82687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750099"/>
          <a:ext cx="889000" cy="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38151</xdr:rowOff>
    </xdr:from>
    <xdr:to>
      <xdr:col>116</xdr:col>
      <xdr:colOff>114300</xdr:colOff>
      <xdr:row>73</xdr:row>
      <xdr:rowOff>139751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55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61028</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0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159949</xdr:rowOff>
    </xdr:from>
    <xdr:to>
      <xdr:col>112</xdr:col>
      <xdr:colOff>38100</xdr:colOff>
      <xdr:row>73</xdr:row>
      <xdr:rowOff>90099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0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106626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27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83185</xdr:rowOff>
    </xdr:from>
    <xdr:to>
      <xdr:col>107</xdr:col>
      <xdr:colOff>101600</xdr:colOff>
      <xdr:row>74</xdr:row>
      <xdr:rowOff>13335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59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29862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37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11999</xdr:rowOff>
    </xdr:from>
    <xdr:to>
      <xdr:col>102</xdr:col>
      <xdr:colOff>165100</xdr:colOff>
      <xdr:row>74</xdr:row>
      <xdr:rowOff>113599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69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130126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47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31887</xdr:rowOff>
    </xdr:from>
    <xdr:to>
      <xdr:col>98</xdr:col>
      <xdr:colOff>38100</xdr:colOff>
      <xdr:row>74</xdr:row>
      <xdr:rowOff>133487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1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150014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49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住民一人当たりの歳出決算総額は、</a:t>
          </a:r>
          <a:r>
            <a:rPr kumimoji="1" lang="en-US" altLang="ja-JP" sz="1300">
              <a:latin typeface="ＭＳ Ｐゴシック" panose="020B0600070205080204" pitchFamily="50" charset="-128"/>
              <a:ea typeface="ＭＳ Ｐゴシック" panose="020B0600070205080204" pitchFamily="50" charset="-128"/>
            </a:rPr>
            <a:t>547,458</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このうち、人件費は給与改定に伴う職員給与費の増などにより、昨年度と比べて増加し、住民一人あたり</a:t>
          </a:r>
          <a:r>
            <a:rPr kumimoji="1" lang="en-US" altLang="ja-JP" sz="1300">
              <a:latin typeface="ＭＳ Ｐゴシック" panose="020B0600070205080204" pitchFamily="50" charset="-128"/>
              <a:ea typeface="ＭＳ Ｐゴシック" panose="020B0600070205080204" pitchFamily="50" charset="-128"/>
            </a:rPr>
            <a:t>91,093</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物件費は、教育用コンピュータ運営費や定額減税補足給付金（調整給付金）支給事業事務費の増などにより、昨年度と比べて増加し、住民一人あたり</a:t>
          </a:r>
          <a:r>
            <a:rPr kumimoji="1" lang="en-US" altLang="ja-JP" sz="1300">
              <a:latin typeface="ＭＳ Ｐゴシック" panose="020B0600070205080204" pitchFamily="50" charset="-128"/>
              <a:ea typeface="ＭＳ Ｐゴシック" panose="020B0600070205080204" pitchFamily="50" charset="-128"/>
            </a:rPr>
            <a:t>104,391</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新規整備は峡田小学校増築校舎建築工事など、更新整備は主要生活道路拡幅整備費などにより、それぞれ増加したが、都市計画公園等用地取得費の減などにより、全体としては減少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東京都荒川区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222,278
198,739
10.16
124,955,143
121,687,800
1,863,990
73,377,833
14,334,549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26734</xdr:rowOff>
    </xdr:from>
    <xdr:to>
      <xdr:col>24</xdr:col>
      <xdr:colOff>63500</xdr:colOff>
      <xdr:row>36</xdr:row>
      <xdr:rowOff>31115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198934"/>
          <a:ext cx="8382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16828</xdr:rowOff>
    </xdr:from>
    <xdr:to>
      <xdr:col>19</xdr:col>
      <xdr:colOff>177800</xdr:colOff>
      <xdr:row>36</xdr:row>
      <xdr:rowOff>31115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189028"/>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16828</xdr:rowOff>
    </xdr:from>
    <xdr:to>
      <xdr:col>15</xdr:col>
      <xdr:colOff>50800</xdr:colOff>
      <xdr:row>36</xdr:row>
      <xdr:rowOff>30353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89028"/>
          <a:ext cx="8890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30353</xdr:rowOff>
    </xdr:from>
    <xdr:to>
      <xdr:col>10</xdr:col>
      <xdr:colOff>114300</xdr:colOff>
      <xdr:row>36</xdr:row>
      <xdr:rowOff>39307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202553"/>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147384</xdr:rowOff>
    </xdr:from>
    <xdr:to>
      <xdr:col>24</xdr:col>
      <xdr:colOff>114300</xdr:colOff>
      <xdr:row>36</xdr:row>
      <xdr:rowOff>77534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4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170261</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99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151765</xdr:rowOff>
    </xdr:from>
    <xdr:to>
      <xdr:col>20</xdr:col>
      <xdr:colOff>38100</xdr:colOff>
      <xdr:row>36</xdr:row>
      <xdr:rowOff>81915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98442</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137478</xdr:rowOff>
    </xdr:from>
    <xdr:to>
      <xdr:col>15</xdr:col>
      <xdr:colOff>101600</xdr:colOff>
      <xdr:row>36</xdr:row>
      <xdr:rowOff>67628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84155</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591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151003</xdr:rowOff>
    </xdr:from>
    <xdr:to>
      <xdr:col>10</xdr:col>
      <xdr:colOff>165100</xdr:colOff>
      <xdr:row>36</xdr:row>
      <xdr:rowOff>81153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1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97680</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592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159957</xdr:rowOff>
    </xdr:from>
    <xdr:to>
      <xdr:col>6</xdr:col>
      <xdr:colOff>38100</xdr:colOff>
      <xdr:row>36</xdr:row>
      <xdr:rowOff>90107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6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106634</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93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119583</xdr:rowOff>
    </xdr:from>
    <xdr:to>
      <xdr:col>24</xdr:col>
      <xdr:colOff>63500</xdr:colOff>
      <xdr:row>57</xdr:row>
      <xdr:rowOff>135172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92233"/>
          <a:ext cx="838200" cy="1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135172</xdr:rowOff>
    </xdr:from>
    <xdr:to>
      <xdr:col>19</xdr:col>
      <xdr:colOff>177800</xdr:colOff>
      <xdr:row>58</xdr:row>
      <xdr:rowOff>164998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07822"/>
          <a:ext cx="889000" cy="20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149344</xdr:rowOff>
    </xdr:from>
    <xdr:to>
      <xdr:col>15</xdr:col>
      <xdr:colOff>50800</xdr:colOff>
      <xdr:row>58</xdr:row>
      <xdr:rowOff>164998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10093444"/>
          <a:ext cx="889000" cy="1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102395</xdr:rowOff>
    </xdr:from>
    <xdr:to>
      <xdr:col>10</xdr:col>
      <xdr:colOff>114300</xdr:colOff>
      <xdr:row>58</xdr:row>
      <xdr:rowOff>149344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846345"/>
          <a:ext cx="889000" cy="124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68783</xdr:rowOff>
    </xdr:from>
    <xdr:to>
      <xdr:col>24</xdr:col>
      <xdr:colOff>114300</xdr:colOff>
      <xdr:row>57</xdr:row>
      <xdr:rowOff>170383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4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47210</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1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84372</xdr:rowOff>
    </xdr:from>
    <xdr:to>
      <xdr:col>20</xdr:col>
      <xdr:colOff>38100</xdr:colOff>
      <xdr:row>58</xdr:row>
      <xdr:rowOff>14522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5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5649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4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114198</xdr:rowOff>
    </xdr:from>
    <xdr:to>
      <xdr:col>15</xdr:col>
      <xdr:colOff>101600</xdr:colOff>
      <xdr:row>59</xdr:row>
      <xdr:rowOff>44348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35475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5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98544</xdr:rowOff>
    </xdr:from>
    <xdr:to>
      <xdr:col>10</xdr:col>
      <xdr:colOff>165100</xdr:colOff>
      <xdr:row>59</xdr:row>
      <xdr:rowOff>28694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4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19821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3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51595</xdr:rowOff>
    </xdr:from>
    <xdr:to>
      <xdr:col>6</xdr:col>
      <xdr:colOff>38100</xdr:colOff>
      <xdr:row>51</xdr:row>
      <xdr:rowOff>153195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79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169722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57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7504</xdr:rowOff>
    </xdr:from>
    <xdr:to>
      <xdr:col>24</xdr:col>
      <xdr:colOff>63500</xdr:colOff>
      <xdr:row>75</xdr:row>
      <xdr:rowOff>99608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866254"/>
          <a:ext cx="838200" cy="9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99608</xdr:rowOff>
    </xdr:from>
    <xdr:to>
      <xdr:col>19</xdr:col>
      <xdr:colOff>177800</xdr:colOff>
      <xdr:row>75</xdr:row>
      <xdr:rowOff>159632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958358"/>
          <a:ext cx="889000" cy="60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48641</xdr:rowOff>
    </xdr:from>
    <xdr:to>
      <xdr:col>15</xdr:col>
      <xdr:colOff>50800</xdr:colOff>
      <xdr:row>75</xdr:row>
      <xdr:rowOff>159632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907391"/>
          <a:ext cx="889000" cy="1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48641</xdr:rowOff>
    </xdr:from>
    <xdr:to>
      <xdr:col>10</xdr:col>
      <xdr:colOff>114300</xdr:colOff>
      <xdr:row>76</xdr:row>
      <xdr:rowOff>150890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907391"/>
          <a:ext cx="889000" cy="27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128154</xdr:rowOff>
    </xdr:from>
    <xdr:to>
      <xdr:col>24</xdr:col>
      <xdr:colOff>114300</xdr:colOff>
      <xdr:row>75</xdr:row>
      <xdr:rowOff>58304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8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151031</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66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48808</xdr:rowOff>
    </xdr:from>
    <xdr:to>
      <xdr:col>20</xdr:col>
      <xdr:colOff>38100</xdr:colOff>
      <xdr:row>75</xdr:row>
      <xdr:rowOff>150408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90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166935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68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108832</xdr:rowOff>
    </xdr:from>
    <xdr:to>
      <xdr:col>15</xdr:col>
      <xdr:colOff>101600</xdr:colOff>
      <xdr:row>76</xdr:row>
      <xdr:rowOff>38982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96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55509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742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169291</xdr:rowOff>
    </xdr:from>
    <xdr:to>
      <xdr:col>10</xdr:col>
      <xdr:colOff>165100</xdr:colOff>
      <xdr:row>75</xdr:row>
      <xdr:rowOff>99441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85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115968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63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100090</xdr:rowOff>
    </xdr:from>
    <xdr:to>
      <xdr:col>6</xdr:col>
      <xdr:colOff>38100</xdr:colOff>
      <xdr:row>77</xdr:row>
      <xdr:rowOff>30240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46768</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90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150825</xdr:rowOff>
    </xdr:from>
    <xdr:to>
      <xdr:col>24</xdr:col>
      <xdr:colOff>63500</xdr:colOff>
      <xdr:row>97</xdr:row>
      <xdr:rowOff>8979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10025"/>
          <a:ext cx="838200" cy="2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87331</xdr:rowOff>
    </xdr:from>
    <xdr:to>
      <xdr:col>19</xdr:col>
      <xdr:colOff>177800</xdr:colOff>
      <xdr:row>97</xdr:row>
      <xdr:rowOff>8979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203631"/>
          <a:ext cx="889000" cy="43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87331</xdr:rowOff>
    </xdr:from>
    <xdr:to>
      <xdr:col>15</xdr:col>
      <xdr:colOff>50800</xdr:colOff>
      <xdr:row>94</xdr:row>
      <xdr:rowOff>104953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203631"/>
          <a:ext cx="889000" cy="1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104953</xdr:rowOff>
    </xdr:from>
    <xdr:to>
      <xdr:col>10</xdr:col>
      <xdr:colOff>114300</xdr:colOff>
      <xdr:row>97</xdr:row>
      <xdr:rowOff>42926</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221253"/>
          <a:ext cx="889000" cy="45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100025</xdr:rowOff>
    </xdr:from>
    <xdr:to>
      <xdr:col>24</xdr:col>
      <xdr:colOff>114300</xdr:colOff>
      <xdr:row>97</xdr:row>
      <xdr:rowOff>30175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5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122902</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1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129629</xdr:rowOff>
    </xdr:from>
    <xdr:to>
      <xdr:col>20</xdr:col>
      <xdr:colOff>38100</xdr:colOff>
      <xdr:row>97</xdr:row>
      <xdr:rowOff>59779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58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76306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36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36531</xdr:rowOff>
    </xdr:from>
    <xdr:to>
      <xdr:col>15</xdr:col>
      <xdr:colOff>101600</xdr:colOff>
      <xdr:row>94</xdr:row>
      <xdr:rowOff>138131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1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154658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92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54153</xdr:rowOff>
    </xdr:from>
    <xdr:to>
      <xdr:col>10</xdr:col>
      <xdr:colOff>165100</xdr:colOff>
      <xdr:row>94</xdr:row>
      <xdr:rowOff>155753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17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830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94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163576</xdr:rowOff>
    </xdr:from>
    <xdr:to>
      <xdr:col>6</xdr:col>
      <xdr:colOff>38100</xdr:colOff>
      <xdr:row>97</xdr:row>
      <xdr:rowOff>93726</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62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110253</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39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152273</xdr:rowOff>
    </xdr:from>
    <xdr:to>
      <xdr:col>55</xdr:col>
      <xdr:colOff>0</xdr:colOff>
      <xdr:row>37</xdr:row>
      <xdr:rowOff>158750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495923"/>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158750</xdr:rowOff>
    </xdr:from>
    <xdr:to>
      <xdr:col>50</xdr:col>
      <xdr:colOff>114300</xdr:colOff>
      <xdr:row>37</xdr:row>
      <xdr:rowOff>166370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02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152654</xdr:rowOff>
    </xdr:from>
    <xdr:to>
      <xdr:col>45</xdr:col>
      <xdr:colOff>177800</xdr:colOff>
      <xdr:row>37</xdr:row>
      <xdr:rowOff>166370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4963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140843</xdr:rowOff>
    </xdr:from>
    <xdr:to>
      <xdr:col>41</xdr:col>
      <xdr:colOff>50800</xdr:colOff>
      <xdr:row>37</xdr:row>
      <xdr:rowOff>152654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484493"/>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101473</xdr:rowOff>
    </xdr:from>
    <xdr:to>
      <xdr:col>55</xdr:col>
      <xdr:colOff>50800</xdr:colOff>
      <xdr:row>38</xdr:row>
      <xdr:rowOff>31623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4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79900</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23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107950</xdr:rowOff>
    </xdr:from>
    <xdr:to>
      <xdr:col>50</xdr:col>
      <xdr:colOff>165100</xdr:colOff>
      <xdr:row>38</xdr:row>
      <xdr:rowOff>38100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29227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44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115570</xdr:rowOff>
    </xdr:from>
    <xdr:to>
      <xdr:col>46</xdr:col>
      <xdr:colOff>38100</xdr:colOff>
      <xdr:row>38</xdr:row>
      <xdr:rowOff>45720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36847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51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101854</xdr:rowOff>
    </xdr:from>
    <xdr:to>
      <xdr:col>41</xdr:col>
      <xdr:colOff>101600</xdr:colOff>
      <xdr:row>38</xdr:row>
      <xdr:rowOff>32004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4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23131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38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90043</xdr:rowOff>
    </xdr:from>
    <xdr:to>
      <xdr:col>36</xdr:col>
      <xdr:colOff>165100</xdr:colOff>
      <xdr:row>38</xdr:row>
      <xdr:rowOff>20193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3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11320</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526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129550</xdr:rowOff>
    </xdr:from>
    <xdr:to>
      <xdr:col>55</xdr:col>
      <xdr:colOff>0</xdr:colOff>
      <xdr:row>75</xdr:row>
      <xdr:rowOff>129870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88300"/>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103490</xdr:rowOff>
    </xdr:from>
    <xdr:to>
      <xdr:col>50</xdr:col>
      <xdr:colOff>114300</xdr:colOff>
      <xdr:row>75</xdr:row>
      <xdr:rowOff>129550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62240"/>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103490</xdr:rowOff>
    </xdr:from>
    <xdr:to>
      <xdr:col>45</xdr:col>
      <xdr:colOff>177800</xdr:colOff>
      <xdr:row>75</xdr:row>
      <xdr:rowOff>127630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62240"/>
          <a:ext cx="889000" cy="2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77887</xdr:rowOff>
    </xdr:from>
    <xdr:to>
      <xdr:col>41</xdr:col>
      <xdr:colOff>50800</xdr:colOff>
      <xdr:row>75</xdr:row>
      <xdr:rowOff>127630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936637"/>
          <a:ext cx="889000" cy="4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79070</xdr:rowOff>
    </xdr:from>
    <xdr:to>
      <xdr:col>55</xdr:col>
      <xdr:colOff>50800</xdr:colOff>
      <xdr:row>76</xdr:row>
      <xdr:rowOff>9221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9378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101947</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78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78750</xdr:rowOff>
    </xdr:from>
    <xdr:to>
      <xdr:col>50</xdr:col>
      <xdr:colOff>165100</xdr:colOff>
      <xdr:row>76</xdr:row>
      <xdr:rowOff>8900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3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25427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71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52690</xdr:rowOff>
    </xdr:from>
    <xdr:to>
      <xdr:col>46</xdr:col>
      <xdr:colOff>38100</xdr:colOff>
      <xdr:row>75</xdr:row>
      <xdr:rowOff>154290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1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170817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8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76830</xdr:rowOff>
    </xdr:from>
    <xdr:to>
      <xdr:col>41</xdr:col>
      <xdr:colOff>101600</xdr:colOff>
      <xdr:row>76</xdr:row>
      <xdr:rowOff>6979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355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23507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10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27087</xdr:rowOff>
    </xdr:from>
    <xdr:to>
      <xdr:col>36</xdr:col>
      <xdr:colOff>165100</xdr:colOff>
      <xdr:row>75</xdr:row>
      <xdr:rowOff>128687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8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145214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6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32860</xdr:rowOff>
    </xdr:from>
    <xdr:to>
      <xdr:col>55</xdr:col>
      <xdr:colOff>0</xdr:colOff>
      <xdr:row>96</xdr:row>
      <xdr:rowOff>129284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492060"/>
          <a:ext cx="838200" cy="9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98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32860</xdr:rowOff>
    </xdr:from>
    <xdr:to>
      <xdr:col>50</xdr:col>
      <xdr:colOff>114300</xdr:colOff>
      <xdr:row>97</xdr:row>
      <xdr:rowOff>49707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492060"/>
          <a:ext cx="889000" cy="18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71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49707</xdr:rowOff>
    </xdr:from>
    <xdr:to>
      <xdr:col>45</xdr:col>
      <xdr:colOff>177800</xdr:colOff>
      <xdr:row>97</xdr:row>
      <xdr:rowOff>79936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80357"/>
          <a:ext cx="889000" cy="3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6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79936</xdr:rowOff>
    </xdr:from>
    <xdr:to>
      <xdr:col>41</xdr:col>
      <xdr:colOff>50800</xdr:colOff>
      <xdr:row>97</xdr:row>
      <xdr:rowOff>85117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710586"/>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150393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78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78484</xdr:rowOff>
    </xdr:from>
    <xdr:to>
      <xdr:col>55</xdr:col>
      <xdr:colOff>50800</xdr:colOff>
      <xdr:row>97</xdr:row>
      <xdr:rowOff>8634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3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101361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8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153510</xdr:rowOff>
    </xdr:from>
    <xdr:to>
      <xdr:col>50</xdr:col>
      <xdr:colOff>165100</xdr:colOff>
      <xdr:row>96</xdr:row>
      <xdr:rowOff>83660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4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100187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21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170357</xdr:rowOff>
    </xdr:from>
    <xdr:to>
      <xdr:col>46</xdr:col>
      <xdr:colOff>38100</xdr:colOff>
      <xdr:row>97</xdr:row>
      <xdr:rowOff>100507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117034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0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29136</xdr:rowOff>
    </xdr:from>
    <xdr:to>
      <xdr:col>41</xdr:col>
      <xdr:colOff>101600</xdr:colOff>
      <xdr:row>97</xdr:row>
      <xdr:rowOff>130736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5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147263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43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34317</xdr:rowOff>
    </xdr:from>
    <xdr:to>
      <xdr:col>36</xdr:col>
      <xdr:colOff>165100</xdr:colOff>
      <xdr:row>97</xdr:row>
      <xdr:rowOff>135917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152444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44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100952</xdr:rowOff>
    </xdr:from>
    <xdr:to>
      <xdr:col>85</xdr:col>
      <xdr:colOff>127000</xdr:colOff>
      <xdr:row>38</xdr:row>
      <xdr:rowOff>121298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616052"/>
          <a:ext cx="8382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121298</xdr:rowOff>
    </xdr:from>
    <xdr:to>
      <xdr:col>81</xdr:col>
      <xdr:colOff>50800</xdr:colOff>
      <xdr:row>38</xdr:row>
      <xdr:rowOff>127165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636398"/>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60337</xdr:rowOff>
    </xdr:from>
    <xdr:to>
      <xdr:col>76</xdr:col>
      <xdr:colOff>114300</xdr:colOff>
      <xdr:row>38</xdr:row>
      <xdr:rowOff>127165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6575437"/>
          <a:ext cx="889000" cy="6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53213</xdr:rowOff>
    </xdr:from>
    <xdr:to>
      <xdr:col>71</xdr:col>
      <xdr:colOff>177800</xdr:colOff>
      <xdr:row>38</xdr:row>
      <xdr:rowOff>60337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568313"/>
          <a:ext cx="889000" cy="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50152</xdr:rowOff>
    </xdr:from>
    <xdr:to>
      <xdr:col>85</xdr:col>
      <xdr:colOff>177800</xdr:colOff>
      <xdr:row>38</xdr:row>
      <xdr:rowOff>151752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136529</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8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70498</xdr:rowOff>
    </xdr:from>
    <xdr:to>
      <xdr:col>81</xdr:col>
      <xdr:colOff>101600</xdr:colOff>
      <xdr:row>39</xdr:row>
      <xdr:rowOff>648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8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163225</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67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76365</xdr:rowOff>
    </xdr:from>
    <xdr:to>
      <xdr:col>76</xdr:col>
      <xdr:colOff>165100</xdr:colOff>
      <xdr:row>39</xdr:row>
      <xdr:rowOff>6515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169092</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68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9537</xdr:rowOff>
    </xdr:from>
    <xdr:to>
      <xdr:col>72</xdr:col>
      <xdr:colOff>38100</xdr:colOff>
      <xdr:row>38</xdr:row>
      <xdr:rowOff>111137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2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127665</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299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2413</xdr:rowOff>
    </xdr:from>
    <xdr:to>
      <xdr:col>67</xdr:col>
      <xdr:colOff>101600</xdr:colOff>
      <xdr:row>38</xdr:row>
      <xdr:rowOff>104013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120540</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53811</xdr:rowOff>
    </xdr:from>
    <xdr:to>
      <xdr:col>85</xdr:col>
      <xdr:colOff>127000</xdr:colOff>
      <xdr:row>57</xdr:row>
      <xdr:rowOff>16909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655011"/>
          <a:ext cx="838200" cy="13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16909</xdr:rowOff>
    </xdr:from>
    <xdr:to>
      <xdr:col>81</xdr:col>
      <xdr:colOff>50800</xdr:colOff>
      <xdr:row>57</xdr:row>
      <xdr:rowOff>94883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789559"/>
          <a:ext cx="889000" cy="77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94883</xdr:rowOff>
    </xdr:from>
    <xdr:to>
      <xdr:col>76</xdr:col>
      <xdr:colOff>114300</xdr:colOff>
      <xdr:row>58</xdr:row>
      <xdr:rowOff>17519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867533"/>
          <a:ext cx="889000" cy="9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17519</xdr:rowOff>
    </xdr:from>
    <xdr:to>
      <xdr:col>71</xdr:col>
      <xdr:colOff>177800</xdr:colOff>
      <xdr:row>58</xdr:row>
      <xdr:rowOff>67332</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961619"/>
          <a:ext cx="889000" cy="4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3011</xdr:rowOff>
    </xdr:from>
    <xdr:to>
      <xdr:col>85</xdr:col>
      <xdr:colOff>177800</xdr:colOff>
      <xdr:row>56</xdr:row>
      <xdr:rowOff>104611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0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25888</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45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137559</xdr:rowOff>
    </xdr:from>
    <xdr:to>
      <xdr:col>81</xdr:col>
      <xdr:colOff>101600</xdr:colOff>
      <xdr:row>57</xdr:row>
      <xdr:rowOff>67709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58836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3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44083</xdr:rowOff>
    </xdr:from>
    <xdr:to>
      <xdr:col>76</xdr:col>
      <xdr:colOff>165100</xdr:colOff>
      <xdr:row>57</xdr:row>
      <xdr:rowOff>145683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81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136810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90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138169</xdr:rowOff>
    </xdr:from>
    <xdr:to>
      <xdr:col>72</xdr:col>
      <xdr:colOff>38100</xdr:colOff>
      <xdr:row>58</xdr:row>
      <xdr:rowOff>68319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91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59446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00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16532</xdr:rowOff>
    </xdr:from>
    <xdr:to>
      <xdr:col>67</xdr:col>
      <xdr:colOff>101600</xdr:colOff>
      <xdr:row>58</xdr:row>
      <xdr:rowOff>118132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96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109259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75</xdr:row>
      <xdr:rowOff>54627</xdr:rowOff>
    </xdr:from>
    <xdr:ext cx="37702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068974" y="12913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72</xdr:row>
      <xdr:rowOff>111777</xdr:rowOff>
    </xdr:from>
    <xdr:ext cx="37702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068974" y="12456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69</xdr:row>
      <xdr:rowOff>168927</xdr:rowOff>
    </xdr:from>
    <xdr:ext cx="37702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068974" y="11998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67</xdr:row>
      <xdr:rowOff>54627</xdr:rowOff>
    </xdr:from>
    <xdr:ext cx="37702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068974" y="11541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109982</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2282932"/>
          <a:ext cx="889000" cy="122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54611</xdr:rowOff>
    </xdr:from>
    <xdr:to>
      <xdr:col>72</xdr:col>
      <xdr:colOff>38100</xdr:colOff>
      <xdr:row>78</xdr:row>
      <xdr:rowOff>156211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2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77</xdr:row>
      <xdr:rowOff>1288</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32029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111761</xdr:rowOff>
    </xdr:from>
    <xdr:to>
      <xdr:col>67</xdr:col>
      <xdr:colOff>101600</xdr:colOff>
      <xdr:row>78</xdr:row>
      <xdr:rowOff>41911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31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33038</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34061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59182</xdr:rowOff>
    </xdr:from>
    <xdr:to>
      <xdr:col>67</xdr:col>
      <xdr:colOff>101600</xdr:colOff>
      <xdr:row>71</xdr:row>
      <xdr:rowOff>160782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223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70</xdr:row>
      <xdr:rowOff>5859</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25017" y="12007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14046</xdr:rowOff>
    </xdr:from>
    <xdr:to>
      <xdr:col>85</xdr:col>
      <xdr:colOff>127000</xdr:colOff>
      <xdr:row>95</xdr:row>
      <xdr:rowOff>38506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301796"/>
          <a:ext cx="8382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38506</xdr:rowOff>
    </xdr:from>
    <xdr:to>
      <xdr:col>81</xdr:col>
      <xdr:colOff>50800</xdr:colOff>
      <xdr:row>95</xdr:row>
      <xdr:rowOff>97789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326256"/>
          <a:ext cx="889000" cy="5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128516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97789</xdr:rowOff>
    </xdr:from>
    <xdr:to>
      <xdr:col>76</xdr:col>
      <xdr:colOff>114300</xdr:colOff>
      <xdr:row>95</xdr:row>
      <xdr:rowOff>114325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385539"/>
          <a:ext cx="889000" cy="1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114325</xdr:rowOff>
    </xdr:from>
    <xdr:to>
      <xdr:col>71</xdr:col>
      <xdr:colOff>177800</xdr:colOff>
      <xdr:row>95</xdr:row>
      <xdr:rowOff>123850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4020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134696</xdr:rowOff>
    </xdr:from>
    <xdr:to>
      <xdr:col>85</xdr:col>
      <xdr:colOff>177800</xdr:colOff>
      <xdr:row>95</xdr:row>
      <xdr:rowOff>64846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25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157573</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10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159156</xdr:rowOff>
    </xdr:from>
    <xdr:to>
      <xdr:col>81</xdr:col>
      <xdr:colOff>101600</xdr:colOff>
      <xdr:row>95</xdr:row>
      <xdr:rowOff>89306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27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93</xdr:row>
      <xdr:rowOff>105833</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05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46989</xdr:rowOff>
    </xdr:from>
    <xdr:to>
      <xdr:col>76</xdr:col>
      <xdr:colOff>165100</xdr:colOff>
      <xdr:row>95</xdr:row>
      <xdr:rowOff>148589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33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93</xdr:row>
      <xdr:rowOff>165116</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10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63525</xdr:rowOff>
    </xdr:from>
    <xdr:to>
      <xdr:col>72</xdr:col>
      <xdr:colOff>38100</xdr:colOff>
      <xdr:row>95</xdr:row>
      <xdr:rowOff>165125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3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10202</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12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73050</xdr:rowOff>
    </xdr:from>
    <xdr:to>
      <xdr:col>67</xdr:col>
      <xdr:colOff>101600</xdr:colOff>
      <xdr:row>96</xdr:row>
      <xdr:rowOff>3200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36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19727</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13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住民一人当たりの歳出決算総額は、</a:t>
          </a:r>
          <a:r>
            <a:rPr kumimoji="1" lang="en-US" altLang="ja-JP" sz="1300">
              <a:latin typeface="ＭＳ Ｐゴシック" panose="020B0600070205080204" pitchFamily="50" charset="-128"/>
              <a:ea typeface="ＭＳ Ｐゴシック" panose="020B0600070205080204" pitchFamily="50" charset="-128"/>
            </a:rPr>
            <a:t>547,458</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このうち、民生費は定額減税補足給付金（調整給付金）や低所得世帯向け価格高騰重点支援給付金支給事業の増などにより、昨年度と比べて増加し、住民一人あたり</a:t>
          </a:r>
          <a:r>
            <a:rPr kumimoji="1" lang="en-US" altLang="ja-JP" sz="1300">
              <a:latin typeface="ＭＳ Ｐゴシック" panose="020B0600070205080204" pitchFamily="50" charset="-128"/>
              <a:ea typeface="ＭＳ Ｐゴシック" panose="020B0600070205080204" pitchFamily="50" charset="-128"/>
            </a:rPr>
            <a:t>281,394</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土木費は、公園新設・拡充費や荒川区土地開発公社経費（貸付金）の減などにより、昨年度と比べて減少し、住民一人あたり</a:t>
          </a:r>
          <a:r>
            <a:rPr kumimoji="1" lang="en-US" altLang="ja-JP" sz="1300">
              <a:latin typeface="ＭＳ Ｐゴシック" panose="020B0600070205080204" pitchFamily="50" charset="-128"/>
              <a:ea typeface="ＭＳ Ｐゴシック" panose="020B0600070205080204" pitchFamily="50" charset="-128"/>
            </a:rPr>
            <a:t>56,367</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教育費は、教育用コンピュータ運営費や峡田小学校増築校舎建築工事の増などにより、昨年度と比べて増加し、住民一人あたり</a:t>
          </a:r>
          <a:r>
            <a:rPr kumimoji="1" lang="en-US" altLang="ja-JP" sz="1300">
              <a:latin typeface="ＭＳ Ｐゴシック" panose="020B0600070205080204" pitchFamily="50" charset="-128"/>
              <a:ea typeface="ＭＳ Ｐゴシック" panose="020B0600070205080204" pitchFamily="50" charset="-128"/>
            </a:rPr>
            <a:t>81,390</a:t>
          </a:r>
          <a:r>
            <a:rPr kumimoji="1" lang="ja-JP" altLang="en-US" sz="1300">
              <a:latin typeface="ＭＳ Ｐゴシック" panose="020B0600070205080204" pitchFamily="50" charset="-128"/>
              <a:ea typeface="ＭＳ Ｐゴシック" panose="020B0600070205080204" pitchFamily="50" charset="-128"/>
            </a:rPr>
            <a:t>円となっている。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東京都荒川区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財政調整基金残高は、財源不足の対応として約</a:t>
          </a:r>
          <a:r>
            <a:rPr kumimoji="1" lang="en-US" altLang="ja-JP" sz="1300">
              <a:latin typeface="ＭＳ ゴシック" pitchFamily="49" charset="-128"/>
              <a:ea typeface="ＭＳ ゴシック" pitchFamily="49" charset="-128"/>
            </a:rPr>
            <a:t>25</a:t>
          </a:r>
          <a:r>
            <a:rPr kumimoji="1" lang="ja-JP" altLang="en-US" sz="1300">
              <a:latin typeface="ＭＳ ゴシック" pitchFamily="49" charset="-128"/>
              <a:ea typeface="ＭＳ ゴシック" pitchFamily="49" charset="-128"/>
            </a:rPr>
            <a:t>億円の取崩しを行ったため、標準財政規模比は約</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に減少した。今後も景気変動に対応するため、</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程度を目途に維持しつつ、近い将来想定されている公共施設等の建替え需要に備え、特定目的基金への積立てを重点化していく。</a:t>
          </a:r>
        </a:p>
        <a:p>
          <a:r>
            <a:rPr kumimoji="1" lang="ja-JP" altLang="en-US" sz="1300">
              <a:latin typeface="ＭＳ ゴシック" pitchFamily="49" charset="-128"/>
              <a:ea typeface="ＭＳ ゴシック" pitchFamily="49" charset="-128"/>
            </a:rPr>
            <a:t>　実質収支は、給与改定に伴う職員給与費や小中学校のタブレット</a:t>
          </a:r>
          <a:r>
            <a:rPr kumimoji="1" lang="en-US" altLang="ja-JP" sz="1300">
              <a:latin typeface="ＭＳ ゴシック" pitchFamily="49" charset="-128"/>
              <a:ea typeface="ＭＳ ゴシック" pitchFamily="49" charset="-128"/>
            </a:rPr>
            <a:t>PC</a:t>
          </a:r>
          <a:r>
            <a:rPr kumimoji="1" lang="ja-JP" altLang="en-US" sz="1300">
              <a:latin typeface="ＭＳ ゴシック" pitchFamily="49" charset="-128"/>
              <a:ea typeface="ＭＳ ゴシック" pitchFamily="49" charset="-128"/>
            </a:rPr>
            <a:t>更改の増などの影響により、昨年度と比較して</a:t>
          </a:r>
          <a:r>
            <a:rPr kumimoji="1" lang="en-US" altLang="ja-JP" sz="1300">
              <a:latin typeface="ＭＳ ゴシック" pitchFamily="49" charset="-128"/>
              <a:ea typeface="ＭＳ ゴシック" pitchFamily="49" charset="-128"/>
            </a:rPr>
            <a:t>3.1</a:t>
          </a:r>
          <a:r>
            <a:rPr kumimoji="1" lang="ja-JP" altLang="en-US" sz="1300">
              <a:latin typeface="ＭＳ ゴシック" pitchFamily="49" charset="-128"/>
              <a:ea typeface="ＭＳ ゴシック" pitchFamily="49" charset="-128"/>
            </a:rPr>
            <a:t>ポイント減少した。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東京都荒川区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年度決算から算定を開始して以来、連結実質赤字は生じていない。なお、黒字額の構成比については、一般会計の黒字額がその大宗を占めている。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東京都荒川区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のうち、債務負担行為に基づく支出額は、都市計画公園等用地取得費の減などにより減少している。元利償還金は直近では増加傾向にあり、今後も義務教育施設や公共施設の改築等が控えているなど起債の活用が想定されるため、将来の財政負担も考慮しながら、引き続き公債費の適正管理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年間は満期一括償還がなく取崩しを行わなかったため、運用利子分のみ増加している。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東京都荒川区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年度決算から算定を開始して以来、充当可能財源等が将来負担額を上回っており、実質的な将来負担額は生じていない。</a:t>
          </a:r>
        </a:p>
        <a:p>
          <a:r>
            <a:rPr kumimoji="1" lang="ja-JP" altLang="en-US" sz="1400">
              <a:latin typeface="ＭＳ ゴシック" pitchFamily="49" charset="-128"/>
              <a:ea typeface="ＭＳ ゴシック" pitchFamily="49" charset="-128"/>
            </a:rPr>
            <a:t>　なお、令和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年度は、一般会計等に係る地方債現在高の減などにより、将来負担額と充当可能財源等の差額は拡大した。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東京都荒川区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財源不足の対応として、財政調整基金を約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億円取崩したものの、決算剰余金の特定目的基金への積立てや今後予定している本庁舎の整備に備え、令和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年度から計画的な積立てを開始したこと等により、基金全体としては約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財政調整基金の残高を一定程度確保しつつ、将来想定される小中学校や公共施設の建替えに備え、義務教育施設整備基金や庁舎整備基金などの特定目的基金への計画的な積立てを行っていく。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・義務教育施設整備基金：義務教育施設の整備に充てるため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・公共施設等整備基金：区の公共用又は公用に供する施設の整備の他、区の総合的な街づくりに要する資金に充てるため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・庁舎整備基金：区の庁舎整備に要する資金に充てるため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・災害対策基金：災害の予防、応急対策及び復旧に要する経費の財源に充てるため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・産業振興基金：区内産業の振興に要する資金に充てるため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義務教育施設整備基金及び公共施設等整備基金については、将来想定される小中学校や公共施設の建替えに備え、令和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年度の決算剰余金を積み立てたため、大幅に増加した。庁舎整備基金は、令和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年度から計画的な積立てを開始したため、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億円増加している。また、そのほかの特定目的基金は基金運用利子の積立てのみを行い、取崩しを行わなかったことから、残高については若干増加している。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・義務教育施設整備基金：義務教育施設の老朽化に係る学校等の建替えに備えるため、より一層の積み増しを目指す。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年度に実施予定の本庁舎整備に向けて、令和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基金運用利子の積立てを行ったものの、財源不足の対応として約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億円取崩したため、前年度に比べ約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災害等による不測の事態や年度間の財源不足に対応するため、標準財政規模に対して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程度を目途に積立規模を維持していく。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基金運用利子の積立てのみ行ったため、前年度に比べ約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満期一括債の償還時に取崩しを行うなど、計画的かつ効果的な活用を図っていく。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8BF2C60-2D58-491B-926A-00451F4F36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D41661A-3BA1-4592-B1AC-4ED3CD023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91E15DF-5947-4AA0-81E3-A282A9E3475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9944AD1-C30D-47D1-BCA5-EC09474ADD4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B23F877-5A4F-4FC0-9099-B8044FDF72E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BC88094-AF24-411F-8C2A-114F9CE0C06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F01B2AC-45BC-466D-B55C-2E759B0F608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A347E60-B8BF-494F-B882-7E1E110610B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DF8A293-6244-436A-8260-A2F9CCE36FE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83505AE-7BCD-402C-8C27-1F16A9EC8C7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7504B31-65F3-48E6-992B-6D2BB4DD43C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79BE5F3-0553-4EB9-A101-7DB42DD3414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DBAAA79-D1A4-464D-9F04-DC111BFE6C5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84B5C86-A428-4B38-91DB-7E306296C69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EABF48E-BC5C-440C-94B3-2E63CF8C4C6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2695458-D24A-46C3-94BD-5F362573EC5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東京都荒川区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37088BC-2147-452D-B6AF-44B55729C9D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F6C62DB-ADE2-4BE7-8908-295381724C9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3780117-2FBD-44F8-8EC7-ED2DD5ECE1D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25F7F73-EB6A-4BDC-9689-B5FE4CD50E5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CAB1870-8986-4E1D-8578-8325171CBCB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89AA399-93C0-4989-9079-4BD62594142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222,278
198,739
10.16
124,955,143
121,687,800
1,863,990
73,377,833
14,334,549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3A96552-0FB4-4F78-B6BA-1CA7181255B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C162B13-B1B8-4DDE-906D-8C698CD7BC7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D7DA489-877B-4654-A17F-847CED614A4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280725B-CFB4-40A2-A2C8-43AA14A0141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4EA63EC-6824-4DB8-A2C7-72FD4F7D124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E66BE64-6DAF-4585-B323-82A3F275930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6860EF9-E629-4F89-A36E-945A930C860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A826E87-6F69-4504-B21C-04E5CA389A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0C43401-51DF-4916-80AA-400886B3E27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3DF077C-3743-40D6-B2AD-8ADBDE7F105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A4CCEEB-41A4-4003-B07B-AFD16A61E2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6B86733-F0D1-4327-BC72-68CF93B4B63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CF41AE2-3893-4795-9B3A-DA199668745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5F25EC5-0F38-4360-B307-5C45320989F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F9FE52C-A420-456C-A8AF-77FF875888F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BAA627A-EF17-421C-BC3F-E927F2AD0C9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F583370-F9FC-4611-A633-E79B808E16A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CFCB9D1-C724-4AB3-9B3D-7206361E943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C51B83D-0905-4837-B830-1EB5EBC8705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32DCF00-6319-42C8-B0D4-A8A612DDA95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C81CE0D-87AA-4A55-B507-CC50B60CB1F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F6F2D6E-E6DE-442B-BCBE-F5E864CBF81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F321960-C76E-46CA-A1B3-8832F3D3E71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9877A68-38C3-4E2A-9F51-5150D5E7377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D733D6C-08EA-4278-A4CA-67F7052BD16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4409CD7-34EF-45F4-9551-728DA2846B3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5531438-7413-45EA-9E0F-7D13E6D0CF6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0E62560-7736-4D93-8C34-41497EFAD40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1B82610-6B67-4EC8-8B66-1CC8215AC52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EA1F525-AFC7-41AD-A139-77A49160E00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8E7A4F8-533F-4FBD-A45B-6998C02D985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48FB081-CE8A-4957-BAA4-4C3F0988630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6025B59-05EB-4EDB-809B-94839837A25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A4EB78D-BC24-4B8E-995D-28887E6ECCF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7908DE7-56C2-430E-BC07-624D3CDEC45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有形固定資産減価償却率は</a:t>
          </a:r>
          <a:r>
            <a:rPr kumimoji="1" lang="en-US" altLang="ja-JP" sz="1100" baseline="0">
              <a:solidFill>
                <a:schemeClr val="dk1"/>
              </a:solidFill>
              <a:effectLst/>
              <a:latin typeface="+mn-lt"/>
              <a:ea typeface="+mn-ea"/>
              <a:cs typeface="+mn-cs"/>
            </a:rPr>
            <a:t>54.2</a:t>
          </a:r>
          <a:r>
            <a:rPr kumimoji="1" lang="ja-JP" altLang="ja-JP" sz="1100" baseline="0">
              <a:solidFill>
                <a:schemeClr val="dk1"/>
              </a:solidFill>
              <a:effectLst/>
              <a:latin typeface="+mn-lt"/>
              <a:ea typeface="+mn-ea"/>
              <a:cs typeface="+mn-cs"/>
            </a:rPr>
            <a:t>％となっており、前年度より</a:t>
          </a:r>
          <a:r>
            <a:rPr kumimoji="1" lang="en-US" altLang="ja-JP" sz="1100" baseline="0">
              <a:solidFill>
                <a:schemeClr val="dk1"/>
              </a:solidFill>
              <a:effectLst/>
              <a:latin typeface="+mn-lt"/>
              <a:ea typeface="+mn-ea"/>
              <a:cs typeface="+mn-cs"/>
            </a:rPr>
            <a:t>1.2</a:t>
          </a:r>
          <a:r>
            <a:rPr kumimoji="1" lang="ja-JP" altLang="ja-JP" sz="1100" baseline="0">
              <a:solidFill>
                <a:schemeClr val="dk1"/>
              </a:solidFill>
              <a:effectLst/>
              <a:latin typeface="+mn-lt"/>
              <a:ea typeface="+mn-ea"/>
              <a:cs typeface="+mn-cs"/>
            </a:rPr>
            <a:t>ポイント高くなった。類似団体より</a:t>
          </a:r>
          <a:r>
            <a:rPr kumimoji="1" lang="en-US" altLang="ja-JP" sz="1100" baseline="0">
              <a:solidFill>
                <a:schemeClr val="dk1"/>
              </a:solidFill>
              <a:effectLst/>
              <a:latin typeface="+mn-lt"/>
              <a:ea typeface="+mn-ea"/>
              <a:cs typeface="+mn-cs"/>
            </a:rPr>
            <a:t>2.3</a:t>
          </a:r>
          <a:r>
            <a:rPr kumimoji="1" lang="ja-JP" altLang="ja-JP" sz="1100" baseline="0">
              <a:solidFill>
                <a:schemeClr val="dk1"/>
              </a:solidFill>
              <a:effectLst/>
              <a:latin typeface="+mn-lt"/>
              <a:ea typeface="+mn-ea"/>
              <a:cs typeface="+mn-cs"/>
            </a:rPr>
            <a:t>ポイント低くなっているが、</a:t>
          </a:r>
          <a:r>
            <a:rPr lang="ja-JP" altLang="ja-JP" sz="1100">
              <a:solidFill>
                <a:schemeClr val="dk1"/>
              </a:solidFill>
              <a:effectLst/>
              <a:latin typeface="+mn-lt"/>
              <a:ea typeface="+mn-ea"/>
              <a:cs typeface="+mn-cs"/>
            </a:rPr>
            <a:t>大規模修繕の計画的な実施により建物の長寿命化を図るなど、公共施設の適正管理に努める。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B845449-F1CA-445C-B213-D150D476CC2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94E33C3-32EE-4D9F-859C-4A14A3D5EBC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BEF7BC-678D-4414-885C-09A5BD34302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1829112-26C8-4E1C-9468-AE738D9F1B32}"/>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EC5DE3C1-DCD3-443E-A736-5A02B048E36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67B78C0C-60DB-4610-A14A-113AB785FC2A}"/>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AB2184B-A34A-4EF0-8DE5-50668F5AE277}"/>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DBE1E734-006F-4D4F-80DE-410C83CFF06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9C2284BC-C866-4C47-A1F3-9F42D6CBB53D}"/>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53CD1F5B-B509-403D-BBAA-8AADEE7960B8}"/>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73CC5F9A-5AF0-4C28-A7B9-4E239FC2F7F1}"/>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6C1AFC3-705C-4A59-BA1A-F8B78C4E8BE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B63BD67-8A45-4126-8EA6-DBD2392CEE6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86910E80-1219-47FD-B4B1-871AFAAEE63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A0FDA2AE-4D90-45C7-95A6-F9D93C847BD4}"/>
            </a:ext>
          </a:extLst>
        </xdr:cNvPr>
        <xdr:cNvCxnSpPr/>
      </xdr:nvCxnSpPr>
      <xdr:spPr>
        <a:xfrm flipV="1">
          <a:off x="4760595" y="5350256"/>
          <a:ext cx="1270" cy="14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4909DC11-2F6C-47C4-B015-6C135E08FD5E}"/>
            </a:ext>
          </a:extLst>
        </xdr:cNvPr>
        <xdr:cNvSpPr txBox="1"/>
      </xdr:nvSpPr>
      <xdr:spPr>
        <a:xfrm>
          <a:off x="4813300" y="677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0BB17029-D7DF-419E-9206-4CDB60AF0B19}"/>
            </a:ext>
          </a:extLst>
        </xdr:cNvPr>
        <xdr:cNvCxnSpPr/>
      </xdr:nvCxnSpPr>
      <xdr:spPr>
        <a:xfrm>
          <a:off x="4673600" y="677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E3BDF8C3-D887-45F1-BD3E-7C9A46CD9F2E}"/>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CFB254FF-0FD3-4BFD-AB61-9FDB0A68B90B}"/>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B7A0C057-06C6-4B57-8F6E-05AAC7F20720}"/>
            </a:ext>
          </a:extLst>
        </xdr:cNvPr>
        <xdr:cNvSpPr txBox="1"/>
      </xdr:nvSpPr>
      <xdr:spPr>
        <a:xfrm>
          <a:off x="4813300" y="6024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641E6CF5-42D5-4E27-AB2D-36DD0A970E39}"/>
            </a:ext>
          </a:extLst>
        </xdr:cNvPr>
        <xdr:cNvSpPr/>
      </xdr:nvSpPr>
      <xdr:spPr>
        <a:xfrm>
          <a:off x="47117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118E8F3C-D936-4451-B9F7-F01B4A5E0C6D}"/>
            </a:ext>
          </a:extLst>
        </xdr:cNvPr>
        <xdr:cNvSpPr/>
      </xdr:nvSpPr>
      <xdr:spPr>
        <a:xfrm>
          <a:off x="4000500" y="60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E486E7A2-9285-4672-99B8-83B32B1AD140}"/>
            </a:ext>
          </a:extLst>
        </xdr:cNvPr>
        <xdr:cNvSpPr/>
      </xdr:nvSpPr>
      <xdr:spPr>
        <a:xfrm>
          <a:off x="3238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2F801F8C-32D2-44F7-8C8A-D61344C89B59}"/>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4A07D761-30F0-4265-A3FE-C115F4A00566}"/>
            </a:ext>
          </a:extLst>
        </xdr:cNvPr>
        <xdr:cNvSpPr/>
      </xdr:nvSpPr>
      <xdr:spPr>
        <a:xfrm>
          <a:off x="1714500" y="60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F9A4C16-B275-45E9-880E-B5D454637F4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08B30BD-479D-436F-94BC-515A0087523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D59CCD9-7125-4CB9-994B-D81153796CE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D531E46-EF78-45F6-8283-985AC6C9556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21352B4-9792-45A4-BE76-CA7323FDDD3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32131</xdr:rowOff>
    </xdr:from>
    <xdr:to>
      <xdr:col>23</xdr:col>
      <xdr:colOff>136525</xdr:colOff>
      <xdr:row>30</xdr:row>
      <xdr:rowOff>133731</xdr:rowOff>
    </xdr:to>
    <xdr:sp macro="" textlink="">
      <xdr:nvSpPr>
        <xdr:cNvPr id="89" name="楕円 88">
          <a:extLst>
            <a:ext uri="{FF2B5EF4-FFF2-40B4-BE49-F238E27FC236}">
              <a16:creationId xmlns:a16="http://schemas.microsoft.com/office/drawing/2014/main" id="{93558FB8-A5DA-4E23-A379-13B6B4E9505F}"/>
            </a:ext>
          </a:extLst>
        </xdr:cNvPr>
        <xdr:cNvSpPr/>
      </xdr:nvSpPr>
      <xdr:spPr>
        <a:xfrm>
          <a:off x="47117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55008</xdr:rowOff>
    </xdr:from>
    <xdr:ext cx="405111" cy="259045"/>
    <xdr:sp macro="" textlink="">
      <xdr:nvSpPr>
        <xdr:cNvPr id="90" name="有形固定資産減価償却率該当値テキスト">
          <a:extLst>
            <a:ext uri="{FF2B5EF4-FFF2-40B4-BE49-F238E27FC236}">
              <a16:creationId xmlns:a16="http://schemas.microsoft.com/office/drawing/2014/main" id="{7E95C697-1B49-4484-9A76-4841F665A833}"/>
            </a:ext>
          </a:extLst>
        </xdr:cNvPr>
        <xdr:cNvSpPr txBox="1"/>
      </xdr:nvSpPr>
      <xdr:spPr>
        <a:xfrm>
          <a:off x="4813300" y="5798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91" name="楕円 90">
          <a:extLst>
            <a:ext uri="{FF2B5EF4-FFF2-40B4-BE49-F238E27FC236}">
              <a16:creationId xmlns:a16="http://schemas.microsoft.com/office/drawing/2014/main" id="{F7F3491C-E6E6-4945-B0B5-264240489473}"/>
            </a:ext>
          </a:extLst>
        </xdr:cNvPr>
        <xdr:cNvSpPr/>
      </xdr:nvSpPr>
      <xdr:spPr>
        <a:xfrm>
          <a:off x="4000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31115</xdr:rowOff>
    </xdr:from>
    <xdr:to>
      <xdr:col>23</xdr:col>
      <xdr:colOff>85725</xdr:colOff>
      <xdr:row>30</xdr:row>
      <xdr:rowOff>82931</xdr:rowOff>
    </xdr:to>
    <xdr:cxnSp macro="">
      <xdr:nvCxnSpPr>
        <xdr:cNvPr id="92" name="直線コネクタ 91">
          <a:extLst>
            <a:ext uri="{FF2B5EF4-FFF2-40B4-BE49-F238E27FC236}">
              <a16:creationId xmlns:a16="http://schemas.microsoft.com/office/drawing/2014/main" id="{83041A03-8A95-4E41-A7A3-09FF640C3246}"/>
            </a:ext>
          </a:extLst>
        </xdr:cNvPr>
        <xdr:cNvCxnSpPr/>
      </xdr:nvCxnSpPr>
      <xdr:spPr>
        <a:xfrm>
          <a:off x="4051300" y="5946140"/>
          <a:ext cx="7112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78359</xdr:rowOff>
    </xdr:from>
    <xdr:to>
      <xdr:col>15</xdr:col>
      <xdr:colOff>187325</xdr:colOff>
      <xdr:row>30</xdr:row>
      <xdr:rowOff>8509</xdr:rowOff>
    </xdr:to>
    <xdr:sp macro="" textlink="">
      <xdr:nvSpPr>
        <xdr:cNvPr id="93" name="楕円 92">
          <a:extLst>
            <a:ext uri="{FF2B5EF4-FFF2-40B4-BE49-F238E27FC236}">
              <a16:creationId xmlns:a16="http://schemas.microsoft.com/office/drawing/2014/main" id="{01314FFC-C3B1-4724-8CF1-5415E5EF3101}"/>
            </a:ext>
          </a:extLst>
        </xdr:cNvPr>
        <xdr:cNvSpPr/>
      </xdr:nvSpPr>
      <xdr:spPr>
        <a:xfrm>
          <a:off x="3238500" y="582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129159</xdr:rowOff>
    </xdr:from>
    <xdr:to>
      <xdr:col>19</xdr:col>
      <xdr:colOff>136525</xdr:colOff>
      <xdr:row>30</xdr:row>
      <xdr:rowOff>31115</xdr:rowOff>
    </xdr:to>
    <xdr:cxnSp macro="">
      <xdr:nvCxnSpPr>
        <xdr:cNvPr id="94" name="直線コネクタ 93">
          <a:extLst>
            <a:ext uri="{FF2B5EF4-FFF2-40B4-BE49-F238E27FC236}">
              <a16:creationId xmlns:a16="http://schemas.microsoft.com/office/drawing/2014/main" id="{D6ECF77C-A8D8-4A81-BEB8-9AC6D8D41195}"/>
            </a:ext>
          </a:extLst>
        </xdr:cNvPr>
        <xdr:cNvCxnSpPr/>
      </xdr:nvCxnSpPr>
      <xdr:spPr>
        <a:xfrm>
          <a:off x="3289300" y="5872734"/>
          <a:ext cx="762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48133</xdr:rowOff>
    </xdr:from>
    <xdr:to>
      <xdr:col>11</xdr:col>
      <xdr:colOff>187325</xdr:colOff>
      <xdr:row>29</xdr:row>
      <xdr:rowOff>149733</xdr:rowOff>
    </xdr:to>
    <xdr:sp macro="" textlink="">
      <xdr:nvSpPr>
        <xdr:cNvPr id="95" name="楕円 94">
          <a:extLst>
            <a:ext uri="{FF2B5EF4-FFF2-40B4-BE49-F238E27FC236}">
              <a16:creationId xmlns:a16="http://schemas.microsoft.com/office/drawing/2014/main" id="{35B8A5DC-16E3-4A03-9CD8-DFCD5CEE8BCD}"/>
            </a:ext>
          </a:extLst>
        </xdr:cNvPr>
        <xdr:cNvSpPr/>
      </xdr:nvSpPr>
      <xdr:spPr>
        <a:xfrm>
          <a:off x="2476500" y="579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98933</xdr:rowOff>
    </xdr:from>
    <xdr:to>
      <xdr:col>15</xdr:col>
      <xdr:colOff>136525</xdr:colOff>
      <xdr:row>29</xdr:row>
      <xdr:rowOff>129159</xdr:rowOff>
    </xdr:to>
    <xdr:cxnSp macro="">
      <xdr:nvCxnSpPr>
        <xdr:cNvPr id="96" name="直線コネクタ 95">
          <a:extLst>
            <a:ext uri="{FF2B5EF4-FFF2-40B4-BE49-F238E27FC236}">
              <a16:creationId xmlns:a16="http://schemas.microsoft.com/office/drawing/2014/main" id="{039E9A6D-0589-487D-87AA-2D0D6F0FDC21}"/>
            </a:ext>
          </a:extLst>
        </xdr:cNvPr>
        <xdr:cNvCxnSpPr/>
      </xdr:nvCxnSpPr>
      <xdr:spPr>
        <a:xfrm>
          <a:off x="2527300" y="5842508"/>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48133</xdr:rowOff>
    </xdr:from>
    <xdr:to>
      <xdr:col>7</xdr:col>
      <xdr:colOff>187325</xdr:colOff>
      <xdr:row>29</xdr:row>
      <xdr:rowOff>149733</xdr:rowOff>
    </xdr:to>
    <xdr:sp macro="" textlink="">
      <xdr:nvSpPr>
        <xdr:cNvPr id="97" name="楕円 96">
          <a:extLst>
            <a:ext uri="{FF2B5EF4-FFF2-40B4-BE49-F238E27FC236}">
              <a16:creationId xmlns:a16="http://schemas.microsoft.com/office/drawing/2014/main" id="{26B7BC5E-65B7-4659-BC03-88DD6615E6B7}"/>
            </a:ext>
          </a:extLst>
        </xdr:cNvPr>
        <xdr:cNvSpPr/>
      </xdr:nvSpPr>
      <xdr:spPr>
        <a:xfrm>
          <a:off x="1714500" y="579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98933</xdr:rowOff>
    </xdr:from>
    <xdr:to>
      <xdr:col>11</xdr:col>
      <xdr:colOff>136525</xdr:colOff>
      <xdr:row>29</xdr:row>
      <xdr:rowOff>98933</xdr:rowOff>
    </xdr:to>
    <xdr:cxnSp macro="">
      <xdr:nvCxnSpPr>
        <xdr:cNvPr id="98" name="直線コネクタ 97">
          <a:extLst>
            <a:ext uri="{FF2B5EF4-FFF2-40B4-BE49-F238E27FC236}">
              <a16:creationId xmlns:a16="http://schemas.microsoft.com/office/drawing/2014/main" id="{15CC8BEE-12EB-4483-88A3-ADFC9B2B3180}"/>
            </a:ext>
          </a:extLst>
        </xdr:cNvPr>
        <xdr:cNvCxnSpPr/>
      </xdr:nvCxnSpPr>
      <xdr:spPr>
        <a:xfrm>
          <a:off x="1765300" y="584250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E4E90982-4C36-4983-A21D-8CAD40261301}"/>
            </a:ext>
          </a:extLst>
        </xdr:cNvPr>
        <xdr:cNvSpPr txBox="1"/>
      </xdr:nvSpPr>
      <xdr:spPr>
        <a:xfrm>
          <a:off x="3836044" y="614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57040</xdr:rowOff>
    </xdr:from>
    <xdr:ext cx="405111" cy="259045"/>
    <xdr:sp macro="" textlink="">
      <xdr:nvSpPr>
        <xdr:cNvPr id="100" name="n_2aveValue有形固定資産減価償却率">
          <a:extLst>
            <a:ext uri="{FF2B5EF4-FFF2-40B4-BE49-F238E27FC236}">
              <a16:creationId xmlns:a16="http://schemas.microsoft.com/office/drawing/2014/main" id="{99185D7A-F5A5-45BF-9C91-4C8F6DDC57DE}"/>
            </a:ext>
          </a:extLst>
        </xdr:cNvPr>
        <xdr:cNvSpPr txBox="1"/>
      </xdr:nvSpPr>
      <xdr:spPr>
        <a:xfrm>
          <a:off x="3086744" y="614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67DA955C-5AE8-4264-878E-F9E2C838D473}"/>
            </a:ext>
          </a:extLst>
        </xdr:cNvPr>
        <xdr:cNvSpPr txBox="1"/>
      </xdr:nvSpPr>
      <xdr:spPr>
        <a:xfrm>
          <a:off x="2324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D4C9DDC4-5CFE-4E43-8ECE-2385857A185B}"/>
            </a:ext>
          </a:extLst>
        </xdr:cNvPr>
        <xdr:cNvSpPr txBox="1"/>
      </xdr:nvSpPr>
      <xdr:spPr>
        <a:xfrm>
          <a:off x="15627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98442</xdr:rowOff>
    </xdr:from>
    <xdr:ext cx="405111" cy="259045"/>
    <xdr:sp macro="" textlink="">
      <xdr:nvSpPr>
        <xdr:cNvPr id="103" name="n_1mainValue有形固定資産減価償却率">
          <a:extLst>
            <a:ext uri="{FF2B5EF4-FFF2-40B4-BE49-F238E27FC236}">
              <a16:creationId xmlns:a16="http://schemas.microsoft.com/office/drawing/2014/main" id="{56004EEA-FB3E-4DFA-9573-B06FA914020B}"/>
            </a:ext>
          </a:extLst>
        </xdr:cNvPr>
        <xdr:cNvSpPr txBox="1"/>
      </xdr:nvSpPr>
      <xdr:spPr>
        <a:xfrm>
          <a:off x="38360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25036</xdr:rowOff>
    </xdr:from>
    <xdr:ext cx="405111" cy="259045"/>
    <xdr:sp macro="" textlink="">
      <xdr:nvSpPr>
        <xdr:cNvPr id="104" name="n_2mainValue有形固定資産減価償却率">
          <a:extLst>
            <a:ext uri="{FF2B5EF4-FFF2-40B4-BE49-F238E27FC236}">
              <a16:creationId xmlns:a16="http://schemas.microsoft.com/office/drawing/2014/main" id="{529A5FB6-3303-471E-B2E0-A93B49BC9214}"/>
            </a:ext>
          </a:extLst>
        </xdr:cNvPr>
        <xdr:cNvSpPr txBox="1"/>
      </xdr:nvSpPr>
      <xdr:spPr>
        <a:xfrm>
          <a:off x="3086744" y="559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166260</xdr:rowOff>
    </xdr:from>
    <xdr:ext cx="405111" cy="259045"/>
    <xdr:sp macro="" textlink="">
      <xdr:nvSpPr>
        <xdr:cNvPr id="105" name="n_3mainValue有形固定資産減価償却率">
          <a:extLst>
            <a:ext uri="{FF2B5EF4-FFF2-40B4-BE49-F238E27FC236}">
              <a16:creationId xmlns:a16="http://schemas.microsoft.com/office/drawing/2014/main" id="{50EC0CF9-A2FF-4D3F-B80D-29E835CD1146}"/>
            </a:ext>
          </a:extLst>
        </xdr:cNvPr>
        <xdr:cNvSpPr txBox="1"/>
      </xdr:nvSpPr>
      <xdr:spPr>
        <a:xfrm>
          <a:off x="2324744" y="556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166260</xdr:rowOff>
    </xdr:from>
    <xdr:ext cx="405111" cy="259045"/>
    <xdr:sp macro="" textlink="">
      <xdr:nvSpPr>
        <xdr:cNvPr id="106" name="n_4mainValue有形固定資産減価償却率">
          <a:extLst>
            <a:ext uri="{FF2B5EF4-FFF2-40B4-BE49-F238E27FC236}">
              <a16:creationId xmlns:a16="http://schemas.microsoft.com/office/drawing/2014/main" id="{51E89B58-E0AC-4100-823C-0C7E2E660379}"/>
            </a:ext>
          </a:extLst>
        </xdr:cNvPr>
        <xdr:cNvSpPr txBox="1"/>
      </xdr:nvSpPr>
      <xdr:spPr>
        <a:xfrm>
          <a:off x="1562744" y="556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3E303E68-DF0C-418C-9EFB-DCEAF8C3051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B49782B-19BC-446D-B4DE-F95579A8C17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3EFB8C75-4285-47DB-9630-321923E35CEC}"/>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EAE143F-1ED9-41EC-B72F-CFAF1CB17C3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E4D1269-C669-4907-8B8C-803652C7F26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45277064-B6F0-4B7B-88AC-678715B79AB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F6A06A0-8ABB-4DC0-891B-B19F9713014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E05E68B-B0AF-4806-9D39-BC829748A2A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565B509-5211-438F-B2B3-16796522706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728EA0C-E9A8-4502-9610-847795065C2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89BE7D5-6F04-4353-94DF-F7F5B9E971E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D396B26-3367-437C-95F1-CD20DACBCEF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123EAC95-04BE-4BCA-9BB3-C454075D779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ja-JP" altLang="ja-JP" sz="1100">
              <a:solidFill>
                <a:schemeClr val="dk1"/>
              </a:solidFill>
              <a:effectLst/>
              <a:latin typeface="+mn-lt"/>
              <a:ea typeface="+mn-ea"/>
              <a:cs typeface="+mn-cs"/>
            </a:rPr>
            <a:t>ー</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B46C2AD2-689B-401D-A838-0DCD547FC98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E619C09D-8718-409A-813A-788C0835607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BF5B375B-D369-4D37-98D2-F16F413315EC}"/>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542268EF-450A-44CB-AADC-AC3C780D753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E7E2CC61-9993-4C08-BD10-7AC8D4C12653}"/>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B6A8579-E08C-48D6-A24A-FDA49228537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6F7488A-33DE-4560-ADF1-62427F26DA6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EBBAE7F4-1CB5-4E6B-85A7-DE37919CEE2A}"/>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000EB0F7-0004-481A-AF80-4A355C7847FD}"/>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99CB746F-C1BC-4A1F-9755-677784BE85B3}"/>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3A0F0085-DC02-4C69-90C4-4513EE808895}"/>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30FD57B2-BC0A-475D-A45A-384A69227A75}"/>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C122D7C9-B57C-43AE-952C-5188B066CD22}"/>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2C289B83-BC21-4297-A57B-3EAD5B503C50}"/>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1583F446-4B9C-4BB8-A06E-0F0231ED2AE6}"/>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7BBB8F49-1CFD-4338-8AA6-29EC991F4B0E}"/>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13B0A5E8-80CB-49EE-A094-882D59248466}"/>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A2F29ABA-2920-4BA1-883D-C6C102C980D0}"/>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5790A40-64DB-4356-B0BD-6703C9765E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3CCF50F-50E9-4965-89A2-90469E09099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E54189E-7B44-48D2-80A0-9B3351911D9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4BB110C-2F3E-4C15-83DF-BA182EE2A39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5F2C224-F696-4A19-996C-29CDC8B9952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44C237FD-2C62-4DB1-8DE3-CA5E9761E738}"/>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BF04394F-9FC2-46FE-915C-A1F3128B67CE}"/>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68BAD649-5292-4EA0-8B13-4FC52ADCBB20}"/>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E157F65F-82D3-411D-8CD1-74596EC55DDD}"/>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E250D9A5-E9D6-4C79-A8B9-01291F2B5F3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EBF1F1E4-3446-423F-989A-FCA1957F24D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E08E9D7F-C949-45A4-AA37-3FD920821A6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C74562A3-218D-4F0B-B113-F3210E252BD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A6457622-E5CA-40FE-9453-DC12B3CC89B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ECEC2791-9424-465F-9FD6-5909B6F06B2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685DF6-F8CF-4EC4-8133-018ADDF5C7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33BA06-1046-4B27-A34A-8625A143D3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C8F18C4-73D5-4B5A-8435-5D920DE55B5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C4B0B12-B559-4848-AB40-70DF4ADE747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東京都荒川区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4B70F4-F00A-42CF-9EBC-58128B8EE56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EB7D44-022E-42D0-A940-92B0DC5A35A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362A2EA-2B32-4015-B683-E169784640B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ADC611-52E0-46F5-973E-854E42D4017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A40BCB-34E9-49BF-AC7C-DF4473BD51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52771A-E894-422B-AC06-101FF26A1BA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222,278
198,739
10.16
124,955,143
121,687,800
1,863,990
73,377,833
14,334,549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15B9F00-BB03-48D5-B749-89640897DC6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3F42C6-6B77-42FE-8C72-D2A3E69EF69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A9F84E-3AA7-40F8-BA39-CC3224B5EBB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15480F-5135-4E94-B60C-E2FC42D5E4C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5B6F965-6609-4430-8066-9B607D0AE65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1D7CC53-D75B-4D5E-AA89-D20E1DE8CD0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B5CD68A-5725-4D24-A354-651A55F7A0E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812CCB-B00F-4E24-BD3A-DA0A2F3914D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65FCC1D-17D5-45D3-8D48-C26123F3F3E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5AB458-DA07-4AD8-8F10-209D879355E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779B938-56C8-44F7-90D5-C69AB85F677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5195F59-FABB-48F9-B6DB-C0FEE847C94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9E030F-0365-4D11-9E90-C1A238BA410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05E9DC0-CFB1-4613-8E0B-CE1F1222E47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E3A109-9002-4011-BDCE-6DC398D6F42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3518E2-E163-49E4-8F20-8E89281243E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0BE954A-2F29-48C1-ADCF-295AB13FA7C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9D85BB-41F9-4CA4-B932-4AF6ED27BD8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E82D62D-7EC3-4CF6-9A3A-FD9CB8D849C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54CD96-447F-481D-AAC6-B105ABC2462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2CB90C-160E-4C03-81C9-720D8B882AA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1E805F-072A-441C-AD67-0FA70C46705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EAB208F-E3EF-453D-A377-270578BD53F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AD30277-7A1D-4F89-941F-408E51C77D3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63AA38-BD46-47A0-8418-A7BE19F2430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465308-29F1-4757-BA60-00548D3F4D8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FEF5E0-5EA6-4AC4-BC30-8B5FC44C461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593283-492D-46C4-8D4B-D8BC4332244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1C265F2-DB46-4C85-A02F-A80939553F2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AF76DF1-D7FF-44D3-BF2D-0E4D42B351A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4C1F7AB-FDE7-47B1-878B-53F0D644AF2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107BAC-E56B-46CE-A14B-1F534A38FFD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322E18D-B7AF-4F7F-9FED-9154ECAFB40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FFF8DC3-46CB-4F50-B6EB-0078314BF61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F1F39B8-D3DA-47AD-9A9F-096B39809A5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C22CDCD-0A24-4B7F-824B-163ABD9507D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31E7D6C-FBDE-48B0-943E-9AC91D41277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FD84091-3681-4B09-8911-C25A56287F1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5AE85CE-0A2C-4496-A317-C5735368600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4380C84-5BAF-448E-B52E-9C1F2DBEF71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022AC68-AE60-41F1-868A-3E8199E9C8E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1095363-54B5-42F9-84F5-C019C92C47E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EED519A-D471-4CC9-8A74-20D35F5AC1A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E9562D4-C9F5-4A51-8C62-8D00A8C2E4A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50D30AF-2CB7-432E-A11A-BC7288C60F9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310902E-B038-4AD7-89E5-6F060239ACB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143A5625-4B80-4F55-A611-AF6C55230A69}"/>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362BF332-13AD-4CF9-92C3-0AFBDBB39378}"/>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786E1F32-9CCF-404B-BE19-E7524E49475C}"/>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88E2985E-5964-4218-B736-A75E422F4C31}"/>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1AA57410-5B6B-4065-B6C8-39C8246EB7EA}"/>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57711</xdr:rowOff>
    </xdr:from>
    <xdr:ext cx="405111" cy="259045"/>
    <xdr:sp macro="" textlink="">
      <xdr:nvSpPr>
        <xdr:cNvPr id="63" name="【道路】&#10;有形固定資産減価償却率平均値テキスト">
          <a:extLst>
            <a:ext uri="{FF2B5EF4-FFF2-40B4-BE49-F238E27FC236}">
              <a16:creationId xmlns:a16="http://schemas.microsoft.com/office/drawing/2014/main" id="{68109328-3967-431E-851E-D169D83346CB}"/>
            </a:ext>
          </a:extLst>
        </xdr:cNvPr>
        <xdr:cNvSpPr txBox="1"/>
      </xdr:nvSpPr>
      <xdr:spPr>
        <a:xfrm>
          <a:off x="4673600" y="657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C0D81F27-005B-4252-B051-6E71FCE1F2F3}"/>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EF3F3BCB-6D4C-4AA6-B4A0-72791AA7F808}"/>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F40A59F7-7357-4A90-8E15-01E047BDE628}"/>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B33E696B-DD8D-4409-BB90-902F606BB0AB}"/>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0C0E68BF-EE39-45F9-905E-52EBE21361E7}"/>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9A94A1-776C-4FC8-85CE-524C6BFB867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D6A2307-C20F-4622-81F9-3F8DB8FE261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BDA88D-E91D-4285-92A9-1AE86CA52B4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CE99BBB-C33D-4466-8F7F-8124A20AC51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553D625-61E6-48B6-9D62-7757327DC0C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72753</xdr:rowOff>
    </xdr:from>
    <xdr:to>
      <xdr:col>24</xdr:col>
      <xdr:colOff>114300</xdr:colOff>
      <xdr:row>38</xdr:row>
      <xdr:rowOff>2903</xdr:rowOff>
    </xdr:to>
    <xdr:sp macro="" textlink="">
      <xdr:nvSpPr>
        <xdr:cNvPr id="74" name="楕円 73">
          <a:extLst>
            <a:ext uri="{FF2B5EF4-FFF2-40B4-BE49-F238E27FC236}">
              <a16:creationId xmlns:a16="http://schemas.microsoft.com/office/drawing/2014/main" id="{A133B260-AFCC-449B-BBF8-183D3D9672C3}"/>
            </a:ext>
          </a:extLst>
        </xdr:cNvPr>
        <xdr:cNvSpPr/>
      </xdr:nvSpPr>
      <xdr:spPr>
        <a:xfrm>
          <a:off x="45847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95630</xdr:rowOff>
    </xdr:from>
    <xdr:ext cx="405111" cy="259045"/>
    <xdr:sp macro="" textlink="">
      <xdr:nvSpPr>
        <xdr:cNvPr id="75" name="【道路】&#10;有形固定資産減価償却率該当値テキスト">
          <a:extLst>
            <a:ext uri="{FF2B5EF4-FFF2-40B4-BE49-F238E27FC236}">
              <a16:creationId xmlns:a16="http://schemas.microsoft.com/office/drawing/2014/main" id="{FEAF2382-F42E-4D6B-B8C0-6878DF526B2D}"/>
            </a:ext>
          </a:extLst>
        </xdr:cNvPr>
        <xdr:cNvSpPr txBox="1"/>
      </xdr:nvSpPr>
      <xdr:spPr>
        <a:xfrm>
          <a:off x="4673600" y="62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35197</xdr:rowOff>
    </xdr:from>
    <xdr:to>
      <xdr:col>20</xdr:col>
      <xdr:colOff>38100</xdr:colOff>
      <xdr:row>37</xdr:row>
      <xdr:rowOff>136797</xdr:rowOff>
    </xdr:to>
    <xdr:sp macro="" textlink="">
      <xdr:nvSpPr>
        <xdr:cNvPr id="76" name="楕円 75">
          <a:extLst>
            <a:ext uri="{FF2B5EF4-FFF2-40B4-BE49-F238E27FC236}">
              <a16:creationId xmlns:a16="http://schemas.microsoft.com/office/drawing/2014/main" id="{32B036E0-84B2-4902-9328-F2A4115C0323}"/>
            </a:ext>
          </a:extLst>
        </xdr:cNvPr>
        <xdr:cNvSpPr/>
      </xdr:nvSpPr>
      <xdr:spPr>
        <a:xfrm>
          <a:off x="37465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85997</xdr:rowOff>
    </xdr:from>
    <xdr:to>
      <xdr:col>24</xdr:col>
      <xdr:colOff>63500</xdr:colOff>
      <xdr:row>37</xdr:row>
      <xdr:rowOff>123553</xdr:rowOff>
    </xdr:to>
    <xdr:cxnSp macro="">
      <xdr:nvCxnSpPr>
        <xdr:cNvPr id="77" name="直線コネクタ 76">
          <a:extLst>
            <a:ext uri="{FF2B5EF4-FFF2-40B4-BE49-F238E27FC236}">
              <a16:creationId xmlns:a16="http://schemas.microsoft.com/office/drawing/2014/main" id="{3320D79D-9F8F-4236-B055-7A853934AC17}"/>
            </a:ext>
          </a:extLst>
        </xdr:cNvPr>
        <xdr:cNvCxnSpPr/>
      </xdr:nvCxnSpPr>
      <xdr:spPr>
        <a:xfrm>
          <a:off x="3797300" y="642964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7439</xdr:rowOff>
    </xdr:from>
    <xdr:to>
      <xdr:col>15</xdr:col>
      <xdr:colOff>101600</xdr:colOff>
      <xdr:row>37</xdr:row>
      <xdr:rowOff>109039</xdr:rowOff>
    </xdr:to>
    <xdr:sp macro="" textlink="">
      <xdr:nvSpPr>
        <xdr:cNvPr id="78" name="楕円 77">
          <a:extLst>
            <a:ext uri="{FF2B5EF4-FFF2-40B4-BE49-F238E27FC236}">
              <a16:creationId xmlns:a16="http://schemas.microsoft.com/office/drawing/2014/main" id="{751A9B16-1C06-424E-974A-2A1162378525}"/>
            </a:ext>
          </a:extLst>
        </xdr:cNvPr>
        <xdr:cNvSpPr/>
      </xdr:nvSpPr>
      <xdr:spPr>
        <a:xfrm>
          <a:off x="2857500" y="63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58239</xdr:rowOff>
    </xdr:from>
    <xdr:to>
      <xdr:col>19</xdr:col>
      <xdr:colOff>177800</xdr:colOff>
      <xdr:row>37</xdr:row>
      <xdr:rowOff>85997</xdr:rowOff>
    </xdr:to>
    <xdr:cxnSp macro="">
      <xdr:nvCxnSpPr>
        <xdr:cNvPr id="79" name="直線コネクタ 78">
          <a:extLst>
            <a:ext uri="{FF2B5EF4-FFF2-40B4-BE49-F238E27FC236}">
              <a16:creationId xmlns:a16="http://schemas.microsoft.com/office/drawing/2014/main" id="{E140B8DA-598D-4F15-A317-B14A856CF877}"/>
            </a:ext>
          </a:extLst>
        </xdr:cNvPr>
        <xdr:cNvCxnSpPr/>
      </xdr:nvCxnSpPr>
      <xdr:spPr>
        <a:xfrm>
          <a:off x="2908300" y="640188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147864</xdr:rowOff>
    </xdr:from>
    <xdr:to>
      <xdr:col>10</xdr:col>
      <xdr:colOff>165100</xdr:colOff>
      <xdr:row>37</xdr:row>
      <xdr:rowOff>78014</xdr:rowOff>
    </xdr:to>
    <xdr:sp macro="" textlink="">
      <xdr:nvSpPr>
        <xdr:cNvPr id="80" name="楕円 79">
          <a:extLst>
            <a:ext uri="{FF2B5EF4-FFF2-40B4-BE49-F238E27FC236}">
              <a16:creationId xmlns:a16="http://schemas.microsoft.com/office/drawing/2014/main" id="{879F87EF-3C4A-4F4B-AC02-429ABD26081A}"/>
            </a:ext>
          </a:extLst>
        </xdr:cNvPr>
        <xdr:cNvSpPr/>
      </xdr:nvSpPr>
      <xdr:spPr>
        <a:xfrm>
          <a:off x="1968500" y="632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27214</xdr:rowOff>
    </xdr:from>
    <xdr:to>
      <xdr:col>15</xdr:col>
      <xdr:colOff>50800</xdr:colOff>
      <xdr:row>37</xdr:row>
      <xdr:rowOff>58239</xdr:rowOff>
    </xdr:to>
    <xdr:cxnSp macro="">
      <xdr:nvCxnSpPr>
        <xdr:cNvPr id="81" name="直線コネクタ 80">
          <a:extLst>
            <a:ext uri="{FF2B5EF4-FFF2-40B4-BE49-F238E27FC236}">
              <a16:creationId xmlns:a16="http://schemas.microsoft.com/office/drawing/2014/main" id="{28EB0077-EDEE-4D47-8B11-E600472B53AF}"/>
            </a:ext>
          </a:extLst>
        </xdr:cNvPr>
        <xdr:cNvCxnSpPr/>
      </xdr:nvCxnSpPr>
      <xdr:spPr>
        <a:xfrm>
          <a:off x="2019300" y="637086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134801</xdr:rowOff>
    </xdr:from>
    <xdr:to>
      <xdr:col>6</xdr:col>
      <xdr:colOff>38100</xdr:colOff>
      <xdr:row>37</xdr:row>
      <xdr:rowOff>64951</xdr:rowOff>
    </xdr:to>
    <xdr:sp macro="" textlink="">
      <xdr:nvSpPr>
        <xdr:cNvPr id="82" name="楕円 81">
          <a:extLst>
            <a:ext uri="{FF2B5EF4-FFF2-40B4-BE49-F238E27FC236}">
              <a16:creationId xmlns:a16="http://schemas.microsoft.com/office/drawing/2014/main" id="{EBB8524F-2F3E-4BE8-8DD9-3D6D9D2F4EA9}"/>
            </a:ext>
          </a:extLst>
        </xdr:cNvPr>
        <xdr:cNvSpPr/>
      </xdr:nvSpPr>
      <xdr:spPr>
        <a:xfrm>
          <a:off x="1079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14151</xdr:rowOff>
    </xdr:from>
    <xdr:to>
      <xdr:col>10</xdr:col>
      <xdr:colOff>114300</xdr:colOff>
      <xdr:row>37</xdr:row>
      <xdr:rowOff>27214</xdr:rowOff>
    </xdr:to>
    <xdr:cxnSp macro="">
      <xdr:nvCxnSpPr>
        <xdr:cNvPr id="83" name="直線コネクタ 82">
          <a:extLst>
            <a:ext uri="{FF2B5EF4-FFF2-40B4-BE49-F238E27FC236}">
              <a16:creationId xmlns:a16="http://schemas.microsoft.com/office/drawing/2014/main" id="{1D7AA436-D1FF-45C3-835E-585928D88686}"/>
            </a:ext>
          </a:extLst>
        </xdr:cNvPr>
        <xdr:cNvCxnSpPr/>
      </xdr:nvCxnSpPr>
      <xdr:spPr>
        <a:xfrm>
          <a:off x="1130300" y="635780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4" name="n_1aveValue【道路】&#10;有形固定資産減価償却率">
          <a:extLst>
            <a:ext uri="{FF2B5EF4-FFF2-40B4-BE49-F238E27FC236}">
              <a16:creationId xmlns:a16="http://schemas.microsoft.com/office/drawing/2014/main" id="{4787A3EC-D06A-4583-B033-86D8EC00C1AD}"/>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162214</xdr:rowOff>
    </xdr:from>
    <xdr:ext cx="405111" cy="259045"/>
    <xdr:sp macro="" textlink="">
      <xdr:nvSpPr>
        <xdr:cNvPr id="85" name="n_2aveValue【道路】&#10;有形固定資産減価償却率">
          <a:extLst>
            <a:ext uri="{FF2B5EF4-FFF2-40B4-BE49-F238E27FC236}">
              <a16:creationId xmlns:a16="http://schemas.microsoft.com/office/drawing/2014/main" id="{456D4334-8EDA-4A00-8083-647A5EF9DB71}"/>
            </a:ext>
          </a:extLst>
        </xdr:cNvPr>
        <xdr:cNvSpPr txBox="1"/>
      </xdr:nvSpPr>
      <xdr:spPr>
        <a:xfrm>
          <a:off x="2705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id="{1D1DDBA8-E367-444F-AE24-E4F4010B9DE2}"/>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145886</xdr:rowOff>
    </xdr:from>
    <xdr:ext cx="405111" cy="259045"/>
    <xdr:sp macro="" textlink="">
      <xdr:nvSpPr>
        <xdr:cNvPr id="87" name="n_4aveValue【道路】&#10;有形固定資産減価償却率">
          <a:extLst>
            <a:ext uri="{FF2B5EF4-FFF2-40B4-BE49-F238E27FC236}">
              <a16:creationId xmlns:a16="http://schemas.microsoft.com/office/drawing/2014/main" id="{D23003C9-B689-4669-807A-38A713DE7FD3}"/>
            </a:ext>
          </a:extLst>
        </xdr:cNvPr>
        <xdr:cNvSpPr txBox="1"/>
      </xdr:nvSpPr>
      <xdr:spPr>
        <a:xfrm>
          <a:off x="9277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153324</xdr:rowOff>
    </xdr:from>
    <xdr:ext cx="405111" cy="259045"/>
    <xdr:sp macro="" textlink="">
      <xdr:nvSpPr>
        <xdr:cNvPr id="88" name="n_1mainValue【道路】&#10;有形固定資産減価償却率">
          <a:extLst>
            <a:ext uri="{FF2B5EF4-FFF2-40B4-BE49-F238E27FC236}">
              <a16:creationId xmlns:a16="http://schemas.microsoft.com/office/drawing/2014/main" id="{8A87B76C-ADCF-4AAF-8A69-2BE53B1FDB4F}"/>
            </a:ext>
          </a:extLst>
        </xdr:cNvPr>
        <xdr:cNvSpPr txBox="1"/>
      </xdr:nvSpPr>
      <xdr:spPr>
        <a:xfrm>
          <a:off x="35820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125566</xdr:rowOff>
    </xdr:from>
    <xdr:ext cx="405111" cy="259045"/>
    <xdr:sp macro="" textlink="">
      <xdr:nvSpPr>
        <xdr:cNvPr id="89" name="n_2mainValue【道路】&#10;有形固定資産減価償却率">
          <a:extLst>
            <a:ext uri="{FF2B5EF4-FFF2-40B4-BE49-F238E27FC236}">
              <a16:creationId xmlns:a16="http://schemas.microsoft.com/office/drawing/2014/main" id="{6F5AE16F-B26E-4E1F-B204-D9AF11CEE050}"/>
            </a:ext>
          </a:extLst>
        </xdr:cNvPr>
        <xdr:cNvSpPr txBox="1"/>
      </xdr:nvSpPr>
      <xdr:spPr>
        <a:xfrm>
          <a:off x="2705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94541</xdr:rowOff>
    </xdr:from>
    <xdr:ext cx="405111" cy="259045"/>
    <xdr:sp macro="" textlink="">
      <xdr:nvSpPr>
        <xdr:cNvPr id="90" name="n_3mainValue【道路】&#10;有形固定資産減価償却率">
          <a:extLst>
            <a:ext uri="{FF2B5EF4-FFF2-40B4-BE49-F238E27FC236}">
              <a16:creationId xmlns:a16="http://schemas.microsoft.com/office/drawing/2014/main" id="{F4EF8266-969D-4F15-B602-8A2E14AAB65F}"/>
            </a:ext>
          </a:extLst>
        </xdr:cNvPr>
        <xdr:cNvSpPr txBox="1"/>
      </xdr:nvSpPr>
      <xdr:spPr>
        <a:xfrm>
          <a:off x="181674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81478</xdr:rowOff>
    </xdr:from>
    <xdr:ext cx="405111" cy="259045"/>
    <xdr:sp macro="" textlink="">
      <xdr:nvSpPr>
        <xdr:cNvPr id="91" name="n_4mainValue【道路】&#10;有形固定資産減価償却率">
          <a:extLst>
            <a:ext uri="{FF2B5EF4-FFF2-40B4-BE49-F238E27FC236}">
              <a16:creationId xmlns:a16="http://schemas.microsoft.com/office/drawing/2014/main" id="{1EA0116B-0741-475B-A762-36806C2EE8FD}"/>
            </a:ext>
          </a:extLst>
        </xdr:cNvPr>
        <xdr:cNvSpPr txBox="1"/>
      </xdr:nvSpPr>
      <xdr:spPr>
        <a:xfrm>
          <a:off x="927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68AD1DA-A982-41F1-B0DD-21487A92723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916D9F2-3469-4FF0-AE3C-B919992538A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8D8E0A3-973E-4048-9AF9-5A91981833E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1734699-56D5-4ACC-B364-5A97A54868F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86099B1-0ABD-47DB-B043-48CA3E31422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413F977-E14E-4D21-BD41-D4BD992A10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A57264B-3AF4-4370-B3E3-76410689649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E3F9CB6-6FBC-4415-9CA1-78F702AD114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BD36D9AB-9975-404B-B6DA-1D6C7EDB399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702EAC9-10F1-4E19-989A-323DB3CA84A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DB1F543-C58D-4A69-80EB-A8BE0E70BB1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74C25B8-FADC-45C5-8A61-C3E0010706C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526FD7A-9E4A-487A-A2A7-629C92091D8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B99A7AE-2019-4B4C-BA8A-7B6FF65825D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12176C2-0B9B-4371-97C8-193D3878D9E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3779A8D-7BC7-4247-BD2B-3F9245F9AEC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990665E-3A72-451A-B873-866DA25F2A5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ABB6A0F-225F-485D-AE0E-36F242D2DC3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81B30A2-C978-4D87-AB14-4CA5AAAF25C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F8750AF-20A4-46B7-8185-43C0AFC2FC5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CA5D14C-0CDE-4D71-A20F-13D7A7FBF9E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F659754C-B321-4134-92FC-D78CDA4FA64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B27226E7-D340-4A8A-B0F5-6CD70CE1D27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486D7E74-CEA4-4333-A42F-5B3378BCA357}"/>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B75FB66C-62EA-404E-9588-1948D553B8EE}"/>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014EBEBA-AC3D-43DA-9B33-9CBA6E3607EB}"/>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402D1770-0D54-4037-900D-60AE70D61E2A}"/>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46DAC332-5CB9-499E-8321-222E7571E21A}"/>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B1A514E9-6FB9-4997-A7A1-9ABA16109E87}"/>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DC21B973-FC2E-4508-8B09-63F46CBD9105}"/>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A820FD42-2CB4-4D58-924A-FC4F81887629}"/>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09D7B7F8-9E81-4D14-A98D-80CD4F9351CF}"/>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00D5EC44-9E0F-4A96-9731-A571639DAC6E}"/>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76D9A64F-12C8-4B8E-A5BE-D01CA4A21F78}"/>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E87F1D4-C44E-438D-9C4A-8A37271B05E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1E99DA5-6F9A-486B-8E53-98BB2C81BB7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6E17D4E-A470-429F-A3D2-77D1BE6F5A8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F23E236-A604-491A-9157-1ADCF0AB782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4225BD7-12E6-47F6-9969-BE9AE9B4CE0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160655</xdr:rowOff>
    </xdr:from>
    <xdr:to>
      <xdr:col>55</xdr:col>
      <xdr:colOff>50800</xdr:colOff>
      <xdr:row>41</xdr:row>
      <xdr:rowOff>90805</xdr:rowOff>
    </xdr:to>
    <xdr:sp macro="" textlink="">
      <xdr:nvSpPr>
        <xdr:cNvPr id="131" name="楕円 130">
          <a:extLst>
            <a:ext uri="{FF2B5EF4-FFF2-40B4-BE49-F238E27FC236}">
              <a16:creationId xmlns:a16="http://schemas.microsoft.com/office/drawing/2014/main" id="{63132969-D975-4208-A1CA-DE77951D7341}"/>
            </a:ext>
          </a:extLst>
        </xdr:cNvPr>
        <xdr:cNvSpPr/>
      </xdr:nvSpPr>
      <xdr:spPr>
        <a:xfrm>
          <a:off x="10426700" y="70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75582</xdr:rowOff>
    </xdr:from>
    <xdr:ext cx="469744" cy="259045"/>
    <xdr:sp macro="" textlink="">
      <xdr:nvSpPr>
        <xdr:cNvPr id="132" name="【道路】&#10;一人当たり延長該当値テキスト">
          <a:extLst>
            <a:ext uri="{FF2B5EF4-FFF2-40B4-BE49-F238E27FC236}">
              <a16:creationId xmlns:a16="http://schemas.microsoft.com/office/drawing/2014/main" id="{E85D6996-EFF6-49FC-B211-271B04AE06C8}"/>
            </a:ext>
          </a:extLst>
        </xdr:cNvPr>
        <xdr:cNvSpPr txBox="1"/>
      </xdr:nvSpPr>
      <xdr:spPr>
        <a:xfrm>
          <a:off x="10515600" y="693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158179</xdr:rowOff>
    </xdr:from>
    <xdr:to>
      <xdr:col>50</xdr:col>
      <xdr:colOff>165100</xdr:colOff>
      <xdr:row>41</xdr:row>
      <xdr:rowOff>88329</xdr:rowOff>
    </xdr:to>
    <xdr:sp macro="" textlink="">
      <xdr:nvSpPr>
        <xdr:cNvPr id="133" name="楕円 132">
          <a:extLst>
            <a:ext uri="{FF2B5EF4-FFF2-40B4-BE49-F238E27FC236}">
              <a16:creationId xmlns:a16="http://schemas.microsoft.com/office/drawing/2014/main" id="{7761A117-DA16-4A99-9088-97D381B2C95E}"/>
            </a:ext>
          </a:extLst>
        </xdr:cNvPr>
        <xdr:cNvSpPr/>
      </xdr:nvSpPr>
      <xdr:spPr>
        <a:xfrm>
          <a:off x="9588500" y="701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37529</xdr:rowOff>
    </xdr:from>
    <xdr:to>
      <xdr:col>55</xdr:col>
      <xdr:colOff>0</xdr:colOff>
      <xdr:row>41</xdr:row>
      <xdr:rowOff>40005</xdr:rowOff>
    </xdr:to>
    <xdr:cxnSp macro="">
      <xdr:nvCxnSpPr>
        <xdr:cNvPr id="134" name="直線コネクタ 133">
          <a:extLst>
            <a:ext uri="{FF2B5EF4-FFF2-40B4-BE49-F238E27FC236}">
              <a16:creationId xmlns:a16="http://schemas.microsoft.com/office/drawing/2014/main" id="{73E48EC3-B698-4476-B7B6-4EC2D2FB2B31}"/>
            </a:ext>
          </a:extLst>
        </xdr:cNvPr>
        <xdr:cNvCxnSpPr/>
      </xdr:nvCxnSpPr>
      <xdr:spPr>
        <a:xfrm>
          <a:off x="9639300" y="7066979"/>
          <a:ext cx="8382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156273</xdr:rowOff>
    </xdr:from>
    <xdr:to>
      <xdr:col>46</xdr:col>
      <xdr:colOff>38100</xdr:colOff>
      <xdr:row>41</xdr:row>
      <xdr:rowOff>86423</xdr:rowOff>
    </xdr:to>
    <xdr:sp macro="" textlink="">
      <xdr:nvSpPr>
        <xdr:cNvPr id="135" name="楕円 134">
          <a:extLst>
            <a:ext uri="{FF2B5EF4-FFF2-40B4-BE49-F238E27FC236}">
              <a16:creationId xmlns:a16="http://schemas.microsoft.com/office/drawing/2014/main" id="{1B18173E-7A2A-4FBF-B113-5548D2D06C24}"/>
            </a:ext>
          </a:extLst>
        </xdr:cNvPr>
        <xdr:cNvSpPr/>
      </xdr:nvSpPr>
      <xdr:spPr>
        <a:xfrm>
          <a:off x="8699500" y="701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35623</xdr:rowOff>
    </xdr:from>
    <xdr:to>
      <xdr:col>50</xdr:col>
      <xdr:colOff>114300</xdr:colOff>
      <xdr:row>41</xdr:row>
      <xdr:rowOff>37529</xdr:rowOff>
    </xdr:to>
    <xdr:cxnSp macro="">
      <xdr:nvCxnSpPr>
        <xdr:cNvPr id="136" name="直線コネクタ 135">
          <a:extLst>
            <a:ext uri="{FF2B5EF4-FFF2-40B4-BE49-F238E27FC236}">
              <a16:creationId xmlns:a16="http://schemas.microsoft.com/office/drawing/2014/main" id="{2CAB65FB-F115-4DCB-86E8-E694012B943C}"/>
            </a:ext>
          </a:extLst>
        </xdr:cNvPr>
        <xdr:cNvCxnSpPr/>
      </xdr:nvCxnSpPr>
      <xdr:spPr>
        <a:xfrm>
          <a:off x="8750300" y="7065073"/>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155321</xdr:rowOff>
    </xdr:from>
    <xdr:to>
      <xdr:col>41</xdr:col>
      <xdr:colOff>101600</xdr:colOff>
      <xdr:row>41</xdr:row>
      <xdr:rowOff>85471</xdr:rowOff>
    </xdr:to>
    <xdr:sp macro="" textlink="">
      <xdr:nvSpPr>
        <xdr:cNvPr id="137" name="楕円 136">
          <a:extLst>
            <a:ext uri="{FF2B5EF4-FFF2-40B4-BE49-F238E27FC236}">
              <a16:creationId xmlns:a16="http://schemas.microsoft.com/office/drawing/2014/main" id="{68C483BC-4AE3-4489-AE27-9DA19D571268}"/>
            </a:ext>
          </a:extLst>
        </xdr:cNvPr>
        <xdr:cNvSpPr/>
      </xdr:nvSpPr>
      <xdr:spPr>
        <a:xfrm>
          <a:off x="7810500" y="701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34671</xdr:rowOff>
    </xdr:from>
    <xdr:to>
      <xdr:col>45</xdr:col>
      <xdr:colOff>177800</xdr:colOff>
      <xdr:row>41</xdr:row>
      <xdr:rowOff>35623</xdr:rowOff>
    </xdr:to>
    <xdr:cxnSp macro="">
      <xdr:nvCxnSpPr>
        <xdr:cNvPr id="138" name="直線コネクタ 137">
          <a:extLst>
            <a:ext uri="{FF2B5EF4-FFF2-40B4-BE49-F238E27FC236}">
              <a16:creationId xmlns:a16="http://schemas.microsoft.com/office/drawing/2014/main" id="{5F49F31B-F6D5-4DFF-8525-37B70F9A26CC}"/>
            </a:ext>
          </a:extLst>
        </xdr:cNvPr>
        <xdr:cNvCxnSpPr/>
      </xdr:nvCxnSpPr>
      <xdr:spPr>
        <a:xfrm>
          <a:off x="7861300" y="7064121"/>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156083</xdr:rowOff>
    </xdr:from>
    <xdr:to>
      <xdr:col>36</xdr:col>
      <xdr:colOff>165100</xdr:colOff>
      <xdr:row>41</xdr:row>
      <xdr:rowOff>86233</xdr:rowOff>
    </xdr:to>
    <xdr:sp macro="" textlink="">
      <xdr:nvSpPr>
        <xdr:cNvPr id="139" name="楕円 138">
          <a:extLst>
            <a:ext uri="{FF2B5EF4-FFF2-40B4-BE49-F238E27FC236}">
              <a16:creationId xmlns:a16="http://schemas.microsoft.com/office/drawing/2014/main" id="{53906BB8-D09D-44F1-8D7A-3A86E6B1B9F4}"/>
            </a:ext>
          </a:extLst>
        </xdr:cNvPr>
        <xdr:cNvSpPr/>
      </xdr:nvSpPr>
      <xdr:spPr>
        <a:xfrm>
          <a:off x="6921500" y="70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34671</xdr:rowOff>
    </xdr:from>
    <xdr:to>
      <xdr:col>41</xdr:col>
      <xdr:colOff>50800</xdr:colOff>
      <xdr:row>41</xdr:row>
      <xdr:rowOff>35433</xdr:rowOff>
    </xdr:to>
    <xdr:cxnSp macro="">
      <xdr:nvCxnSpPr>
        <xdr:cNvPr id="140" name="直線コネクタ 139">
          <a:extLst>
            <a:ext uri="{FF2B5EF4-FFF2-40B4-BE49-F238E27FC236}">
              <a16:creationId xmlns:a16="http://schemas.microsoft.com/office/drawing/2014/main" id="{666D1FAA-B6CB-48B3-9366-835E5C9D4BBA}"/>
            </a:ext>
          </a:extLst>
        </xdr:cNvPr>
        <xdr:cNvCxnSpPr/>
      </xdr:nvCxnSpPr>
      <xdr:spPr>
        <a:xfrm flipV="1">
          <a:off x="6972300" y="706412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6100BCC9-A0CC-4896-8AFE-AB352576CFED}"/>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21DA6F44-1F85-466C-BE8F-D74312802013}"/>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C31962D4-8341-42EE-99F8-4515343BBD27}"/>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4479C8C8-9571-44D6-BE89-05C79F71E6D1}"/>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79456</xdr:rowOff>
    </xdr:from>
    <xdr:ext cx="469744" cy="259045"/>
    <xdr:sp macro="" textlink="">
      <xdr:nvSpPr>
        <xdr:cNvPr id="145" name="n_1mainValue【道路】&#10;一人当たり延長">
          <a:extLst>
            <a:ext uri="{FF2B5EF4-FFF2-40B4-BE49-F238E27FC236}">
              <a16:creationId xmlns:a16="http://schemas.microsoft.com/office/drawing/2014/main" id="{3B2EB345-1605-4FD0-BEA1-D5C6511785A5}"/>
            </a:ext>
          </a:extLst>
        </xdr:cNvPr>
        <xdr:cNvSpPr txBox="1"/>
      </xdr:nvSpPr>
      <xdr:spPr>
        <a:xfrm>
          <a:off x="9391727" y="710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77550</xdr:rowOff>
    </xdr:from>
    <xdr:ext cx="469744" cy="259045"/>
    <xdr:sp macro="" textlink="">
      <xdr:nvSpPr>
        <xdr:cNvPr id="146" name="n_2mainValue【道路】&#10;一人当たり延長">
          <a:extLst>
            <a:ext uri="{FF2B5EF4-FFF2-40B4-BE49-F238E27FC236}">
              <a16:creationId xmlns:a16="http://schemas.microsoft.com/office/drawing/2014/main" id="{F9663073-E706-4870-A4A5-23E7B61DBA8B}"/>
            </a:ext>
          </a:extLst>
        </xdr:cNvPr>
        <xdr:cNvSpPr txBox="1"/>
      </xdr:nvSpPr>
      <xdr:spPr>
        <a:xfrm>
          <a:off x="8515427" y="7107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76598</xdr:rowOff>
    </xdr:from>
    <xdr:ext cx="469744" cy="259045"/>
    <xdr:sp macro="" textlink="">
      <xdr:nvSpPr>
        <xdr:cNvPr id="147" name="n_3mainValue【道路】&#10;一人当たり延長">
          <a:extLst>
            <a:ext uri="{FF2B5EF4-FFF2-40B4-BE49-F238E27FC236}">
              <a16:creationId xmlns:a16="http://schemas.microsoft.com/office/drawing/2014/main" id="{8D9943CB-7434-4132-81DE-AC100BCDD497}"/>
            </a:ext>
          </a:extLst>
        </xdr:cNvPr>
        <xdr:cNvSpPr txBox="1"/>
      </xdr:nvSpPr>
      <xdr:spPr>
        <a:xfrm>
          <a:off x="7626427" y="710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77360</xdr:rowOff>
    </xdr:from>
    <xdr:ext cx="469744" cy="259045"/>
    <xdr:sp macro="" textlink="">
      <xdr:nvSpPr>
        <xdr:cNvPr id="148" name="n_4mainValue【道路】&#10;一人当たり延長">
          <a:extLst>
            <a:ext uri="{FF2B5EF4-FFF2-40B4-BE49-F238E27FC236}">
              <a16:creationId xmlns:a16="http://schemas.microsoft.com/office/drawing/2014/main" id="{FA8B9DA2-29B4-43C6-8B1B-FA00FF1B7646}"/>
            </a:ext>
          </a:extLst>
        </xdr:cNvPr>
        <xdr:cNvSpPr txBox="1"/>
      </xdr:nvSpPr>
      <xdr:spPr>
        <a:xfrm>
          <a:off x="6737427" y="710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964022A-533E-4787-9A8A-FFD53189B76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F9175C2-AD96-492F-8D30-98A78A626A3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32BE978-B855-4037-BCC9-CBC96FFCD83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B7E8B5A-2FD4-4259-848C-CD7412CF34E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AF78129-E79F-44EF-99A3-4DFE7CBA49A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5422F18-FE14-4163-BA88-585EE89F3D3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60E7785-E8E2-4DA4-B227-FD498027481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65096B0-EE78-461E-9537-225D29498EEE}"/>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7" name="正方形/長方形 156">
          <a:extLst>
            <a:ext uri="{FF2B5EF4-FFF2-40B4-BE49-F238E27FC236}">
              <a16:creationId xmlns:a16="http://schemas.microsoft.com/office/drawing/2014/main" id="{771FA4D3-8D89-4EE8-93B0-5E0CD346A06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8" name="正方形/長方形 157">
          <a:extLst>
            <a:ext uri="{FF2B5EF4-FFF2-40B4-BE49-F238E27FC236}">
              <a16:creationId xmlns:a16="http://schemas.microsoft.com/office/drawing/2014/main" id="{ACA1A5B1-222F-4A82-B878-FF349749DA3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9" name="正方形/長方形 158">
          <a:extLst>
            <a:ext uri="{FF2B5EF4-FFF2-40B4-BE49-F238E27FC236}">
              <a16:creationId xmlns:a16="http://schemas.microsoft.com/office/drawing/2014/main" id="{45954641-F65E-4964-BA7C-A9C9103056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0" name="正方形/長方形 159">
          <a:extLst>
            <a:ext uri="{FF2B5EF4-FFF2-40B4-BE49-F238E27FC236}">
              <a16:creationId xmlns:a16="http://schemas.microsoft.com/office/drawing/2014/main" id="{97F4AF85-7C94-4702-9CA4-C3DCC94BA10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1" name="正方形/長方形 160">
          <a:extLst>
            <a:ext uri="{FF2B5EF4-FFF2-40B4-BE49-F238E27FC236}">
              <a16:creationId xmlns:a16="http://schemas.microsoft.com/office/drawing/2014/main" id="{C263697D-9319-487C-8AF3-BD46557F64C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2" name="正方形/長方形 161">
          <a:extLst>
            <a:ext uri="{FF2B5EF4-FFF2-40B4-BE49-F238E27FC236}">
              <a16:creationId xmlns:a16="http://schemas.microsoft.com/office/drawing/2014/main" id="{88D8E4B4-01D6-4592-896B-8951CF10A5B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3" name="正方形/長方形 162">
          <a:extLst>
            <a:ext uri="{FF2B5EF4-FFF2-40B4-BE49-F238E27FC236}">
              <a16:creationId xmlns:a16="http://schemas.microsoft.com/office/drawing/2014/main" id="{D19E498C-CC1F-4B75-B49A-1674ACCFAB7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4" name="正方形/長方形 163">
          <a:extLst>
            <a:ext uri="{FF2B5EF4-FFF2-40B4-BE49-F238E27FC236}">
              <a16:creationId xmlns:a16="http://schemas.microsoft.com/office/drawing/2014/main" id="{473D0BA9-A304-4207-A92B-9E56B60996C6}"/>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FEC68D1D-CF0B-46DB-AD48-0B6D5C995B6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2CB2B5AB-1CF5-41D7-9205-D098DF42DED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CA02EFA-9778-4E5B-B66B-D66E184C992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FC3B9187-74BF-43F1-8A9F-5AB87B7E8D9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7A458557-3804-4D8E-955F-31E9994ED44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17ACEF7E-003B-43AD-B2E9-6CCD248E36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CE27D458-73A8-4A3B-97B0-93A41DF937F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B2654D4E-35C2-4815-B30E-1CED9EC5CAF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CA5E5EEE-2100-448C-BB04-D96A3F16975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8F3B4228-CA89-4CB3-83FB-C18F0FAF28B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700091CC-9B5A-4C94-981A-63FB7C3070F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D27BB556-C703-4F55-874D-8578AE44441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D6E83B82-7A2B-4ADC-B7FB-A6088EA5419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52D62575-AAF4-4B44-833E-0EA8EA7CD5F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C71E0228-6C5E-43AD-9C78-152A91F151C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BB04D20D-93AE-4402-9C4A-D4246EFE8E7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BF45EAB5-ED51-41CE-B4B0-6AF979D1BA8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E19ACE10-2273-464E-9FD0-2A580FD76E2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29D4B411-AFE6-45AC-AA45-B79E04B72AC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6A4C1926-F6F3-4DF5-A542-647573D83E6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D5A6DA4E-2EC9-4A6B-92E1-98BB7E6C6E9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CAD42BEB-A60C-45C7-A996-5234CBB7341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2ECE623F-C88F-4F24-B33D-4B335CD6211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公営住宅】&#10;有形固定資産減価償却率グラフ枠">
          <a:extLst>
            <a:ext uri="{FF2B5EF4-FFF2-40B4-BE49-F238E27FC236}">
              <a16:creationId xmlns:a16="http://schemas.microsoft.com/office/drawing/2014/main" id="{F82A2F75-427F-4235-8FA1-C12094886EB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189" name="直線コネクタ 188">
          <a:extLst>
            <a:ext uri="{FF2B5EF4-FFF2-40B4-BE49-F238E27FC236}">
              <a16:creationId xmlns:a16="http://schemas.microsoft.com/office/drawing/2014/main" id="{FA026734-1C2C-41A7-91D5-311D59A80ADE}"/>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190" name="【公営住宅】&#10;有形固定資産減価償却率最小値テキスト">
          <a:extLst>
            <a:ext uri="{FF2B5EF4-FFF2-40B4-BE49-F238E27FC236}">
              <a16:creationId xmlns:a16="http://schemas.microsoft.com/office/drawing/2014/main" id="{F7328505-489F-4867-8807-2F822B521A9E}"/>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191" name="直線コネクタ 190">
          <a:extLst>
            <a:ext uri="{FF2B5EF4-FFF2-40B4-BE49-F238E27FC236}">
              <a16:creationId xmlns:a16="http://schemas.microsoft.com/office/drawing/2014/main" id="{D61AE110-9C67-410E-9ACA-84011523FB57}"/>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192" name="【公営住宅】&#10;有形固定資産減価償却率最大値テキスト">
          <a:extLst>
            <a:ext uri="{FF2B5EF4-FFF2-40B4-BE49-F238E27FC236}">
              <a16:creationId xmlns:a16="http://schemas.microsoft.com/office/drawing/2014/main" id="{B391DA2A-5F72-4735-9E9D-E04BAD4DF790}"/>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193" name="直線コネクタ 192">
          <a:extLst>
            <a:ext uri="{FF2B5EF4-FFF2-40B4-BE49-F238E27FC236}">
              <a16:creationId xmlns:a16="http://schemas.microsoft.com/office/drawing/2014/main" id="{FA5EB1B7-D842-4132-8CAA-64D3138DD697}"/>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194" name="【公営住宅】&#10;有形固定資産減価償却率平均値テキスト">
          <a:extLst>
            <a:ext uri="{FF2B5EF4-FFF2-40B4-BE49-F238E27FC236}">
              <a16:creationId xmlns:a16="http://schemas.microsoft.com/office/drawing/2014/main" id="{694E6224-2FDE-47C7-80C8-2F102F351771}"/>
            </a:ext>
          </a:extLst>
        </xdr:cNvPr>
        <xdr:cNvSpPr txBox="1"/>
      </xdr:nvSpPr>
      <xdr:spPr>
        <a:xfrm>
          <a:off x="4673600" y="13815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195" name="フローチャート: 判断 194">
          <a:extLst>
            <a:ext uri="{FF2B5EF4-FFF2-40B4-BE49-F238E27FC236}">
              <a16:creationId xmlns:a16="http://schemas.microsoft.com/office/drawing/2014/main" id="{416A69EC-A0E9-41FB-BCED-6342DB33A8F5}"/>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196" name="フローチャート: 判断 195">
          <a:extLst>
            <a:ext uri="{FF2B5EF4-FFF2-40B4-BE49-F238E27FC236}">
              <a16:creationId xmlns:a16="http://schemas.microsoft.com/office/drawing/2014/main" id="{0D681F49-49F1-4640-BE2E-273C588523DA}"/>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197" name="フローチャート: 判断 196">
          <a:extLst>
            <a:ext uri="{FF2B5EF4-FFF2-40B4-BE49-F238E27FC236}">
              <a16:creationId xmlns:a16="http://schemas.microsoft.com/office/drawing/2014/main" id="{82976F01-594B-45CA-B3A1-E8B86A32A1F2}"/>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198" name="フローチャート: 判断 197">
          <a:extLst>
            <a:ext uri="{FF2B5EF4-FFF2-40B4-BE49-F238E27FC236}">
              <a16:creationId xmlns:a16="http://schemas.microsoft.com/office/drawing/2014/main" id="{E4186E33-0DCE-492F-B42C-D5C2817BB5FB}"/>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199" name="フローチャート: 判断 198">
          <a:extLst>
            <a:ext uri="{FF2B5EF4-FFF2-40B4-BE49-F238E27FC236}">
              <a16:creationId xmlns:a16="http://schemas.microsoft.com/office/drawing/2014/main" id="{0EA151EB-1D5D-424B-A549-AC5C8E70A608}"/>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30CF4BA-C546-42FE-B91A-625387F80B5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270C400B-0704-4380-BD2E-3BB6CBDC606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6825D1DC-97C6-41CF-A93E-FF42E4CD4CB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FFE4D907-FB5E-47E9-90C9-3C9478E331D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A721269B-2E8D-44A1-B19C-0F9564DF096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82550</xdr:rowOff>
    </xdr:from>
    <xdr:to>
      <xdr:col>24</xdr:col>
      <xdr:colOff>114300</xdr:colOff>
      <xdr:row>82</xdr:row>
      <xdr:rowOff>12700</xdr:rowOff>
    </xdr:to>
    <xdr:sp macro="" textlink="">
      <xdr:nvSpPr>
        <xdr:cNvPr id="205" name="楕円 204">
          <a:extLst>
            <a:ext uri="{FF2B5EF4-FFF2-40B4-BE49-F238E27FC236}">
              <a16:creationId xmlns:a16="http://schemas.microsoft.com/office/drawing/2014/main" id="{55608614-8C59-4EC0-8C92-AE659075942D}"/>
            </a:ext>
          </a:extLst>
        </xdr:cNvPr>
        <xdr:cNvSpPr/>
      </xdr:nvSpPr>
      <xdr:spPr>
        <a:xfrm>
          <a:off x="45847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60977</xdr:rowOff>
    </xdr:from>
    <xdr:ext cx="405111" cy="259045"/>
    <xdr:sp macro="" textlink="">
      <xdr:nvSpPr>
        <xdr:cNvPr id="206" name="【公営住宅】&#10;有形固定資産減価償却率該当値テキスト">
          <a:extLst>
            <a:ext uri="{FF2B5EF4-FFF2-40B4-BE49-F238E27FC236}">
              <a16:creationId xmlns:a16="http://schemas.microsoft.com/office/drawing/2014/main" id="{70B1A9F8-FD87-4060-ADE3-4FB62B1EB736}"/>
            </a:ext>
          </a:extLst>
        </xdr:cNvPr>
        <xdr:cNvSpPr txBox="1"/>
      </xdr:nvSpPr>
      <xdr:spPr>
        <a:xfrm>
          <a:off x="4673600"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40639</xdr:rowOff>
    </xdr:from>
    <xdr:to>
      <xdr:col>20</xdr:col>
      <xdr:colOff>38100</xdr:colOff>
      <xdr:row>81</xdr:row>
      <xdr:rowOff>142239</xdr:rowOff>
    </xdr:to>
    <xdr:sp macro="" textlink="">
      <xdr:nvSpPr>
        <xdr:cNvPr id="207" name="楕円 206">
          <a:extLst>
            <a:ext uri="{FF2B5EF4-FFF2-40B4-BE49-F238E27FC236}">
              <a16:creationId xmlns:a16="http://schemas.microsoft.com/office/drawing/2014/main" id="{98D4D396-9FB2-4C46-8576-B36CAB6A6331}"/>
            </a:ext>
          </a:extLst>
        </xdr:cNvPr>
        <xdr:cNvSpPr/>
      </xdr:nvSpPr>
      <xdr:spPr>
        <a:xfrm>
          <a:off x="37465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91439</xdr:rowOff>
    </xdr:from>
    <xdr:to>
      <xdr:col>24</xdr:col>
      <xdr:colOff>63500</xdr:colOff>
      <xdr:row>81</xdr:row>
      <xdr:rowOff>133350</xdr:rowOff>
    </xdr:to>
    <xdr:cxnSp macro="">
      <xdr:nvCxnSpPr>
        <xdr:cNvPr id="208" name="直線コネクタ 207">
          <a:extLst>
            <a:ext uri="{FF2B5EF4-FFF2-40B4-BE49-F238E27FC236}">
              <a16:creationId xmlns:a16="http://schemas.microsoft.com/office/drawing/2014/main" id="{F518C2B0-B866-4685-979A-62683BAF7D07}"/>
            </a:ext>
          </a:extLst>
        </xdr:cNvPr>
        <xdr:cNvCxnSpPr/>
      </xdr:nvCxnSpPr>
      <xdr:spPr>
        <a:xfrm>
          <a:off x="3797300" y="139788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168275</xdr:rowOff>
    </xdr:from>
    <xdr:to>
      <xdr:col>15</xdr:col>
      <xdr:colOff>101600</xdr:colOff>
      <xdr:row>81</xdr:row>
      <xdr:rowOff>98425</xdr:rowOff>
    </xdr:to>
    <xdr:sp macro="" textlink="">
      <xdr:nvSpPr>
        <xdr:cNvPr id="209" name="楕円 208">
          <a:extLst>
            <a:ext uri="{FF2B5EF4-FFF2-40B4-BE49-F238E27FC236}">
              <a16:creationId xmlns:a16="http://schemas.microsoft.com/office/drawing/2014/main" id="{DDF86542-8F2B-4043-868E-9AF7DD42D541}"/>
            </a:ext>
          </a:extLst>
        </xdr:cNvPr>
        <xdr:cNvSpPr/>
      </xdr:nvSpPr>
      <xdr:spPr>
        <a:xfrm>
          <a:off x="2857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91439</xdr:rowOff>
    </xdr:to>
    <xdr:cxnSp macro="">
      <xdr:nvCxnSpPr>
        <xdr:cNvPr id="210" name="直線コネクタ 209">
          <a:extLst>
            <a:ext uri="{FF2B5EF4-FFF2-40B4-BE49-F238E27FC236}">
              <a16:creationId xmlns:a16="http://schemas.microsoft.com/office/drawing/2014/main" id="{FAACA81A-BB56-42E1-92EA-6B1F18184B0B}"/>
            </a:ext>
          </a:extLst>
        </xdr:cNvPr>
        <xdr:cNvCxnSpPr/>
      </xdr:nvCxnSpPr>
      <xdr:spPr>
        <a:xfrm>
          <a:off x="2908300" y="139350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124461</xdr:rowOff>
    </xdr:from>
    <xdr:to>
      <xdr:col>10</xdr:col>
      <xdr:colOff>165100</xdr:colOff>
      <xdr:row>81</xdr:row>
      <xdr:rowOff>54611</xdr:rowOff>
    </xdr:to>
    <xdr:sp macro="" textlink="">
      <xdr:nvSpPr>
        <xdr:cNvPr id="211" name="楕円 210">
          <a:extLst>
            <a:ext uri="{FF2B5EF4-FFF2-40B4-BE49-F238E27FC236}">
              <a16:creationId xmlns:a16="http://schemas.microsoft.com/office/drawing/2014/main" id="{4F9D519E-5CBF-47E9-8DB4-1857A8A1312A}"/>
            </a:ext>
          </a:extLst>
        </xdr:cNvPr>
        <xdr:cNvSpPr/>
      </xdr:nvSpPr>
      <xdr:spPr>
        <a:xfrm>
          <a:off x="1968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3811</xdr:rowOff>
    </xdr:from>
    <xdr:to>
      <xdr:col>15</xdr:col>
      <xdr:colOff>50800</xdr:colOff>
      <xdr:row>81</xdr:row>
      <xdr:rowOff>47625</xdr:rowOff>
    </xdr:to>
    <xdr:cxnSp macro="">
      <xdr:nvCxnSpPr>
        <xdr:cNvPr id="212" name="直線コネクタ 211">
          <a:extLst>
            <a:ext uri="{FF2B5EF4-FFF2-40B4-BE49-F238E27FC236}">
              <a16:creationId xmlns:a16="http://schemas.microsoft.com/office/drawing/2014/main" id="{AC0D1D80-49D0-46F4-8BEA-F770A1BD0FCB}"/>
            </a:ext>
          </a:extLst>
        </xdr:cNvPr>
        <xdr:cNvCxnSpPr/>
      </xdr:nvCxnSpPr>
      <xdr:spPr>
        <a:xfrm>
          <a:off x="2019300" y="138912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82550</xdr:rowOff>
    </xdr:from>
    <xdr:to>
      <xdr:col>6</xdr:col>
      <xdr:colOff>38100</xdr:colOff>
      <xdr:row>81</xdr:row>
      <xdr:rowOff>12700</xdr:rowOff>
    </xdr:to>
    <xdr:sp macro="" textlink="">
      <xdr:nvSpPr>
        <xdr:cNvPr id="213" name="楕円 212">
          <a:extLst>
            <a:ext uri="{FF2B5EF4-FFF2-40B4-BE49-F238E27FC236}">
              <a16:creationId xmlns:a16="http://schemas.microsoft.com/office/drawing/2014/main" id="{5967665C-CC1D-42AF-B9D9-724047935763}"/>
            </a:ext>
          </a:extLst>
        </xdr:cNvPr>
        <xdr:cNvSpPr/>
      </xdr:nvSpPr>
      <xdr:spPr>
        <a:xfrm>
          <a:off x="1079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133350</xdr:rowOff>
    </xdr:from>
    <xdr:to>
      <xdr:col>10</xdr:col>
      <xdr:colOff>114300</xdr:colOff>
      <xdr:row>81</xdr:row>
      <xdr:rowOff>3811</xdr:rowOff>
    </xdr:to>
    <xdr:cxnSp macro="">
      <xdr:nvCxnSpPr>
        <xdr:cNvPr id="214" name="直線コネクタ 213">
          <a:extLst>
            <a:ext uri="{FF2B5EF4-FFF2-40B4-BE49-F238E27FC236}">
              <a16:creationId xmlns:a16="http://schemas.microsoft.com/office/drawing/2014/main" id="{295B7BD5-98F2-4A17-B677-28116ACCC8EB}"/>
            </a:ext>
          </a:extLst>
        </xdr:cNvPr>
        <xdr:cNvCxnSpPr/>
      </xdr:nvCxnSpPr>
      <xdr:spPr>
        <a:xfrm>
          <a:off x="1130300" y="138493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215" name="n_1aveValue【公営住宅】&#10;有形固定資産減価償却率">
          <a:extLst>
            <a:ext uri="{FF2B5EF4-FFF2-40B4-BE49-F238E27FC236}">
              <a16:creationId xmlns:a16="http://schemas.microsoft.com/office/drawing/2014/main" id="{3C68EFC1-1B0E-4A33-AB26-4A7D361EC4C2}"/>
            </a:ext>
          </a:extLst>
        </xdr:cNvPr>
        <xdr:cNvSpPr txBox="1"/>
      </xdr:nvSpPr>
      <xdr:spPr>
        <a:xfrm>
          <a:off x="35820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216" name="n_2aveValue【公営住宅】&#10;有形固定資産減価償却率">
          <a:extLst>
            <a:ext uri="{FF2B5EF4-FFF2-40B4-BE49-F238E27FC236}">
              <a16:creationId xmlns:a16="http://schemas.microsoft.com/office/drawing/2014/main" id="{794D6A40-BD84-41C3-B6D7-457C69D7E011}"/>
            </a:ext>
          </a:extLst>
        </xdr:cNvPr>
        <xdr:cNvSpPr txBox="1"/>
      </xdr:nvSpPr>
      <xdr:spPr>
        <a:xfrm>
          <a:off x="2705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217" name="n_3aveValue【公営住宅】&#10;有形固定資産減価償却率">
          <a:extLst>
            <a:ext uri="{FF2B5EF4-FFF2-40B4-BE49-F238E27FC236}">
              <a16:creationId xmlns:a16="http://schemas.microsoft.com/office/drawing/2014/main" id="{953951A7-C87B-406B-9B91-D7882F942E14}"/>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218" name="n_4aveValue【公営住宅】&#10;有形固定資産減価償却率">
          <a:extLst>
            <a:ext uri="{FF2B5EF4-FFF2-40B4-BE49-F238E27FC236}">
              <a16:creationId xmlns:a16="http://schemas.microsoft.com/office/drawing/2014/main" id="{17F99144-EC9F-498C-B917-71998DCC4096}"/>
            </a:ext>
          </a:extLst>
        </xdr:cNvPr>
        <xdr:cNvSpPr txBox="1"/>
      </xdr:nvSpPr>
      <xdr:spPr>
        <a:xfrm>
          <a:off x="927744" y="1398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158766</xdr:rowOff>
    </xdr:from>
    <xdr:ext cx="405111" cy="259045"/>
    <xdr:sp macro="" textlink="">
      <xdr:nvSpPr>
        <xdr:cNvPr id="219" name="n_1mainValue【公営住宅】&#10;有形固定資産減価償却率">
          <a:extLst>
            <a:ext uri="{FF2B5EF4-FFF2-40B4-BE49-F238E27FC236}">
              <a16:creationId xmlns:a16="http://schemas.microsoft.com/office/drawing/2014/main" id="{0C8ECAC2-BB35-40E6-B498-AD02333631E8}"/>
            </a:ext>
          </a:extLst>
        </xdr:cNvPr>
        <xdr:cNvSpPr txBox="1"/>
      </xdr:nvSpPr>
      <xdr:spPr>
        <a:xfrm>
          <a:off x="3582044"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114952</xdr:rowOff>
    </xdr:from>
    <xdr:ext cx="405111" cy="259045"/>
    <xdr:sp macro="" textlink="">
      <xdr:nvSpPr>
        <xdr:cNvPr id="220" name="n_2mainValue【公営住宅】&#10;有形固定資産減価償却率">
          <a:extLst>
            <a:ext uri="{FF2B5EF4-FFF2-40B4-BE49-F238E27FC236}">
              <a16:creationId xmlns:a16="http://schemas.microsoft.com/office/drawing/2014/main" id="{A6C6409F-AC04-42CA-AD2D-D1BEDC0FBB6B}"/>
            </a:ext>
          </a:extLst>
        </xdr:cNvPr>
        <xdr:cNvSpPr txBox="1"/>
      </xdr:nvSpPr>
      <xdr:spPr>
        <a:xfrm>
          <a:off x="2705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71138</xdr:rowOff>
    </xdr:from>
    <xdr:ext cx="405111" cy="259045"/>
    <xdr:sp macro="" textlink="">
      <xdr:nvSpPr>
        <xdr:cNvPr id="221" name="n_3mainValue【公営住宅】&#10;有形固定資産減価償却率">
          <a:extLst>
            <a:ext uri="{FF2B5EF4-FFF2-40B4-BE49-F238E27FC236}">
              <a16:creationId xmlns:a16="http://schemas.microsoft.com/office/drawing/2014/main" id="{1F926CE8-BB7B-42FC-81FD-17788CB251CE}"/>
            </a:ext>
          </a:extLst>
        </xdr:cNvPr>
        <xdr:cNvSpPr txBox="1"/>
      </xdr:nvSpPr>
      <xdr:spPr>
        <a:xfrm>
          <a:off x="1816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29227</xdr:rowOff>
    </xdr:from>
    <xdr:ext cx="405111" cy="259045"/>
    <xdr:sp macro="" textlink="">
      <xdr:nvSpPr>
        <xdr:cNvPr id="222" name="n_4mainValue【公営住宅】&#10;有形固定資産減価償却率">
          <a:extLst>
            <a:ext uri="{FF2B5EF4-FFF2-40B4-BE49-F238E27FC236}">
              <a16:creationId xmlns:a16="http://schemas.microsoft.com/office/drawing/2014/main" id="{BACE8CF2-6CC4-4C13-AE13-5C868F860E3E}"/>
            </a:ext>
          </a:extLst>
        </xdr:cNvPr>
        <xdr:cNvSpPr txBox="1"/>
      </xdr:nvSpPr>
      <xdr:spPr>
        <a:xfrm>
          <a:off x="9277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F08A46C2-97C7-4CC2-A5DD-5F1913B5DA3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6435CACA-6F17-4247-8618-029CD545DCF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A9EC0D98-4BF6-4281-B6E5-20AD44493C4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3056E150-F652-4515-B78C-D104F1DD3AA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9F1BCBAD-94BC-431D-A432-2206C2F7BDB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B028DA6C-B675-486A-AD51-D288C0E9DE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9448E012-3F4D-49C6-88CF-74C3E3BE77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23FBE3BE-E021-4677-8CD6-DEF4C6BF558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4655D5A9-8D88-40B2-9640-C3E4A2D395A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26C26EA0-BB33-45C6-98C3-9B6A45E9E76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3" name="直線コネクタ 232">
          <a:extLst>
            <a:ext uri="{FF2B5EF4-FFF2-40B4-BE49-F238E27FC236}">
              <a16:creationId xmlns:a16="http://schemas.microsoft.com/office/drawing/2014/main" id="{F54AB42A-053B-44A8-B84F-A91484E2F52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4" name="テキスト ボックス 233">
          <a:extLst>
            <a:ext uri="{FF2B5EF4-FFF2-40B4-BE49-F238E27FC236}">
              <a16:creationId xmlns:a16="http://schemas.microsoft.com/office/drawing/2014/main" id="{1660C7F9-5716-4532-98FF-048DD2EE273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5" name="直線コネクタ 234">
          <a:extLst>
            <a:ext uri="{FF2B5EF4-FFF2-40B4-BE49-F238E27FC236}">
              <a16:creationId xmlns:a16="http://schemas.microsoft.com/office/drawing/2014/main" id="{D7A47137-7C10-4BAD-8E7A-9D394683533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6" name="テキスト ボックス 235">
          <a:extLst>
            <a:ext uri="{FF2B5EF4-FFF2-40B4-BE49-F238E27FC236}">
              <a16:creationId xmlns:a16="http://schemas.microsoft.com/office/drawing/2014/main" id="{F6837F98-CEF0-482E-9032-BD73E4BD88C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7" name="直線コネクタ 236">
          <a:extLst>
            <a:ext uri="{FF2B5EF4-FFF2-40B4-BE49-F238E27FC236}">
              <a16:creationId xmlns:a16="http://schemas.microsoft.com/office/drawing/2014/main" id="{832E1496-37AD-4D69-B8E3-E7879AED21A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8" name="テキスト ボックス 237">
          <a:extLst>
            <a:ext uri="{FF2B5EF4-FFF2-40B4-BE49-F238E27FC236}">
              <a16:creationId xmlns:a16="http://schemas.microsoft.com/office/drawing/2014/main" id="{CD840D0A-86B5-416E-9E2B-E19D5FEB3E7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9" name="直線コネクタ 238">
          <a:extLst>
            <a:ext uri="{FF2B5EF4-FFF2-40B4-BE49-F238E27FC236}">
              <a16:creationId xmlns:a16="http://schemas.microsoft.com/office/drawing/2014/main" id="{AA197E65-5BD3-4C95-8015-1BBE6D219F4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0" name="テキスト ボックス 239">
          <a:extLst>
            <a:ext uri="{FF2B5EF4-FFF2-40B4-BE49-F238E27FC236}">
              <a16:creationId xmlns:a16="http://schemas.microsoft.com/office/drawing/2014/main" id="{FC6B603F-1809-41E2-B615-6C117FD0873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1" name="直線コネクタ 240">
          <a:extLst>
            <a:ext uri="{FF2B5EF4-FFF2-40B4-BE49-F238E27FC236}">
              <a16:creationId xmlns:a16="http://schemas.microsoft.com/office/drawing/2014/main" id="{B17BBDDB-8491-46CB-AF2C-34805B887A7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2" name="テキスト ボックス 241">
          <a:extLst>
            <a:ext uri="{FF2B5EF4-FFF2-40B4-BE49-F238E27FC236}">
              <a16:creationId xmlns:a16="http://schemas.microsoft.com/office/drawing/2014/main" id="{2761977A-728B-43F3-B2AB-43D3CFB0654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3" name="直線コネクタ 242">
          <a:extLst>
            <a:ext uri="{FF2B5EF4-FFF2-40B4-BE49-F238E27FC236}">
              <a16:creationId xmlns:a16="http://schemas.microsoft.com/office/drawing/2014/main" id="{BDEC00B4-7133-456F-974F-64583B2E4F8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4" name="テキスト ボックス 243">
          <a:extLst>
            <a:ext uri="{FF2B5EF4-FFF2-40B4-BE49-F238E27FC236}">
              <a16:creationId xmlns:a16="http://schemas.microsoft.com/office/drawing/2014/main" id="{A15947BB-9C6D-4E19-ACBB-5BAA841913D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8F345D83-0F28-48BF-8FAF-83F26C77D16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6" name="テキスト ボックス 245">
          <a:extLst>
            <a:ext uri="{FF2B5EF4-FFF2-40B4-BE49-F238E27FC236}">
              <a16:creationId xmlns:a16="http://schemas.microsoft.com/office/drawing/2014/main" id="{88946D6F-699C-46A0-905F-BE09FBCA82D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公営住宅】&#10;一人当たり面積グラフ枠">
          <a:extLst>
            <a:ext uri="{FF2B5EF4-FFF2-40B4-BE49-F238E27FC236}">
              <a16:creationId xmlns:a16="http://schemas.microsoft.com/office/drawing/2014/main" id="{F81BE19B-7E57-4371-A4CD-D769A0DA948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248" name="直線コネクタ 247">
          <a:extLst>
            <a:ext uri="{FF2B5EF4-FFF2-40B4-BE49-F238E27FC236}">
              <a16:creationId xmlns:a16="http://schemas.microsoft.com/office/drawing/2014/main" id="{01E9AD57-CA3E-4B6D-8919-5A518833FEAC}"/>
            </a:ext>
          </a:extLst>
        </xdr:cNvPr>
        <xdr:cNvCxnSpPr/>
      </xdr:nvCxnSpPr>
      <xdr:spPr>
        <a:xfrm flipV="1">
          <a:off x="10476865" y="1349447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249" name="【公営住宅】&#10;一人当たり面積最小値テキスト">
          <a:extLst>
            <a:ext uri="{FF2B5EF4-FFF2-40B4-BE49-F238E27FC236}">
              <a16:creationId xmlns:a16="http://schemas.microsoft.com/office/drawing/2014/main" id="{BACB09C1-AECF-4BAB-B6EC-00433089CA5B}"/>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250" name="直線コネクタ 249">
          <a:extLst>
            <a:ext uri="{FF2B5EF4-FFF2-40B4-BE49-F238E27FC236}">
              <a16:creationId xmlns:a16="http://schemas.microsoft.com/office/drawing/2014/main" id="{94A22200-1AF7-4ECE-B35A-2950B2778504}"/>
            </a:ext>
          </a:extLst>
        </xdr:cNvPr>
        <xdr:cNvCxnSpPr/>
      </xdr:nvCxnSpPr>
      <xdr:spPr>
        <a:xfrm>
          <a:off x="10388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251" name="【公営住宅】&#10;一人当たり面積最大値テキスト">
          <a:extLst>
            <a:ext uri="{FF2B5EF4-FFF2-40B4-BE49-F238E27FC236}">
              <a16:creationId xmlns:a16="http://schemas.microsoft.com/office/drawing/2014/main" id="{76073E5E-788F-4048-9DAA-AA894616443C}"/>
            </a:ext>
          </a:extLst>
        </xdr:cNvPr>
        <xdr:cNvSpPr txBox="1"/>
      </xdr:nvSpPr>
      <xdr:spPr>
        <a:xfrm>
          <a:off x="10515600" y="1326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252" name="直線コネクタ 251">
          <a:extLst>
            <a:ext uri="{FF2B5EF4-FFF2-40B4-BE49-F238E27FC236}">
              <a16:creationId xmlns:a16="http://schemas.microsoft.com/office/drawing/2014/main" id="{8D3D727C-12C3-4ED5-8FE4-C3301802B49C}"/>
            </a:ext>
          </a:extLst>
        </xdr:cNvPr>
        <xdr:cNvCxnSpPr/>
      </xdr:nvCxnSpPr>
      <xdr:spPr>
        <a:xfrm>
          <a:off x="10388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253" name="【公営住宅】&#10;一人当たり面積平均値テキスト">
          <a:extLst>
            <a:ext uri="{FF2B5EF4-FFF2-40B4-BE49-F238E27FC236}">
              <a16:creationId xmlns:a16="http://schemas.microsoft.com/office/drawing/2014/main" id="{FAAAC8E0-9B4C-414F-9027-9B1D8F07CEDC}"/>
            </a:ext>
          </a:extLst>
        </xdr:cNvPr>
        <xdr:cNvSpPr txBox="1"/>
      </xdr:nvSpPr>
      <xdr:spPr>
        <a:xfrm>
          <a:off x="10515600" y="14549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254" name="フローチャート: 判断 253">
          <a:extLst>
            <a:ext uri="{FF2B5EF4-FFF2-40B4-BE49-F238E27FC236}">
              <a16:creationId xmlns:a16="http://schemas.microsoft.com/office/drawing/2014/main" id="{6AD30A8B-AA96-4A23-ABEA-70122DC0B3F9}"/>
            </a:ext>
          </a:extLst>
        </xdr:cNvPr>
        <xdr:cNvSpPr/>
      </xdr:nvSpPr>
      <xdr:spPr>
        <a:xfrm>
          <a:off x="104267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255" name="フローチャート: 判断 254">
          <a:extLst>
            <a:ext uri="{FF2B5EF4-FFF2-40B4-BE49-F238E27FC236}">
              <a16:creationId xmlns:a16="http://schemas.microsoft.com/office/drawing/2014/main" id="{B6A0A529-78FB-4D24-BE07-0E5B3988BD54}"/>
            </a:ext>
          </a:extLst>
        </xdr:cNvPr>
        <xdr:cNvSpPr/>
      </xdr:nvSpPr>
      <xdr:spPr>
        <a:xfrm>
          <a:off x="9588500" y="1469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256" name="フローチャート: 判断 255">
          <a:extLst>
            <a:ext uri="{FF2B5EF4-FFF2-40B4-BE49-F238E27FC236}">
              <a16:creationId xmlns:a16="http://schemas.microsoft.com/office/drawing/2014/main" id="{BE672D3E-BF67-4B6C-BABC-4F9B9C8BD062}"/>
            </a:ext>
          </a:extLst>
        </xdr:cNvPr>
        <xdr:cNvSpPr/>
      </xdr:nvSpPr>
      <xdr:spPr>
        <a:xfrm>
          <a:off x="8699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257" name="フローチャート: 判断 256">
          <a:extLst>
            <a:ext uri="{FF2B5EF4-FFF2-40B4-BE49-F238E27FC236}">
              <a16:creationId xmlns:a16="http://schemas.microsoft.com/office/drawing/2014/main" id="{31C1D230-DED6-4DAB-9813-2BCB32FC6D90}"/>
            </a:ext>
          </a:extLst>
        </xdr:cNvPr>
        <xdr:cNvSpPr/>
      </xdr:nvSpPr>
      <xdr:spPr>
        <a:xfrm>
          <a:off x="7810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258" name="フローチャート: 判断 257">
          <a:extLst>
            <a:ext uri="{FF2B5EF4-FFF2-40B4-BE49-F238E27FC236}">
              <a16:creationId xmlns:a16="http://schemas.microsoft.com/office/drawing/2014/main" id="{4B0032DB-B02E-44E4-B7DA-BC88884B644C}"/>
            </a:ext>
          </a:extLst>
        </xdr:cNvPr>
        <xdr:cNvSpPr/>
      </xdr:nvSpPr>
      <xdr:spPr>
        <a:xfrm>
          <a:off x="6921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8DA343E1-C1BD-49D4-9C0C-1495DF4A84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E80C2B4-5CAF-4C3B-9BC4-D7DCB58465A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964DF71D-0AE5-4C9B-B126-ADD6021ECC8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A142532-8D5E-481E-A9FB-A69E3DE6DE0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9D2DB44B-F1F8-4190-B87C-D09D43DCE1E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24856</xdr:rowOff>
    </xdr:from>
    <xdr:to>
      <xdr:col>55</xdr:col>
      <xdr:colOff>50800</xdr:colOff>
      <xdr:row>86</xdr:row>
      <xdr:rowOff>126456</xdr:rowOff>
    </xdr:to>
    <xdr:sp macro="" textlink="">
      <xdr:nvSpPr>
        <xdr:cNvPr id="264" name="楕円 263">
          <a:extLst>
            <a:ext uri="{FF2B5EF4-FFF2-40B4-BE49-F238E27FC236}">
              <a16:creationId xmlns:a16="http://schemas.microsoft.com/office/drawing/2014/main" id="{B9B53609-6D5F-4F4B-81CC-4C63297F01FF}"/>
            </a:ext>
          </a:extLst>
        </xdr:cNvPr>
        <xdr:cNvSpPr/>
      </xdr:nvSpPr>
      <xdr:spPr>
        <a:xfrm>
          <a:off x="10426700" y="147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111233</xdr:rowOff>
    </xdr:from>
    <xdr:ext cx="469744" cy="259045"/>
    <xdr:sp macro="" textlink="">
      <xdr:nvSpPr>
        <xdr:cNvPr id="265" name="【公営住宅】&#10;一人当たり面積該当値テキスト">
          <a:extLst>
            <a:ext uri="{FF2B5EF4-FFF2-40B4-BE49-F238E27FC236}">
              <a16:creationId xmlns:a16="http://schemas.microsoft.com/office/drawing/2014/main" id="{55788494-A462-4C16-9B7F-4F9C2FB968E5}"/>
            </a:ext>
          </a:extLst>
        </xdr:cNvPr>
        <xdr:cNvSpPr txBox="1"/>
      </xdr:nvSpPr>
      <xdr:spPr>
        <a:xfrm>
          <a:off x="10515600" y="1468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24856</xdr:rowOff>
    </xdr:from>
    <xdr:to>
      <xdr:col>50</xdr:col>
      <xdr:colOff>165100</xdr:colOff>
      <xdr:row>86</xdr:row>
      <xdr:rowOff>126456</xdr:rowOff>
    </xdr:to>
    <xdr:sp macro="" textlink="">
      <xdr:nvSpPr>
        <xdr:cNvPr id="266" name="楕円 265">
          <a:extLst>
            <a:ext uri="{FF2B5EF4-FFF2-40B4-BE49-F238E27FC236}">
              <a16:creationId xmlns:a16="http://schemas.microsoft.com/office/drawing/2014/main" id="{2956D372-BF61-4075-A91C-F48ADA01F5F4}"/>
            </a:ext>
          </a:extLst>
        </xdr:cNvPr>
        <xdr:cNvSpPr/>
      </xdr:nvSpPr>
      <xdr:spPr>
        <a:xfrm>
          <a:off x="9588500" y="147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75656</xdr:rowOff>
    </xdr:from>
    <xdr:to>
      <xdr:col>55</xdr:col>
      <xdr:colOff>0</xdr:colOff>
      <xdr:row>86</xdr:row>
      <xdr:rowOff>75656</xdr:rowOff>
    </xdr:to>
    <xdr:cxnSp macro="">
      <xdr:nvCxnSpPr>
        <xdr:cNvPr id="267" name="直線コネクタ 266">
          <a:extLst>
            <a:ext uri="{FF2B5EF4-FFF2-40B4-BE49-F238E27FC236}">
              <a16:creationId xmlns:a16="http://schemas.microsoft.com/office/drawing/2014/main" id="{0BD58CD5-10B1-47FE-845C-5C61A77D42D7}"/>
            </a:ext>
          </a:extLst>
        </xdr:cNvPr>
        <xdr:cNvCxnSpPr/>
      </xdr:nvCxnSpPr>
      <xdr:spPr>
        <a:xfrm>
          <a:off x="9639300" y="148203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23223</xdr:rowOff>
    </xdr:from>
    <xdr:to>
      <xdr:col>46</xdr:col>
      <xdr:colOff>38100</xdr:colOff>
      <xdr:row>86</xdr:row>
      <xdr:rowOff>124823</xdr:rowOff>
    </xdr:to>
    <xdr:sp macro="" textlink="">
      <xdr:nvSpPr>
        <xdr:cNvPr id="268" name="楕円 267">
          <a:extLst>
            <a:ext uri="{FF2B5EF4-FFF2-40B4-BE49-F238E27FC236}">
              <a16:creationId xmlns:a16="http://schemas.microsoft.com/office/drawing/2014/main" id="{A229791B-C993-4466-A62B-E670F2FCF46F}"/>
            </a:ext>
          </a:extLst>
        </xdr:cNvPr>
        <xdr:cNvSpPr/>
      </xdr:nvSpPr>
      <xdr:spPr>
        <a:xfrm>
          <a:off x="8699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74023</xdr:rowOff>
    </xdr:from>
    <xdr:to>
      <xdr:col>50</xdr:col>
      <xdr:colOff>114300</xdr:colOff>
      <xdr:row>86</xdr:row>
      <xdr:rowOff>75656</xdr:rowOff>
    </xdr:to>
    <xdr:cxnSp macro="">
      <xdr:nvCxnSpPr>
        <xdr:cNvPr id="269" name="直線コネクタ 268">
          <a:extLst>
            <a:ext uri="{FF2B5EF4-FFF2-40B4-BE49-F238E27FC236}">
              <a16:creationId xmlns:a16="http://schemas.microsoft.com/office/drawing/2014/main" id="{4D98A4DB-698A-4539-A2C7-F4E7A888D5D9}"/>
            </a:ext>
          </a:extLst>
        </xdr:cNvPr>
        <xdr:cNvCxnSpPr/>
      </xdr:nvCxnSpPr>
      <xdr:spPr>
        <a:xfrm>
          <a:off x="8750300" y="1481872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16692</xdr:rowOff>
    </xdr:from>
    <xdr:to>
      <xdr:col>41</xdr:col>
      <xdr:colOff>101600</xdr:colOff>
      <xdr:row>86</xdr:row>
      <xdr:rowOff>118292</xdr:rowOff>
    </xdr:to>
    <xdr:sp macro="" textlink="">
      <xdr:nvSpPr>
        <xdr:cNvPr id="270" name="楕円 269">
          <a:extLst>
            <a:ext uri="{FF2B5EF4-FFF2-40B4-BE49-F238E27FC236}">
              <a16:creationId xmlns:a16="http://schemas.microsoft.com/office/drawing/2014/main" id="{6B1B7F52-7F5E-4C58-BB7B-809E566B4C9A}"/>
            </a:ext>
          </a:extLst>
        </xdr:cNvPr>
        <xdr:cNvSpPr/>
      </xdr:nvSpPr>
      <xdr:spPr>
        <a:xfrm>
          <a:off x="7810500" y="147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67492</xdr:rowOff>
    </xdr:from>
    <xdr:to>
      <xdr:col>45</xdr:col>
      <xdr:colOff>177800</xdr:colOff>
      <xdr:row>86</xdr:row>
      <xdr:rowOff>74023</xdr:rowOff>
    </xdr:to>
    <xdr:cxnSp macro="">
      <xdr:nvCxnSpPr>
        <xdr:cNvPr id="271" name="直線コネクタ 270">
          <a:extLst>
            <a:ext uri="{FF2B5EF4-FFF2-40B4-BE49-F238E27FC236}">
              <a16:creationId xmlns:a16="http://schemas.microsoft.com/office/drawing/2014/main" id="{2F022106-E47D-4A8E-84EB-C53054C7FBE8}"/>
            </a:ext>
          </a:extLst>
        </xdr:cNvPr>
        <xdr:cNvCxnSpPr/>
      </xdr:nvCxnSpPr>
      <xdr:spPr>
        <a:xfrm>
          <a:off x="7861300" y="148121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16692</xdr:rowOff>
    </xdr:from>
    <xdr:to>
      <xdr:col>36</xdr:col>
      <xdr:colOff>165100</xdr:colOff>
      <xdr:row>86</xdr:row>
      <xdr:rowOff>118292</xdr:rowOff>
    </xdr:to>
    <xdr:sp macro="" textlink="">
      <xdr:nvSpPr>
        <xdr:cNvPr id="272" name="楕円 271">
          <a:extLst>
            <a:ext uri="{FF2B5EF4-FFF2-40B4-BE49-F238E27FC236}">
              <a16:creationId xmlns:a16="http://schemas.microsoft.com/office/drawing/2014/main" id="{85AECDC5-F669-4AB4-856E-45ABED443433}"/>
            </a:ext>
          </a:extLst>
        </xdr:cNvPr>
        <xdr:cNvSpPr/>
      </xdr:nvSpPr>
      <xdr:spPr>
        <a:xfrm>
          <a:off x="6921500" y="147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67492</xdr:rowOff>
    </xdr:from>
    <xdr:to>
      <xdr:col>41</xdr:col>
      <xdr:colOff>50800</xdr:colOff>
      <xdr:row>86</xdr:row>
      <xdr:rowOff>67492</xdr:rowOff>
    </xdr:to>
    <xdr:cxnSp macro="">
      <xdr:nvCxnSpPr>
        <xdr:cNvPr id="273" name="直線コネクタ 272">
          <a:extLst>
            <a:ext uri="{FF2B5EF4-FFF2-40B4-BE49-F238E27FC236}">
              <a16:creationId xmlns:a16="http://schemas.microsoft.com/office/drawing/2014/main" id="{03BC9D8C-30D7-4B03-942A-E38ACE2C223A}"/>
            </a:ext>
          </a:extLst>
        </xdr:cNvPr>
        <xdr:cNvCxnSpPr/>
      </xdr:nvCxnSpPr>
      <xdr:spPr>
        <a:xfrm>
          <a:off x="6972300" y="14812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274" name="n_1aveValue【公営住宅】&#10;一人当たり面積">
          <a:extLst>
            <a:ext uri="{FF2B5EF4-FFF2-40B4-BE49-F238E27FC236}">
              <a16:creationId xmlns:a16="http://schemas.microsoft.com/office/drawing/2014/main" id="{5ED176A2-EF64-48CB-98FB-8FEBEA9DC87C}"/>
            </a:ext>
          </a:extLst>
        </xdr:cNvPr>
        <xdr:cNvSpPr txBox="1"/>
      </xdr:nvSpPr>
      <xdr:spPr>
        <a:xfrm>
          <a:off x="9391727"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275" name="n_2aveValue【公営住宅】&#10;一人当たり面積">
          <a:extLst>
            <a:ext uri="{FF2B5EF4-FFF2-40B4-BE49-F238E27FC236}">
              <a16:creationId xmlns:a16="http://schemas.microsoft.com/office/drawing/2014/main" id="{5F373F93-226E-44D4-9071-5B2FA96065BD}"/>
            </a:ext>
          </a:extLst>
        </xdr:cNvPr>
        <xdr:cNvSpPr txBox="1"/>
      </xdr:nvSpPr>
      <xdr:spPr>
        <a:xfrm>
          <a:off x="8515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276" name="n_3aveValue【公営住宅】&#10;一人当たり面積">
          <a:extLst>
            <a:ext uri="{FF2B5EF4-FFF2-40B4-BE49-F238E27FC236}">
              <a16:creationId xmlns:a16="http://schemas.microsoft.com/office/drawing/2014/main" id="{68AAA8A6-CC68-4245-8EB2-02AA48DABE64}"/>
            </a:ext>
          </a:extLst>
        </xdr:cNvPr>
        <xdr:cNvSpPr txBox="1"/>
      </xdr:nvSpPr>
      <xdr:spPr>
        <a:xfrm>
          <a:off x="7626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277" name="n_4aveValue【公営住宅】&#10;一人当たり面積">
          <a:extLst>
            <a:ext uri="{FF2B5EF4-FFF2-40B4-BE49-F238E27FC236}">
              <a16:creationId xmlns:a16="http://schemas.microsoft.com/office/drawing/2014/main" id="{EFFDC8CE-0AA6-4DE3-96DE-98F389861621}"/>
            </a:ext>
          </a:extLst>
        </xdr:cNvPr>
        <xdr:cNvSpPr txBox="1"/>
      </xdr:nvSpPr>
      <xdr:spPr>
        <a:xfrm>
          <a:off x="6737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117583</xdr:rowOff>
    </xdr:from>
    <xdr:ext cx="469744" cy="259045"/>
    <xdr:sp macro="" textlink="">
      <xdr:nvSpPr>
        <xdr:cNvPr id="278" name="n_1mainValue【公営住宅】&#10;一人当たり面積">
          <a:extLst>
            <a:ext uri="{FF2B5EF4-FFF2-40B4-BE49-F238E27FC236}">
              <a16:creationId xmlns:a16="http://schemas.microsoft.com/office/drawing/2014/main" id="{83EFC0A6-FD19-43AC-9AFA-E3C7469E6357}"/>
            </a:ext>
          </a:extLst>
        </xdr:cNvPr>
        <xdr:cNvSpPr txBox="1"/>
      </xdr:nvSpPr>
      <xdr:spPr>
        <a:xfrm>
          <a:off x="9391727" y="1486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115950</xdr:rowOff>
    </xdr:from>
    <xdr:ext cx="469744" cy="259045"/>
    <xdr:sp macro="" textlink="">
      <xdr:nvSpPr>
        <xdr:cNvPr id="279" name="n_2mainValue【公営住宅】&#10;一人当たり面積">
          <a:extLst>
            <a:ext uri="{FF2B5EF4-FFF2-40B4-BE49-F238E27FC236}">
              <a16:creationId xmlns:a16="http://schemas.microsoft.com/office/drawing/2014/main" id="{FAA98BB6-52A0-427A-8C4F-A5DC1DD48BB5}"/>
            </a:ext>
          </a:extLst>
        </xdr:cNvPr>
        <xdr:cNvSpPr txBox="1"/>
      </xdr:nvSpPr>
      <xdr:spPr>
        <a:xfrm>
          <a:off x="8515427" y="1486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109419</xdr:rowOff>
    </xdr:from>
    <xdr:ext cx="469744" cy="259045"/>
    <xdr:sp macro="" textlink="">
      <xdr:nvSpPr>
        <xdr:cNvPr id="280" name="n_3mainValue【公営住宅】&#10;一人当たり面積">
          <a:extLst>
            <a:ext uri="{FF2B5EF4-FFF2-40B4-BE49-F238E27FC236}">
              <a16:creationId xmlns:a16="http://schemas.microsoft.com/office/drawing/2014/main" id="{D1D49CDA-9456-4F5A-8A0B-7513BE3D50D4}"/>
            </a:ext>
          </a:extLst>
        </xdr:cNvPr>
        <xdr:cNvSpPr txBox="1"/>
      </xdr:nvSpPr>
      <xdr:spPr>
        <a:xfrm>
          <a:off x="7626427" y="1485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109419</xdr:rowOff>
    </xdr:from>
    <xdr:ext cx="469744" cy="259045"/>
    <xdr:sp macro="" textlink="">
      <xdr:nvSpPr>
        <xdr:cNvPr id="281" name="n_4mainValue【公営住宅】&#10;一人当たり面積">
          <a:extLst>
            <a:ext uri="{FF2B5EF4-FFF2-40B4-BE49-F238E27FC236}">
              <a16:creationId xmlns:a16="http://schemas.microsoft.com/office/drawing/2014/main" id="{9B21CF98-05FD-40EA-9D5A-50095786EC5A}"/>
            </a:ext>
          </a:extLst>
        </xdr:cNvPr>
        <xdr:cNvSpPr txBox="1"/>
      </xdr:nvSpPr>
      <xdr:spPr>
        <a:xfrm>
          <a:off x="6737427" y="1485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DAC4312B-70F3-4202-BC67-BE75349BB21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283" name="正方形/長方形 282">
          <a:extLst>
            <a:ext uri="{FF2B5EF4-FFF2-40B4-BE49-F238E27FC236}">
              <a16:creationId xmlns:a16="http://schemas.microsoft.com/office/drawing/2014/main" id="{CA4F9B68-5D63-4139-A9CF-D1B6659C7F00}"/>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284" name="正方形/長方形 283">
          <a:extLst>
            <a:ext uri="{FF2B5EF4-FFF2-40B4-BE49-F238E27FC236}">
              <a16:creationId xmlns:a16="http://schemas.microsoft.com/office/drawing/2014/main" id="{5081FF66-FEA2-4478-A1FF-DDE67D04BDA5}"/>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285" name="正方形/長方形 284">
          <a:extLst>
            <a:ext uri="{FF2B5EF4-FFF2-40B4-BE49-F238E27FC236}">
              <a16:creationId xmlns:a16="http://schemas.microsoft.com/office/drawing/2014/main" id="{2A28FD8C-9025-4376-A4FA-21342F9D3B81}"/>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286" name="正方形/長方形 285">
          <a:extLst>
            <a:ext uri="{FF2B5EF4-FFF2-40B4-BE49-F238E27FC236}">
              <a16:creationId xmlns:a16="http://schemas.microsoft.com/office/drawing/2014/main" id="{13A2C60A-3C9B-4897-B1F8-112A8D3D08FD}"/>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7DB4259-60A5-45AD-8E4D-2ACAEE5CC1C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E79CB719-C0E2-43D6-A861-F25DEA6CDB1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289" name="正方形/長方形 288">
          <a:extLst>
            <a:ext uri="{FF2B5EF4-FFF2-40B4-BE49-F238E27FC236}">
              <a16:creationId xmlns:a16="http://schemas.microsoft.com/office/drawing/2014/main" id="{DADF5E31-687C-4A6D-AF99-B5E23EE3A932}"/>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290" name="正方形/長方形 289">
          <a:extLst>
            <a:ext uri="{FF2B5EF4-FFF2-40B4-BE49-F238E27FC236}">
              <a16:creationId xmlns:a16="http://schemas.microsoft.com/office/drawing/2014/main" id="{D98043E9-D8C0-4CC8-8D3B-C08DED573EBF}"/>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291" name="正方形/長方形 290">
          <a:extLst>
            <a:ext uri="{FF2B5EF4-FFF2-40B4-BE49-F238E27FC236}">
              <a16:creationId xmlns:a16="http://schemas.microsoft.com/office/drawing/2014/main" id="{9D7FDE57-F9CD-4A85-9DB5-2D1CF0369BAB}"/>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292" name="正方形/長方形 291">
          <a:extLst>
            <a:ext uri="{FF2B5EF4-FFF2-40B4-BE49-F238E27FC236}">
              <a16:creationId xmlns:a16="http://schemas.microsoft.com/office/drawing/2014/main" id="{4611CADD-97E6-49B1-8B08-795C8E6C0A5C}"/>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B2781495-4260-449F-8352-F4D07CF354B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F79885D8-F164-4222-B7DE-459E0A81AD8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0538344B-D338-4E46-9728-020C399770E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4BF961A0-8574-4DEC-A0C2-7CE20012811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D60F96BD-5E3E-4A5F-BD04-49D63492E1E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4A3BE3CB-C48B-41D4-B53F-44B1FE7290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AA5D570B-765A-412F-A348-281C8CDD8AF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C4D1B399-8AD6-422D-B0AE-EDA7D73EDBB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6FBCDA0D-51DF-4067-A2B0-DC7CA7E8F50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6024A305-7A7A-4369-93EF-CDA7B462FB7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98FE327F-9DB8-4CD1-A3C1-3AAE9E53834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CF613D08-844E-4334-9FAF-D8BC5E5BD10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9079EBB2-C7CC-4BAA-A8EE-08D1C24405A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2BEB2D48-EA87-4130-B01A-0D05DED8CBD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FB6C2838-3E63-47EE-B3CE-21828333C1D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4B313F15-C409-4424-8BD6-8D55EF9C7A0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8ACD7B5B-3F93-4600-BB06-C7DDF4A0E53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E5923F4A-FF50-4D74-9D75-E2B48B8797B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37C955A2-4FE9-4787-8B86-2D5B49FCDA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F88937DF-8E72-4BF2-AA5B-14047860603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ADC58369-0BC2-42B2-9480-17F084671FF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3BA22F7D-E79C-4353-897C-E0B7164541A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A2665471-D43F-4E8D-BBBB-DD60F1A1C5C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57740C3B-2DC5-439F-9996-624D106446C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認定こども園・幼稚園・保育所】&#10;有形固定資産減価償却率グラフ枠">
          <a:extLst>
            <a:ext uri="{FF2B5EF4-FFF2-40B4-BE49-F238E27FC236}">
              <a16:creationId xmlns:a16="http://schemas.microsoft.com/office/drawing/2014/main" id="{620FC670-A604-4C1F-A189-53E337C9EA5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318" name="直線コネクタ 317">
          <a:extLst>
            <a:ext uri="{FF2B5EF4-FFF2-40B4-BE49-F238E27FC236}">
              <a16:creationId xmlns:a16="http://schemas.microsoft.com/office/drawing/2014/main" id="{5C98A13F-096F-477E-BA1F-88CAA9292F5C}"/>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319" name="【認定こども園・幼稚園・保育所】&#10;有形固定資産減価償却率最小値テキスト">
          <a:extLst>
            <a:ext uri="{FF2B5EF4-FFF2-40B4-BE49-F238E27FC236}">
              <a16:creationId xmlns:a16="http://schemas.microsoft.com/office/drawing/2014/main" id="{4A413F77-F50C-49D3-9839-1255EDFCA20D}"/>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320" name="直線コネクタ 319">
          <a:extLst>
            <a:ext uri="{FF2B5EF4-FFF2-40B4-BE49-F238E27FC236}">
              <a16:creationId xmlns:a16="http://schemas.microsoft.com/office/drawing/2014/main" id="{494B76D2-C5D3-4EB9-BEFB-C5ECB9BFD8A5}"/>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321" name="【認定こども園・幼稚園・保育所】&#10;有形固定資産減価償却率最大値テキスト">
          <a:extLst>
            <a:ext uri="{FF2B5EF4-FFF2-40B4-BE49-F238E27FC236}">
              <a16:creationId xmlns:a16="http://schemas.microsoft.com/office/drawing/2014/main" id="{07682C88-66E2-431A-A8D3-0011C788F334}"/>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322" name="直線コネクタ 321">
          <a:extLst>
            <a:ext uri="{FF2B5EF4-FFF2-40B4-BE49-F238E27FC236}">
              <a16:creationId xmlns:a16="http://schemas.microsoft.com/office/drawing/2014/main" id="{F17EB887-DF5F-4E91-A19F-3D894C8D5E44}"/>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323" name="【認定こども園・幼稚園・保育所】&#10;有形固定資産減価償却率平均値テキスト">
          <a:extLst>
            <a:ext uri="{FF2B5EF4-FFF2-40B4-BE49-F238E27FC236}">
              <a16:creationId xmlns:a16="http://schemas.microsoft.com/office/drawing/2014/main" id="{16D37B75-0BDC-4FC4-BCD2-93856F478B3B}"/>
            </a:ext>
          </a:extLst>
        </xdr:cNvPr>
        <xdr:cNvSpPr txBox="1"/>
      </xdr:nvSpPr>
      <xdr:spPr>
        <a:xfrm>
          <a:off x="16357600" y="612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324" name="フローチャート: 判断 323">
          <a:extLst>
            <a:ext uri="{FF2B5EF4-FFF2-40B4-BE49-F238E27FC236}">
              <a16:creationId xmlns:a16="http://schemas.microsoft.com/office/drawing/2014/main" id="{96EBC028-8CCD-440E-A254-B92AB39ABC6C}"/>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325" name="フローチャート: 判断 324">
          <a:extLst>
            <a:ext uri="{FF2B5EF4-FFF2-40B4-BE49-F238E27FC236}">
              <a16:creationId xmlns:a16="http://schemas.microsoft.com/office/drawing/2014/main" id="{1B777EFC-E16E-4840-82B6-0FA55C86B5EC}"/>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326" name="フローチャート: 判断 325">
          <a:extLst>
            <a:ext uri="{FF2B5EF4-FFF2-40B4-BE49-F238E27FC236}">
              <a16:creationId xmlns:a16="http://schemas.microsoft.com/office/drawing/2014/main" id="{F80D9390-F3A4-46DE-B8D0-F756852C1DF0}"/>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327" name="フローチャート: 判断 326">
          <a:extLst>
            <a:ext uri="{FF2B5EF4-FFF2-40B4-BE49-F238E27FC236}">
              <a16:creationId xmlns:a16="http://schemas.microsoft.com/office/drawing/2014/main" id="{337BE423-97F7-4D86-965E-3049A19FD409}"/>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328" name="フローチャート: 判断 327">
          <a:extLst>
            <a:ext uri="{FF2B5EF4-FFF2-40B4-BE49-F238E27FC236}">
              <a16:creationId xmlns:a16="http://schemas.microsoft.com/office/drawing/2014/main" id="{06B1BF84-8145-475C-BF22-67F85E54CE29}"/>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E1DE48A0-19AA-4557-A43E-C28D5A32E68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F30B6C99-B2EA-4B2C-971D-64C279873BF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AF37D0A6-82FD-4E60-AAF9-829D41B6EB0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E0C0E95E-69B8-415C-AA5A-7241DCA5329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A0CB6130-97DF-4F72-8E95-6846C49E7B2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xdr:rowOff>
    </xdr:from>
    <xdr:to>
      <xdr:col>85</xdr:col>
      <xdr:colOff>177800</xdr:colOff>
      <xdr:row>38</xdr:row>
      <xdr:rowOff>115570</xdr:rowOff>
    </xdr:to>
    <xdr:sp macro="" textlink="">
      <xdr:nvSpPr>
        <xdr:cNvPr id="334" name="楕円 333">
          <a:extLst>
            <a:ext uri="{FF2B5EF4-FFF2-40B4-BE49-F238E27FC236}">
              <a16:creationId xmlns:a16="http://schemas.microsoft.com/office/drawing/2014/main" id="{4219C662-5D80-4F2F-9DFF-43C1FDA190AF}"/>
            </a:ext>
          </a:extLst>
        </xdr:cNvPr>
        <xdr:cNvSpPr/>
      </xdr:nvSpPr>
      <xdr:spPr>
        <a:xfrm>
          <a:off x="162687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163847</xdr:rowOff>
    </xdr:from>
    <xdr:ext cx="405111" cy="259045"/>
    <xdr:sp macro="" textlink="">
      <xdr:nvSpPr>
        <xdr:cNvPr id="335" name="【認定こども園・幼稚園・保育所】&#10;有形固定資産減価償却率該当値テキスト">
          <a:extLst>
            <a:ext uri="{FF2B5EF4-FFF2-40B4-BE49-F238E27FC236}">
              <a16:creationId xmlns:a16="http://schemas.microsoft.com/office/drawing/2014/main" id="{7F0438BC-D541-4280-8DEA-F793BCF19D7D}"/>
            </a:ext>
          </a:extLst>
        </xdr:cNvPr>
        <xdr:cNvSpPr txBox="1"/>
      </xdr:nvSpPr>
      <xdr:spPr>
        <a:xfrm>
          <a:off x="16357600"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36830</xdr:rowOff>
    </xdr:from>
    <xdr:to>
      <xdr:col>81</xdr:col>
      <xdr:colOff>101600</xdr:colOff>
      <xdr:row>37</xdr:row>
      <xdr:rowOff>138430</xdr:rowOff>
    </xdr:to>
    <xdr:sp macro="" textlink="">
      <xdr:nvSpPr>
        <xdr:cNvPr id="336" name="楕円 335">
          <a:extLst>
            <a:ext uri="{FF2B5EF4-FFF2-40B4-BE49-F238E27FC236}">
              <a16:creationId xmlns:a16="http://schemas.microsoft.com/office/drawing/2014/main" id="{77464E79-3BDD-4943-96C4-BA3B8E833469}"/>
            </a:ext>
          </a:extLst>
        </xdr:cNvPr>
        <xdr:cNvSpPr/>
      </xdr:nvSpPr>
      <xdr:spPr>
        <a:xfrm>
          <a:off x="15430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87630</xdr:rowOff>
    </xdr:from>
    <xdr:to>
      <xdr:col>85</xdr:col>
      <xdr:colOff>127000</xdr:colOff>
      <xdr:row>38</xdr:row>
      <xdr:rowOff>64770</xdr:rowOff>
    </xdr:to>
    <xdr:cxnSp macro="">
      <xdr:nvCxnSpPr>
        <xdr:cNvPr id="337" name="直線コネクタ 336">
          <a:extLst>
            <a:ext uri="{FF2B5EF4-FFF2-40B4-BE49-F238E27FC236}">
              <a16:creationId xmlns:a16="http://schemas.microsoft.com/office/drawing/2014/main" id="{D841F223-A4EF-4657-BD4B-09E48DB276E4}"/>
            </a:ext>
          </a:extLst>
        </xdr:cNvPr>
        <xdr:cNvCxnSpPr/>
      </xdr:nvCxnSpPr>
      <xdr:spPr>
        <a:xfrm>
          <a:off x="15481300" y="6431280"/>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143510</xdr:rowOff>
    </xdr:from>
    <xdr:to>
      <xdr:col>76</xdr:col>
      <xdr:colOff>165100</xdr:colOff>
      <xdr:row>37</xdr:row>
      <xdr:rowOff>73660</xdr:rowOff>
    </xdr:to>
    <xdr:sp macro="" textlink="">
      <xdr:nvSpPr>
        <xdr:cNvPr id="338" name="楕円 337">
          <a:extLst>
            <a:ext uri="{FF2B5EF4-FFF2-40B4-BE49-F238E27FC236}">
              <a16:creationId xmlns:a16="http://schemas.microsoft.com/office/drawing/2014/main" id="{33A8B4FC-9C15-4AB7-81F9-6F71B97DDB37}"/>
            </a:ext>
          </a:extLst>
        </xdr:cNvPr>
        <xdr:cNvSpPr/>
      </xdr:nvSpPr>
      <xdr:spPr>
        <a:xfrm>
          <a:off x="14541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22860</xdr:rowOff>
    </xdr:from>
    <xdr:to>
      <xdr:col>81</xdr:col>
      <xdr:colOff>50800</xdr:colOff>
      <xdr:row>37</xdr:row>
      <xdr:rowOff>87630</xdr:rowOff>
    </xdr:to>
    <xdr:cxnSp macro="">
      <xdr:nvCxnSpPr>
        <xdr:cNvPr id="339" name="直線コネクタ 338">
          <a:extLst>
            <a:ext uri="{FF2B5EF4-FFF2-40B4-BE49-F238E27FC236}">
              <a16:creationId xmlns:a16="http://schemas.microsoft.com/office/drawing/2014/main" id="{E955DCB3-07CD-40B8-B4D3-FA3B7E48FDB7}"/>
            </a:ext>
          </a:extLst>
        </xdr:cNvPr>
        <xdr:cNvCxnSpPr/>
      </xdr:nvCxnSpPr>
      <xdr:spPr>
        <a:xfrm>
          <a:off x="14592300" y="636651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113030</xdr:rowOff>
    </xdr:from>
    <xdr:to>
      <xdr:col>72</xdr:col>
      <xdr:colOff>38100</xdr:colOff>
      <xdr:row>37</xdr:row>
      <xdr:rowOff>43180</xdr:rowOff>
    </xdr:to>
    <xdr:sp macro="" textlink="">
      <xdr:nvSpPr>
        <xdr:cNvPr id="340" name="楕円 339">
          <a:extLst>
            <a:ext uri="{FF2B5EF4-FFF2-40B4-BE49-F238E27FC236}">
              <a16:creationId xmlns:a16="http://schemas.microsoft.com/office/drawing/2014/main" id="{DD5C69E0-6A70-4413-A165-8352F2F9BD6C}"/>
            </a:ext>
          </a:extLst>
        </xdr:cNvPr>
        <xdr:cNvSpPr/>
      </xdr:nvSpPr>
      <xdr:spPr>
        <a:xfrm>
          <a:off x="13652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163830</xdr:rowOff>
    </xdr:from>
    <xdr:to>
      <xdr:col>76</xdr:col>
      <xdr:colOff>114300</xdr:colOff>
      <xdr:row>37</xdr:row>
      <xdr:rowOff>22860</xdr:rowOff>
    </xdr:to>
    <xdr:cxnSp macro="">
      <xdr:nvCxnSpPr>
        <xdr:cNvPr id="341" name="直線コネクタ 340">
          <a:extLst>
            <a:ext uri="{FF2B5EF4-FFF2-40B4-BE49-F238E27FC236}">
              <a16:creationId xmlns:a16="http://schemas.microsoft.com/office/drawing/2014/main" id="{FA640D46-5168-4075-8285-A331F617B64D}"/>
            </a:ext>
          </a:extLst>
        </xdr:cNvPr>
        <xdr:cNvCxnSpPr/>
      </xdr:nvCxnSpPr>
      <xdr:spPr>
        <a:xfrm>
          <a:off x="13703300" y="63360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86360</xdr:rowOff>
    </xdr:from>
    <xdr:to>
      <xdr:col>67</xdr:col>
      <xdr:colOff>101600</xdr:colOff>
      <xdr:row>37</xdr:row>
      <xdr:rowOff>16510</xdr:rowOff>
    </xdr:to>
    <xdr:sp macro="" textlink="">
      <xdr:nvSpPr>
        <xdr:cNvPr id="342" name="楕円 341">
          <a:extLst>
            <a:ext uri="{FF2B5EF4-FFF2-40B4-BE49-F238E27FC236}">
              <a16:creationId xmlns:a16="http://schemas.microsoft.com/office/drawing/2014/main" id="{B2B5C9BB-893B-4A54-902E-233BE508F2F6}"/>
            </a:ext>
          </a:extLst>
        </xdr:cNvPr>
        <xdr:cNvSpPr/>
      </xdr:nvSpPr>
      <xdr:spPr>
        <a:xfrm>
          <a:off x="12763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137160</xdr:rowOff>
    </xdr:from>
    <xdr:to>
      <xdr:col>71</xdr:col>
      <xdr:colOff>177800</xdr:colOff>
      <xdr:row>36</xdr:row>
      <xdr:rowOff>163830</xdr:rowOff>
    </xdr:to>
    <xdr:cxnSp macro="">
      <xdr:nvCxnSpPr>
        <xdr:cNvPr id="343" name="直線コネクタ 342">
          <a:extLst>
            <a:ext uri="{FF2B5EF4-FFF2-40B4-BE49-F238E27FC236}">
              <a16:creationId xmlns:a16="http://schemas.microsoft.com/office/drawing/2014/main" id="{EBA9EAD4-A214-41C9-B6DE-497271061BF3}"/>
            </a:ext>
          </a:extLst>
        </xdr:cNvPr>
        <xdr:cNvCxnSpPr/>
      </xdr:nvCxnSpPr>
      <xdr:spPr>
        <a:xfrm>
          <a:off x="12814300" y="63093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344" name="n_1aveValue【認定こども園・幼稚園・保育所】&#10;有形固定資産減価償却率">
          <a:extLst>
            <a:ext uri="{FF2B5EF4-FFF2-40B4-BE49-F238E27FC236}">
              <a16:creationId xmlns:a16="http://schemas.microsoft.com/office/drawing/2014/main" id="{3F3BC335-60F6-4067-9E48-C22BC62ABFC0}"/>
            </a:ext>
          </a:extLst>
        </xdr:cNvPr>
        <xdr:cNvSpPr txBox="1"/>
      </xdr:nvSpPr>
      <xdr:spPr>
        <a:xfrm>
          <a:off x="152660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345" name="n_2aveValue【認定こども園・幼稚園・保育所】&#10;有形固定資産減価償却率">
          <a:extLst>
            <a:ext uri="{FF2B5EF4-FFF2-40B4-BE49-F238E27FC236}">
              <a16:creationId xmlns:a16="http://schemas.microsoft.com/office/drawing/2014/main" id="{89437386-746B-4092-8FD0-82C993C29ECD}"/>
            </a:ext>
          </a:extLst>
        </xdr:cNvPr>
        <xdr:cNvSpPr txBox="1"/>
      </xdr:nvSpPr>
      <xdr:spPr>
        <a:xfrm>
          <a:off x="14389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346" name="n_3aveValue【認定こども園・幼稚園・保育所】&#10;有形固定資産減価償却率">
          <a:extLst>
            <a:ext uri="{FF2B5EF4-FFF2-40B4-BE49-F238E27FC236}">
              <a16:creationId xmlns:a16="http://schemas.microsoft.com/office/drawing/2014/main" id="{B7DFED78-E10E-4D7B-868B-43086951EFF3}"/>
            </a:ext>
          </a:extLst>
        </xdr:cNvPr>
        <xdr:cNvSpPr txBox="1"/>
      </xdr:nvSpPr>
      <xdr:spPr>
        <a:xfrm>
          <a:off x="13500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347" name="n_4aveValue【認定こども園・幼稚園・保育所】&#10;有形固定資産減価償却率">
          <a:extLst>
            <a:ext uri="{FF2B5EF4-FFF2-40B4-BE49-F238E27FC236}">
              <a16:creationId xmlns:a16="http://schemas.microsoft.com/office/drawing/2014/main" id="{1F55D701-49C3-46AB-8958-9BA4B3458FE6}"/>
            </a:ext>
          </a:extLst>
        </xdr:cNvPr>
        <xdr:cNvSpPr txBox="1"/>
      </xdr:nvSpPr>
      <xdr:spPr>
        <a:xfrm>
          <a:off x="126117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129557</xdr:rowOff>
    </xdr:from>
    <xdr:ext cx="405111" cy="259045"/>
    <xdr:sp macro="" textlink="">
      <xdr:nvSpPr>
        <xdr:cNvPr id="348" name="n_1mainValue【認定こども園・幼稚園・保育所】&#10;有形固定資産減価償却率">
          <a:extLst>
            <a:ext uri="{FF2B5EF4-FFF2-40B4-BE49-F238E27FC236}">
              <a16:creationId xmlns:a16="http://schemas.microsoft.com/office/drawing/2014/main" id="{B4A0B6A0-A7E1-40AE-A437-4AE9AB02348B}"/>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64787</xdr:rowOff>
    </xdr:from>
    <xdr:ext cx="405111" cy="259045"/>
    <xdr:sp macro="" textlink="">
      <xdr:nvSpPr>
        <xdr:cNvPr id="349" name="n_2mainValue【認定こども園・幼稚園・保育所】&#10;有形固定資産減価償却率">
          <a:extLst>
            <a:ext uri="{FF2B5EF4-FFF2-40B4-BE49-F238E27FC236}">
              <a16:creationId xmlns:a16="http://schemas.microsoft.com/office/drawing/2014/main" id="{EFFF695C-E5EC-4141-856F-F3D62E14EBA4}"/>
            </a:ext>
          </a:extLst>
        </xdr:cNvPr>
        <xdr:cNvSpPr txBox="1"/>
      </xdr:nvSpPr>
      <xdr:spPr>
        <a:xfrm>
          <a:off x="14389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34307</xdr:rowOff>
    </xdr:from>
    <xdr:ext cx="405111" cy="259045"/>
    <xdr:sp macro="" textlink="">
      <xdr:nvSpPr>
        <xdr:cNvPr id="350" name="n_3mainValue【認定こども園・幼稚園・保育所】&#10;有形固定資産減価償却率">
          <a:extLst>
            <a:ext uri="{FF2B5EF4-FFF2-40B4-BE49-F238E27FC236}">
              <a16:creationId xmlns:a16="http://schemas.microsoft.com/office/drawing/2014/main" id="{6DD8E085-BEB5-4F16-BA80-D1228AA3F9C5}"/>
            </a:ext>
          </a:extLst>
        </xdr:cNvPr>
        <xdr:cNvSpPr txBox="1"/>
      </xdr:nvSpPr>
      <xdr:spPr>
        <a:xfrm>
          <a:off x="135007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33037</xdr:rowOff>
    </xdr:from>
    <xdr:ext cx="405111" cy="259045"/>
    <xdr:sp macro="" textlink="">
      <xdr:nvSpPr>
        <xdr:cNvPr id="351" name="n_4mainValue【認定こども園・幼稚園・保育所】&#10;有形固定資産減価償却率">
          <a:extLst>
            <a:ext uri="{FF2B5EF4-FFF2-40B4-BE49-F238E27FC236}">
              <a16:creationId xmlns:a16="http://schemas.microsoft.com/office/drawing/2014/main" id="{64B63252-945D-43D6-A2BA-044B3227039F}"/>
            </a:ext>
          </a:extLst>
        </xdr:cNvPr>
        <xdr:cNvSpPr txBox="1"/>
      </xdr:nvSpPr>
      <xdr:spPr>
        <a:xfrm>
          <a:off x="12611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20E238AE-D107-4642-A375-D29C6D1F297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341F4338-726D-483D-AF91-12658E99DE4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1773F6A2-D59F-40C0-97CF-00754FD15F2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247B2ECE-F602-40DA-A247-7F9F690A5E9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71BDD8E4-C893-4C62-AC31-CC13F075712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6D3AC4A9-D4E7-47E2-BF18-A0AB3FB04FC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5686371B-D06B-4EE0-A948-6CC40ADF928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6DE8DD2B-6004-4FFF-B733-7C702854FA8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C998E7EA-EADF-4C23-886A-612059A5839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FD13FA24-1930-4005-9A13-8C5F112B15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2" name="直線コネクタ 361">
          <a:extLst>
            <a:ext uri="{FF2B5EF4-FFF2-40B4-BE49-F238E27FC236}">
              <a16:creationId xmlns:a16="http://schemas.microsoft.com/office/drawing/2014/main" id="{787B88A4-F1E7-4E16-8819-D72699EE810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3" name="テキスト ボックス 362">
          <a:extLst>
            <a:ext uri="{FF2B5EF4-FFF2-40B4-BE49-F238E27FC236}">
              <a16:creationId xmlns:a16="http://schemas.microsoft.com/office/drawing/2014/main" id="{6621BE8B-1623-4A51-BBEF-9BB469137D4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4" name="直線コネクタ 363">
          <a:extLst>
            <a:ext uri="{FF2B5EF4-FFF2-40B4-BE49-F238E27FC236}">
              <a16:creationId xmlns:a16="http://schemas.microsoft.com/office/drawing/2014/main" id="{8C1BD8C4-9450-47C7-9C2E-1FFEED5D761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5" name="テキスト ボックス 364">
          <a:extLst>
            <a:ext uri="{FF2B5EF4-FFF2-40B4-BE49-F238E27FC236}">
              <a16:creationId xmlns:a16="http://schemas.microsoft.com/office/drawing/2014/main" id="{D062BD89-180A-4473-A81E-0F219F3D5FB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6" name="直線コネクタ 365">
          <a:extLst>
            <a:ext uri="{FF2B5EF4-FFF2-40B4-BE49-F238E27FC236}">
              <a16:creationId xmlns:a16="http://schemas.microsoft.com/office/drawing/2014/main" id="{B04E5E25-D7FB-44A3-9DBE-5A9263E36F1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7" name="テキスト ボックス 366">
          <a:extLst>
            <a:ext uri="{FF2B5EF4-FFF2-40B4-BE49-F238E27FC236}">
              <a16:creationId xmlns:a16="http://schemas.microsoft.com/office/drawing/2014/main" id="{FE13F21F-0BA8-4663-BF42-C56BF5C26F74}"/>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8" name="直線コネクタ 367">
          <a:extLst>
            <a:ext uri="{FF2B5EF4-FFF2-40B4-BE49-F238E27FC236}">
              <a16:creationId xmlns:a16="http://schemas.microsoft.com/office/drawing/2014/main" id="{206EF8B5-9192-4A01-9BAA-ECF0C3657B8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9" name="テキスト ボックス 368">
          <a:extLst>
            <a:ext uri="{FF2B5EF4-FFF2-40B4-BE49-F238E27FC236}">
              <a16:creationId xmlns:a16="http://schemas.microsoft.com/office/drawing/2014/main" id="{8B13780A-432B-45F4-8F5E-78CA2AF25C7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a:extLst>
            <a:ext uri="{FF2B5EF4-FFF2-40B4-BE49-F238E27FC236}">
              <a16:creationId xmlns:a16="http://schemas.microsoft.com/office/drawing/2014/main" id="{57A0CEF8-4FF4-4EAA-84D7-D388C0A3C3A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1" name="テキスト ボックス 370">
          <a:extLst>
            <a:ext uri="{FF2B5EF4-FFF2-40B4-BE49-F238E27FC236}">
              <a16:creationId xmlns:a16="http://schemas.microsoft.com/office/drawing/2014/main" id="{145FDEB6-D5E6-463C-ADBC-7951DDE626B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認定こども園・幼稚園・保育所】&#10;一人当たり面積グラフ枠">
          <a:extLst>
            <a:ext uri="{FF2B5EF4-FFF2-40B4-BE49-F238E27FC236}">
              <a16:creationId xmlns:a16="http://schemas.microsoft.com/office/drawing/2014/main" id="{0FA83900-C51E-43C0-8E4D-D1A58D6BF77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373" name="直線コネクタ 372">
          <a:extLst>
            <a:ext uri="{FF2B5EF4-FFF2-40B4-BE49-F238E27FC236}">
              <a16:creationId xmlns:a16="http://schemas.microsoft.com/office/drawing/2014/main" id="{40A0B6F5-BB14-4752-B35E-EC1D52EF46F9}"/>
            </a:ext>
          </a:extLst>
        </xdr:cNvPr>
        <xdr:cNvCxnSpPr/>
      </xdr:nvCxnSpPr>
      <xdr:spPr>
        <a:xfrm flipV="1">
          <a:off x="22160864" y="5864352"/>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374" name="【認定こども園・幼稚園・保育所】&#10;一人当たり面積最小値テキスト">
          <a:extLst>
            <a:ext uri="{FF2B5EF4-FFF2-40B4-BE49-F238E27FC236}">
              <a16:creationId xmlns:a16="http://schemas.microsoft.com/office/drawing/2014/main" id="{A29BC179-9FB1-47F3-9917-F112AD0340A9}"/>
            </a:ext>
          </a:extLst>
        </xdr:cNvPr>
        <xdr:cNvSpPr txBox="1"/>
      </xdr:nvSpPr>
      <xdr:spPr>
        <a:xfrm>
          <a:off x="22199600" y="70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375" name="直線コネクタ 374">
          <a:extLst>
            <a:ext uri="{FF2B5EF4-FFF2-40B4-BE49-F238E27FC236}">
              <a16:creationId xmlns:a16="http://schemas.microsoft.com/office/drawing/2014/main" id="{82B38013-95CF-4D66-B81B-2D2B4E435761}"/>
            </a:ext>
          </a:extLst>
        </xdr:cNvPr>
        <xdr:cNvCxnSpPr/>
      </xdr:nvCxnSpPr>
      <xdr:spPr>
        <a:xfrm>
          <a:off x="22072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376" name="【認定こども園・幼稚園・保育所】&#10;一人当たり面積最大値テキスト">
          <a:extLst>
            <a:ext uri="{FF2B5EF4-FFF2-40B4-BE49-F238E27FC236}">
              <a16:creationId xmlns:a16="http://schemas.microsoft.com/office/drawing/2014/main" id="{327667B6-7439-494B-BA80-CFF091B7AACE}"/>
            </a:ext>
          </a:extLst>
        </xdr:cNvPr>
        <xdr:cNvSpPr txBox="1"/>
      </xdr:nvSpPr>
      <xdr:spPr>
        <a:xfrm>
          <a:off x="2219960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377" name="直線コネクタ 376">
          <a:extLst>
            <a:ext uri="{FF2B5EF4-FFF2-40B4-BE49-F238E27FC236}">
              <a16:creationId xmlns:a16="http://schemas.microsoft.com/office/drawing/2014/main" id="{594B1E68-B99A-4749-BB4D-8CA23A425B2F}"/>
            </a:ext>
          </a:extLst>
        </xdr:cNvPr>
        <xdr:cNvCxnSpPr/>
      </xdr:nvCxnSpPr>
      <xdr:spPr>
        <a:xfrm>
          <a:off x="22072600" y="586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378" name="【認定こども園・幼稚園・保育所】&#10;一人当たり面積平均値テキスト">
          <a:extLst>
            <a:ext uri="{FF2B5EF4-FFF2-40B4-BE49-F238E27FC236}">
              <a16:creationId xmlns:a16="http://schemas.microsoft.com/office/drawing/2014/main" id="{F9162C0D-073E-4125-B259-175FBBBD7BA5}"/>
            </a:ext>
          </a:extLst>
        </xdr:cNvPr>
        <xdr:cNvSpPr txBox="1"/>
      </xdr:nvSpPr>
      <xdr:spPr>
        <a:xfrm>
          <a:off x="22199600" y="6765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379" name="フローチャート: 判断 378">
          <a:extLst>
            <a:ext uri="{FF2B5EF4-FFF2-40B4-BE49-F238E27FC236}">
              <a16:creationId xmlns:a16="http://schemas.microsoft.com/office/drawing/2014/main" id="{149E600C-932F-4016-BBFD-B7729E0BFCE2}"/>
            </a:ext>
          </a:extLst>
        </xdr:cNvPr>
        <xdr:cNvSpPr/>
      </xdr:nvSpPr>
      <xdr:spPr>
        <a:xfrm>
          <a:off x="221107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380" name="フローチャート: 判断 379">
          <a:extLst>
            <a:ext uri="{FF2B5EF4-FFF2-40B4-BE49-F238E27FC236}">
              <a16:creationId xmlns:a16="http://schemas.microsoft.com/office/drawing/2014/main" id="{630ECFE2-28DA-4956-B6D4-43D5547EA372}"/>
            </a:ext>
          </a:extLst>
        </xdr:cNvPr>
        <xdr:cNvSpPr/>
      </xdr:nvSpPr>
      <xdr:spPr>
        <a:xfrm>
          <a:off x="21272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381" name="フローチャート: 判断 380">
          <a:extLst>
            <a:ext uri="{FF2B5EF4-FFF2-40B4-BE49-F238E27FC236}">
              <a16:creationId xmlns:a16="http://schemas.microsoft.com/office/drawing/2014/main" id="{9C700703-121A-47EE-9C9D-C8621DF67F5D}"/>
            </a:ext>
          </a:extLst>
        </xdr:cNvPr>
        <xdr:cNvSpPr/>
      </xdr:nvSpPr>
      <xdr:spPr>
        <a:xfrm>
          <a:off x="20383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382" name="フローチャート: 判断 381">
          <a:extLst>
            <a:ext uri="{FF2B5EF4-FFF2-40B4-BE49-F238E27FC236}">
              <a16:creationId xmlns:a16="http://schemas.microsoft.com/office/drawing/2014/main" id="{84A204D2-A46D-45BE-B302-F51806688EC1}"/>
            </a:ext>
          </a:extLst>
        </xdr:cNvPr>
        <xdr:cNvSpPr/>
      </xdr:nvSpPr>
      <xdr:spPr>
        <a:xfrm>
          <a:off x="19494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383" name="フローチャート: 判断 382">
          <a:extLst>
            <a:ext uri="{FF2B5EF4-FFF2-40B4-BE49-F238E27FC236}">
              <a16:creationId xmlns:a16="http://schemas.microsoft.com/office/drawing/2014/main" id="{63BE29AD-F329-4C20-A037-FFDCCF46CAA1}"/>
            </a:ext>
          </a:extLst>
        </xdr:cNvPr>
        <xdr:cNvSpPr/>
      </xdr:nvSpPr>
      <xdr:spPr>
        <a:xfrm>
          <a:off x="18605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E9081FFD-E220-4939-808E-32149D699A5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34274440-A97C-486D-BB02-84EE276FA20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435A546D-AA4C-4D04-B9C8-B2E9072502E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8B0E5807-AD61-426B-B00F-2FC4851334E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AFB42740-88DF-4E56-A84E-9B2FD0FAC18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130556</xdr:rowOff>
    </xdr:from>
    <xdr:to>
      <xdr:col>116</xdr:col>
      <xdr:colOff>114300</xdr:colOff>
      <xdr:row>39</xdr:row>
      <xdr:rowOff>60706</xdr:rowOff>
    </xdr:to>
    <xdr:sp macro="" textlink="">
      <xdr:nvSpPr>
        <xdr:cNvPr id="389" name="楕円 388">
          <a:extLst>
            <a:ext uri="{FF2B5EF4-FFF2-40B4-BE49-F238E27FC236}">
              <a16:creationId xmlns:a16="http://schemas.microsoft.com/office/drawing/2014/main" id="{73E27931-3DA7-4D76-95D0-3CBD26B032EE}"/>
            </a:ext>
          </a:extLst>
        </xdr:cNvPr>
        <xdr:cNvSpPr/>
      </xdr:nvSpPr>
      <xdr:spPr>
        <a:xfrm>
          <a:off x="221107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153433</xdr:rowOff>
    </xdr:from>
    <xdr:ext cx="469744" cy="259045"/>
    <xdr:sp macro="" textlink="">
      <xdr:nvSpPr>
        <xdr:cNvPr id="390" name="【認定こども園・幼稚園・保育所】&#10;一人当たり面積該当値テキスト">
          <a:extLst>
            <a:ext uri="{FF2B5EF4-FFF2-40B4-BE49-F238E27FC236}">
              <a16:creationId xmlns:a16="http://schemas.microsoft.com/office/drawing/2014/main" id="{1AB8D8EB-49D1-4839-90DF-CCFAE83C9497}"/>
            </a:ext>
          </a:extLst>
        </xdr:cNvPr>
        <xdr:cNvSpPr txBox="1"/>
      </xdr:nvSpPr>
      <xdr:spPr>
        <a:xfrm>
          <a:off x="22199600" y="649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125984</xdr:rowOff>
    </xdr:from>
    <xdr:to>
      <xdr:col>112</xdr:col>
      <xdr:colOff>38100</xdr:colOff>
      <xdr:row>39</xdr:row>
      <xdr:rowOff>56134</xdr:rowOff>
    </xdr:to>
    <xdr:sp macro="" textlink="">
      <xdr:nvSpPr>
        <xdr:cNvPr id="391" name="楕円 390">
          <a:extLst>
            <a:ext uri="{FF2B5EF4-FFF2-40B4-BE49-F238E27FC236}">
              <a16:creationId xmlns:a16="http://schemas.microsoft.com/office/drawing/2014/main" id="{C3DC7D14-1CC2-430F-8EC4-769B8FC18338}"/>
            </a:ext>
          </a:extLst>
        </xdr:cNvPr>
        <xdr:cNvSpPr/>
      </xdr:nvSpPr>
      <xdr:spPr>
        <a:xfrm>
          <a:off x="21272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5334</xdr:rowOff>
    </xdr:from>
    <xdr:to>
      <xdr:col>116</xdr:col>
      <xdr:colOff>63500</xdr:colOff>
      <xdr:row>39</xdr:row>
      <xdr:rowOff>9906</xdr:rowOff>
    </xdr:to>
    <xdr:cxnSp macro="">
      <xdr:nvCxnSpPr>
        <xdr:cNvPr id="392" name="直線コネクタ 391">
          <a:extLst>
            <a:ext uri="{FF2B5EF4-FFF2-40B4-BE49-F238E27FC236}">
              <a16:creationId xmlns:a16="http://schemas.microsoft.com/office/drawing/2014/main" id="{78F3145F-7330-4650-9592-DACF8A8190A6}"/>
            </a:ext>
          </a:extLst>
        </xdr:cNvPr>
        <xdr:cNvCxnSpPr/>
      </xdr:nvCxnSpPr>
      <xdr:spPr>
        <a:xfrm>
          <a:off x="21323300" y="66918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121412</xdr:rowOff>
    </xdr:from>
    <xdr:to>
      <xdr:col>107</xdr:col>
      <xdr:colOff>101600</xdr:colOff>
      <xdr:row>39</xdr:row>
      <xdr:rowOff>51562</xdr:rowOff>
    </xdr:to>
    <xdr:sp macro="" textlink="">
      <xdr:nvSpPr>
        <xdr:cNvPr id="393" name="楕円 392">
          <a:extLst>
            <a:ext uri="{FF2B5EF4-FFF2-40B4-BE49-F238E27FC236}">
              <a16:creationId xmlns:a16="http://schemas.microsoft.com/office/drawing/2014/main" id="{453DB5C4-9343-4E38-BC37-60F1E8EC4260}"/>
            </a:ext>
          </a:extLst>
        </xdr:cNvPr>
        <xdr:cNvSpPr/>
      </xdr:nvSpPr>
      <xdr:spPr>
        <a:xfrm>
          <a:off x="20383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xdr:rowOff>
    </xdr:from>
    <xdr:to>
      <xdr:col>111</xdr:col>
      <xdr:colOff>177800</xdr:colOff>
      <xdr:row>39</xdr:row>
      <xdr:rowOff>5334</xdr:rowOff>
    </xdr:to>
    <xdr:cxnSp macro="">
      <xdr:nvCxnSpPr>
        <xdr:cNvPr id="394" name="直線コネクタ 393">
          <a:extLst>
            <a:ext uri="{FF2B5EF4-FFF2-40B4-BE49-F238E27FC236}">
              <a16:creationId xmlns:a16="http://schemas.microsoft.com/office/drawing/2014/main" id="{39377924-5A12-4A5B-92C7-A19E8533DE68}"/>
            </a:ext>
          </a:extLst>
        </xdr:cNvPr>
        <xdr:cNvCxnSpPr/>
      </xdr:nvCxnSpPr>
      <xdr:spPr>
        <a:xfrm>
          <a:off x="20434300" y="66873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395" name="楕円 394">
          <a:extLst>
            <a:ext uri="{FF2B5EF4-FFF2-40B4-BE49-F238E27FC236}">
              <a16:creationId xmlns:a16="http://schemas.microsoft.com/office/drawing/2014/main" id="{57456FF2-3C27-48A7-9C7D-D636A5FB2D75}"/>
            </a:ext>
          </a:extLst>
        </xdr:cNvPr>
        <xdr:cNvSpPr/>
      </xdr:nvSpPr>
      <xdr:spPr>
        <a:xfrm>
          <a:off x="19494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167640</xdr:rowOff>
    </xdr:from>
    <xdr:to>
      <xdr:col>107</xdr:col>
      <xdr:colOff>50800</xdr:colOff>
      <xdr:row>39</xdr:row>
      <xdr:rowOff>762</xdr:rowOff>
    </xdr:to>
    <xdr:cxnSp macro="">
      <xdr:nvCxnSpPr>
        <xdr:cNvPr id="396" name="直線コネクタ 395">
          <a:extLst>
            <a:ext uri="{FF2B5EF4-FFF2-40B4-BE49-F238E27FC236}">
              <a16:creationId xmlns:a16="http://schemas.microsoft.com/office/drawing/2014/main" id="{9C456B56-6FB7-47A2-B4F5-0FA48DC70007}"/>
            </a:ext>
          </a:extLst>
        </xdr:cNvPr>
        <xdr:cNvCxnSpPr/>
      </xdr:nvCxnSpPr>
      <xdr:spPr>
        <a:xfrm>
          <a:off x="19545300" y="6682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121412</xdr:rowOff>
    </xdr:from>
    <xdr:to>
      <xdr:col>98</xdr:col>
      <xdr:colOff>38100</xdr:colOff>
      <xdr:row>39</xdr:row>
      <xdr:rowOff>51562</xdr:rowOff>
    </xdr:to>
    <xdr:sp macro="" textlink="">
      <xdr:nvSpPr>
        <xdr:cNvPr id="397" name="楕円 396">
          <a:extLst>
            <a:ext uri="{FF2B5EF4-FFF2-40B4-BE49-F238E27FC236}">
              <a16:creationId xmlns:a16="http://schemas.microsoft.com/office/drawing/2014/main" id="{8F3A4688-1A10-4AD4-B95C-41BB5B126AAC}"/>
            </a:ext>
          </a:extLst>
        </xdr:cNvPr>
        <xdr:cNvSpPr/>
      </xdr:nvSpPr>
      <xdr:spPr>
        <a:xfrm>
          <a:off x="18605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167640</xdr:rowOff>
    </xdr:from>
    <xdr:to>
      <xdr:col>102</xdr:col>
      <xdr:colOff>114300</xdr:colOff>
      <xdr:row>39</xdr:row>
      <xdr:rowOff>762</xdr:rowOff>
    </xdr:to>
    <xdr:cxnSp macro="">
      <xdr:nvCxnSpPr>
        <xdr:cNvPr id="398" name="直線コネクタ 397">
          <a:extLst>
            <a:ext uri="{FF2B5EF4-FFF2-40B4-BE49-F238E27FC236}">
              <a16:creationId xmlns:a16="http://schemas.microsoft.com/office/drawing/2014/main" id="{8C49C924-9FA4-4201-870B-B41CCD93012C}"/>
            </a:ext>
          </a:extLst>
        </xdr:cNvPr>
        <xdr:cNvCxnSpPr/>
      </xdr:nvCxnSpPr>
      <xdr:spPr>
        <a:xfrm flipV="1">
          <a:off x="18656300" y="6682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399" name="n_1aveValue【認定こども園・幼稚園・保育所】&#10;一人当たり面積">
          <a:extLst>
            <a:ext uri="{FF2B5EF4-FFF2-40B4-BE49-F238E27FC236}">
              <a16:creationId xmlns:a16="http://schemas.microsoft.com/office/drawing/2014/main" id="{B71B725B-98B5-435D-8D68-AFDE47088C67}"/>
            </a:ext>
          </a:extLst>
        </xdr:cNvPr>
        <xdr:cNvSpPr txBox="1"/>
      </xdr:nvSpPr>
      <xdr:spPr>
        <a:xfrm>
          <a:off x="210757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00" name="n_2aveValue【認定こども園・幼稚園・保育所】&#10;一人当たり面積">
          <a:extLst>
            <a:ext uri="{FF2B5EF4-FFF2-40B4-BE49-F238E27FC236}">
              <a16:creationId xmlns:a16="http://schemas.microsoft.com/office/drawing/2014/main" id="{AAA83254-F862-4271-AADE-3EA81159CE57}"/>
            </a:ext>
          </a:extLst>
        </xdr:cNvPr>
        <xdr:cNvSpPr txBox="1"/>
      </xdr:nvSpPr>
      <xdr:spPr>
        <a:xfrm>
          <a:off x="201994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01" name="n_3aveValue【認定こども園・幼稚園・保育所】&#10;一人当たり面積">
          <a:extLst>
            <a:ext uri="{FF2B5EF4-FFF2-40B4-BE49-F238E27FC236}">
              <a16:creationId xmlns:a16="http://schemas.microsoft.com/office/drawing/2014/main" id="{4EE776B9-0069-4C98-AA5B-4C65E820C1E7}"/>
            </a:ext>
          </a:extLst>
        </xdr:cNvPr>
        <xdr:cNvSpPr txBox="1"/>
      </xdr:nvSpPr>
      <xdr:spPr>
        <a:xfrm>
          <a:off x="19310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402" name="n_4aveValue【認定こども園・幼稚園・保育所】&#10;一人当たり面積">
          <a:extLst>
            <a:ext uri="{FF2B5EF4-FFF2-40B4-BE49-F238E27FC236}">
              <a16:creationId xmlns:a16="http://schemas.microsoft.com/office/drawing/2014/main" id="{979FFD4C-74FA-4737-8E2D-62CFDA16AB40}"/>
            </a:ext>
          </a:extLst>
        </xdr:cNvPr>
        <xdr:cNvSpPr txBox="1"/>
      </xdr:nvSpPr>
      <xdr:spPr>
        <a:xfrm>
          <a:off x="18421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72661</xdr:rowOff>
    </xdr:from>
    <xdr:ext cx="469744" cy="259045"/>
    <xdr:sp macro="" textlink="">
      <xdr:nvSpPr>
        <xdr:cNvPr id="403" name="n_1mainValue【認定こども園・幼稚園・保育所】&#10;一人当たり面積">
          <a:extLst>
            <a:ext uri="{FF2B5EF4-FFF2-40B4-BE49-F238E27FC236}">
              <a16:creationId xmlns:a16="http://schemas.microsoft.com/office/drawing/2014/main" id="{4BE63025-7B94-4D3C-90C9-E7E2278F4833}"/>
            </a:ext>
          </a:extLst>
        </xdr:cNvPr>
        <xdr:cNvSpPr txBox="1"/>
      </xdr:nvSpPr>
      <xdr:spPr>
        <a:xfrm>
          <a:off x="210757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68089</xdr:rowOff>
    </xdr:from>
    <xdr:ext cx="469744" cy="259045"/>
    <xdr:sp macro="" textlink="">
      <xdr:nvSpPr>
        <xdr:cNvPr id="404" name="n_2mainValue【認定こども園・幼稚園・保育所】&#10;一人当たり面積">
          <a:extLst>
            <a:ext uri="{FF2B5EF4-FFF2-40B4-BE49-F238E27FC236}">
              <a16:creationId xmlns:a16="http://schemas.microsoft.com/office/drawing/2014/main" id="{9E38EC13-5ABD-4CBA-8D3D-163D31416B0B}"/>
            </a:ext>
          </a:extLst>
        </xdr:cNvPr>
        <xdr:cNvSpPr txBox="1"/>
      </xdr:nvSpPr>
      <xdr:spPr>
        <a:xfrm>
          <a:off x="20199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405" name="n_3mainValue【認定こども園・幼稚園・保育所】&#10;一人当たり面積">
          <a:extLst>
            <a:ext uri="{FF2B5EF4-FFF2-40B4-BE49-F238E27FC236}">
              <a16:creationId xmlns:a16="http://schemas.microsoft.com/office/drawing/2014/main" id="{D05C41C9-8BF9-449B-AEE3-4D1345F6240A}"/>
            </a:ext>
          </a:extLst>
        </xdr:cNvPr>
        <xdr:cNvSpPr txBox="1"/>
      </xdr:nvSpPr>
      <xdr:spPr>
        <a:xfrm>
          <a:off x="19310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68089</xdr:rowOff>
    </xdr:from>
    <xdr:ext cx="469744" cy="259045"/>
    <xdr:sp macro="" textlink="">
      <xdr:nvSpPr>
        <xdr:cNvPr id="406" name="n_4mainValue【認定こども園・幼稚園・保育所】&#10;一人当たり面積">
          <a:extLst>
            <a:ext uri="{FF2B5EF4-FFF2-40B4-BE49-F238E27FC236}">
              <a16:creationId xmlns:a16="http://schemas.microsoft.com/office/drawing/2014/main" id="{41913BCA-27EA-4FF0-8DF9-587EF10D15DE}"/>
            </a:ext>
          </a:extLst>
        </xdr:cNvPr>
        <xdr:cNvSpPr txBox="1"/>
      </xdr:nvSpPr>
      <xdr:spPr>
        <a:xfrm>
          <a:off x="18421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0508F9DE-5E78-4B81-BF43-B37BEF88318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C6ED14AE-DF0C-41EC-8B4C-ADAEA8E9E0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2001A6B5-C296-434F-A74B-1691BAAB22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44950BB1-F04C-4DBA-A7BE-97C5E1B9090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D001B649-3362-4D94-95B4-E3EBB0C3A04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EDDAFBB0-0479-4405-9E0E-DD6F5041CC0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3658FCCB-894F-4C13-8AF8-4BA5C4A82A2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1251860D-E146-40D0-BE5D-F7F73DE40F8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41076A37-7069-49E5-A3DA-1D962A75FD9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58274659-9270-4283-AF77-152B199CEED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17" name="テキスト ボックス 416">
          <a:extLst>
            <a:ext uri="{FF2B5EF4-FFF2-40B4-BE49-F238E27FC236}">
              <a16:creationId xmlns:a16="http://schemas.microsoft.com/office/drawing/2014/main" id="{EA12F2A3-B91E-4E10-B17B-E2AACA0A6C86}"/>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D4D21ACD-8BC4-4F70-9EB5-CD82F36A9F0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9" name="テキスト ボックス 418">
          <a:extLst>
            <a:ext uri="{FF2B5EF4-FFF2-40B4-BE49-F238E27FC236}">
              <a16:creationId xmlns:a16="http://schemas.microsoft.com/office/drawing/2014/main" id="{7B0F7D11-3B45-4C16-BF61-956D378FA155}"/>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43423A40-BD12-4921-93EF-35C22D9569B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C9F1FA80-1395-45D5-A87E-9EB65E5432F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E3F3DDB5-6522-4BAD-87C8-F74CB94D0C5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D67AC73F-13AA-48C7-A198-7BEF3085C02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EC391237-C5CB-40FD-8288-4E2CB4D746D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40B94202-9131-4AF5-8ED4-95A4CCE3A21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6BD4E0C7-D935-49B8-A1FC-EAC2C275C78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72AA14DB-2FAF-479C-B1C9-1240813E6D0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C8516FB5-C157-419C-A8AC-6C734CF0295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9" name="テキスト ボックス 428">
          <a:extLst>
            <a:ext uri="{FF2B5EF4-FFF2-40B4-BE49-F238E27FC236}">
              <a16:creationId xmlns:a16="http://schemas.microsoft.com/office/drawing/2014/main" id="{25A32BEC-FCCA-4374-992B-E5F9EFF6BDED}"/>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62F2088A-5E4E-45B8-AF07-0FCD9BBD8AC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1" name="テキスト ボックス 430">
          <a:extLst>
            <a:ext uri="{FF2B5EF4-FFF2-40B4-BE49-F238E27FC236}">
              <a16:creationId xmlns:a16="http://schemas.microsoft.com/office/drawing/2014/main" id="{F50AB867-E3D5-4BEB-B691-67DFE4867EB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623D674A-4E6F-4601-A085-655ED680A13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433" name="直線コネクタ 432">
          <a:extLst>
            <a:ext uri="{FF2B5EF4-FFF2-40B4-BE49-F238E27FC236}">
              <a16:creationId xmlns:a16="http://schemas.microsoft.com/office/drawing/2014/main" id="{B29E8530-4BCF-472B-8A10-8630073AD033}"/>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D6168E7B-0CDC-42A3-898F-BC1DA49B94B7}"/>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435" name="直線コネクタ 434">
          <a:extLst>
            <a:ext uri="{FF2B5EF4-FFF2-40B4-BE49-F238E27FC236}">
              <a16:creationId xmlns:a16="http://schemas.microsoft.com/office/drawing/2014/main" id="{7F35C624-8CD9-4592-99D9-0F41D7519EBE}"/>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00C548E5-5399-4BD4-BA1B-9AC6A1013A46}"/>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437" name="直線コネクタ 436">
          <a:extLst>
            <a:ext uri="{FF2B5EF4-FFF2-40B4-BE49-F238E27FC236}">
              <a16:creationId xmlns:a16="http://schemas.microsoft.com/office/drawing/2014/main" id="{E9A81865-002A-416E-B3B5-84D2A6BEC4C8}"/>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3AA8CAD0-4EE6-4499-8869-EE2FB3D2F86E}"/>
            </a:ext>
          </a:extLst>
        </xdr:cNvPr>
        <xdr:cNvSpPr txBox="1"/>
      </xdr:nvSpPr>
      <xdr:spPr>
        <a:xfrm>
          <a:off x="16357600" y="9983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439" name="フローチャート: 判断 438">
          <a:extLst>
            <a:ext uri="{FF2B5EF4-FFF2-40B4-BE49-F238E27FC236}">
              <a16:creationId xmlns:a16="http://schemas.microsoft.com/office/drawing/2014/main" id="{A5EDAB11-FC86-4798-9651-1BA2E29133E0}"/>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440" name="フローチャート: 判断 439">
          <a:extLst>
            <a:ext uri="{FF2B5EF4-FFF2-40B4-BE49-F238E27FC236}">
              <a16:creationId xmlns:a16="http://schemas.microsoft.com/office/drawing/2014/main" id="{158977E1-F538-4F40-B95E-695C7290841B}"/>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41" name="フローチャート: 判断 440">
          <a:extLst>
            <a:ext uri="{FF2B5EF4-FFF2-40B4-BE49-F238E27FC236}">
              <a16:creationId xmlns:a16="http://schemas.microsoft.com/office/drawing/2014/main" id="{F51C7667-9AA0-4959-8A05-13E3BC5D97C6}"/>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442" name="フローチャート: 判断 441">
          <a:extLst>
            <a:ext uri="{FF2B5EF4-FFF2-40B4-BE49-F238E27FC236}">
              <a16:creationId xmlns:a16="http://schemas.microsoft.com/office/drawing/2014/main" id="{8F8EC624-3D12-47CB-A866-31429E0ACAA2}"/>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443" name="フローチャート: 判断 442">
          <a:extLst>
            <a:ext uri="{FF2B5EF4-FFF2-40B4-BE49-F238E27FC236}">
              <a16:creationId xmlns:a16="http://schemas.microsoft.com/office/drawing/2014/main" id="{D1ADC88D-399C-4976-B13F-92A306FD45A7}"/>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3E8462C2-8E77-4E36-A89C-78A9EBE4DE2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E8B8010C-DFC3-4819-BA88-1223087BAA1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241E1DE-CCC5-4923-A659-C738B099E38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01C6B9A-4474-4734-B161-D7D7DE971C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D7A4D381-F729-47AA-A45A-4BF0748DED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79828</xdr:rowOff>
    </xdr:from>
    <xdr:to>
      <xdr:col>85</xdr:col>
      <xdr:colOff>177800</xdr:colOff>
      <xdr:row>61</xdr:row>
      <xdr:rowOff>9978</xdr:rowOff>
    </xdr:to>
    <xdr:sp macro="" textlink="">
      <xdr:nvSpPr>
        <xdr:cNvPr id="449" name="楕円 448">
          <a:extLst>
            <a:ext uri="{FF2B5EF4-FFF2-40B4-BE49-F238E27FC236}">
              <a16:creationId xmlns:a16="http://schemas.microsoft.com/office/drawing/2014/main" id="{D66B45D5-E3E9-48A9-A2AF-CBF44F49CFEF}"/>
            </a:ext>
          </a:extLst>
        </xdr:cNvPr>
        <xdr:cNvSpPr/>
      </xdr:nvSpPr>
      <xdr:spPr>
        <a:xfrm>
          <a:off x="162687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58255</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A96809C6-3759-434A-9816-E20A4C510DFB}"/>
            </a:ext>
          </a:extLst>
        </xdr:cNvPr>
        <xdr:cNvSpPr txBox="1"/>
      </xdr:nvSpPr>
      <xdr:spPr>
        <a:xfrm>
          <a:off x="16357600"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17780</xdr:rowOff>
    </xdr:from>
    <xdr:to>
      <xdr:col>81</xdr:col>
      <xdr:colOff>101600</xdr:colOff>
      <xdr:row>60</xdr:row>
      <xdr:rowOff>119380</xdr:rowOff>
    </xdr:to>
    <xdr:sp macro="" textlink="">
      <xdr:nvSpPr>
        <xdr:cNvPr id="451" name="楕円 450">
          <a:extLst>
            <a:ext uri="{FF2B5EF4-FFF2-40B4-BE49-F238E27FC236}">
              <a16:creationId xmlns:a16="http://schemas.microsoft.com/office/drawing/2014/main" id="{4B78B944-7A9E-4E1D-8E4D-D0D0C10FB9A2}"/>
            </a:ext>
          </a:extLst>
        </xdr:cNvPr>
        <xdr:cNvSpPr/>
      </xdr:nvSpPr>
      <xdr:spPr>
        <a:xfrm>
          <a:off x="15430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68580</xdr:rowOff>
    </xdr:from>
    <xdr:to>
      <xdr:col>85</xdr:col>
      <xdr:colOff>127000</xdr:colOff>
      <xdr:row>60</xdr:row>
      <xdr:rowOff>130628</xdr:rowOff>
    </xdr:to>
    <xdr:cxnSp macro="">
      <xdr:nvCxnSpPr>
        <xdr:cNvPr id="452" name="直線コネクタ 451">
          <a:extLst>
            <a:ext uri="{FF2B5EF4-FFF2-40B4-BE49-F238E27FC236}">
              <a16:creationId xmlns:a16="http://schemas.microsoft.com/office/drawing/2014/main" id="{9308E4B7-052E-4AAB-8F90-BB7863DF00CA}"/>
            </a:ext>
          </a:extLst>
        </xdr:cNvPr>
        <xdr:cNvCxnSpPr/>
      </xdr:nvCxnSpPr>
      <xdr:spPr>
        <a:xfrm>
          <a:off x="15481300" y="10355580"/>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169635</xdr:rowOff>
    </xdr:from>
    <xdr:to>
      <xdr:col>76</xdr:col>
      <xdr:colOff>165100</xdr:colOff>
      <xdr:row>60</xdr:row>
      <xdr:rowOff>99785</xdr:rowOff>
    </xdr:to>
    <xdr:sp macro="" textlink="">
      <xdr:nvSpPr>
        <xdr:cNvPr id="453" name="楕円 452">
          <a:extLst>
            <a:ext uri="{FF2B5EF4-FFF2-40B4-BE49-F238E27FC236}">
              <a16:creationId xmlns:a16="http://schemas.microsoft.com/office/drawing/2014/main" id="{AFB70BFC-A03F-45F1-B82E-ECEA30D648AD}"/>
            </a:ext>
          </a:extLst>
        </xdr:cNvPr>
        <xdr:cNvSpPr/>
      </xdr:nvSpPr>
      <xdr:spPr>
        <a:xfrm>
          <a:off x="14541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48985</xdr:rowOff>
    </xdr:from>
    <xdr:to>
      <xdr:col>81</xdr:col>
      <xdr:colOff>50800</xdr:colOff>
      <xdr:row>60</xdr:row>
      <xdr:rowOff>68580</xdr:rowOff>
    </xdr:to>
    <xdr:cxnSp macro="">
      <xdr:nvCxnSpPr>
        <xdr:cNvPr id="454" name="直線コネクタ 453">
          <a:extLst>
            <a:ext uri="{FF2B5EF4-FFF2-40B4-BE49-F238E27FC236}">
              <a16:creationId xmlns:a16="http://schemas.microsoft.com/office/drawing/2014/main" id="{695A0036-9405-4985-BB9A-C19CB4F54D51}"/>
            </a:ext>
          </a:extLst>
        </xdr:cNvPr>
        <xdr:cNvCxnSpPr/>
      </xdr:nvCxnSpPr>
      <xdr:spPr>
        <a:xfrm>
          <a:off x="14592300" y="10335985"/>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91259</xdr:rowOff>
    </xdr:from>
    <xdr:to>
      <xdr:col>72</xdr:col>
      <xdr:colOff>38100</xdr:colOff>
      <xdr:row>60</xdr:row>
      <xdr:rowOff>21409</xdr:rowOff>
    </xdr:to>
    <xdr:sp macro="" textlink="">
      <xdr:nvSpPr>
        <xdr:cNvPr id="455" name="楕円 454">
          <a:extLst>
            <a:ext uri="{FF2B5EF4-FFF2-40B4-BE49-F238E27FC236}">
              <a16:creationId xmlns:a16="http://schemas.microsoft.com/office/drawing/2014/main" id="{20460419-7601-4C5F-A1AB-EE183613D5E7}"/>
            </a:ext>
          </a:extLst>
        </xdr:cNvPr>
        <xdr:cNvSpPr/>
      </xdr:nvSpPr>
      <xdr:spPr>
        <a:xfrm>
          <a:off x="13652500" y="102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142059</xdr:rowOff>
    </xdr:from>
    <xdr:to>
      <xdr:col>76</xdr:col>
      <xdr:colOff>114300</xdr:colOff>
      <xdr:row>60</xdr:row>
      <xdr:rowOff>48985</xdr:rowOff>
    </xdr:to>
    <xdr:cxnSp macro="">
      <xdr:nvCxnSpPr>
        <xdr:cNvPr id="456" name="直線コネクタ 455">
          <a:extLst>
            <a:ext uri="{FF2B5EF4-FFF2-40B4-BE49-F238E27FC236}">
              <a16:creationId xmlns:a16="http://schemas.microsoft.com/office/drawing/2014/main" id="{ED600CF6-79BC-4CE1-8F65-00E9C3C25727}"/>
            </a:ext>
          </a:extLst>
        </xdr:cNvPr>
        <xdr:cNvCxnSpPr/>
      </xdr:nvCxnSpPr>
      <xdr:spPr>
        <a:xfrm>
          <a:off x="13703300" y="10257609"/>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52070</xdr:rowOff>
    </xdr:from>
    <xdr:to>
      <xdr:col>67</xdr:col>
      <xdr:colOff>101600</xdr:colOff>
      <xdr:row>59</xdr:row>
      <xdr:rowOff>153670</xdr:rowOff>
    </xdr:to>
    <xdr:sp macro="" textlink="">
      <xdr:nvSpPr>
        <xdr:cNvPr id="457" name="楕円 456">
          <a:extLst>
            <a:ext uri="{FF2B5EF4-FFF2-40B4-BE49-F238E27FC236}">
              <a16:creationId xmlns:a16="http://schemas.microsoft.com/office/drawing/2014/main" id="{DFE290D7-2A11-4057-9372-B45125EA737E}"/>
            </a:ext>
          </a:extLst>
        </xdr:cNvPr>
        <xdr:cNvSpPr/>
      </xdr:nvSpPr>
      <xdr:spPr>
        <a:xfrm>
          <a:off x="12763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102870</xdr:rowOff>
    </xdr:from>
    <xdr:to>
      <xdr:col>71</xdr:col>
      <xdr:colOff>177800</xdr:colOff>
      <xdr:row>59</xdr:row>
      <xdr:rowOff>142059</xdr:rowOff>
    </xdr:to>
    <xdr:cxnSp macro="">
      <xdr:nvCxnSpPr>
        <xdr:cNvPr id="458" name="直線コネクタ 457">
          <a:extLst>
            <a:ext uri="{FF2B5EF4-FFF2-40B4-BE49-F238E27FC236}">
              <a16:creationId xmlns:a16="http://schemas.microsoft.com/office/drawing/2014/main" id="{63931061-3F96-4C61-8320-5DE47AD8DA43}"/>
            </a:ext>
          </a:extLst>
        </xdr:cNvPr>
        <xdr:cNvCxnSpPr/>
      </xdr:nvCxnSpPr>
      <xdr:spPr>
        <a:xfrm>
          <a:off x="12814300" y="1021842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459" name="n_1aveValue【学校施設】&#10;有形固定資産減価償却率">
          <a:extLst>
            <a:ext uri="{FF2B5EF4-FFF2-40B4-BE49-F238E27FC236}">
              <a16:creationId xmlns:a16="http://schemas.microsoft.com/office/drawing/2014/main" id="{798C7917-FBEA-4B20-B8DE-EDF064862ECF}"/>
            </a:ext>
          </a:extLst>
        </xdr:cNvPr>
        <xdr:cNvSpPr txBox="1"/>
      </xdr:nvSpPr>
      <xdr:spPr>
        <a:xfrm>
          <a:off x="152660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460" name="n_2aveValue【学校施設】&#10;有形固定資産減価償却率">
          <a:extLst>
            <a:ext uri="{FF2B5EF4-FFF2-40B4-BE49-F238E27FC236}">
              <a16:creationId xmlns:a16="http://schemas.microsoft.com/office/drawing/2014/main" id="{0CBA29AF-D19E-46CC-B5A2-EC03C22AB35F}"/>
            </a:ext>
          </a:extLst>
        </xdr:cNvPr>
        <xdr:cNvSpPr txBox="1"/>
      </xdr:nvSpPr>
      <xdr:spPr>
        <a:xfrm>
          <a:off x="14389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461" name="n_3aveValue【学校施設】&#10;有形固定資産減価償却率">
          <a:extLst>
            <a:ext uri="{FF2B5EF4-FFF2-40B4-BE49-F238E27FC236}">
              <a16:creationId xmlns:a16="http://schemas.microsoft.com/office/drawing/2014/main" id="{E371C3B7-6F73-4E8E-9A4B-C5024B8989C2}"/>
            </a:ext>
          </a:extLst>
        </xdr:cNvPr>
        <xdr:cNvSpPr txBox="1"/>
      </xdr:nvSpPr>
      <xdr:spPr>
        <a:xfrm>
          <a:off x="13500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462" name="n_4aveValue【学校施設】&#10;有形固定資産減価償却率">
          <a:extLst>
            <a:ext uri="{FF2B5EF4-FFF2-40B4-BE49-F238E27FC236}">
              <a16:creationId xmlns:a16="http://schemas.microsoft.com/office/drawing/2014/main" id="{1B6DE48C-1745-4A5A-8F64-E3F8C1267DC5}"/>
            </a:ext>
          </a:extLst>
        </xdr:cNvPr>
        <xdr:cNvSpPr txBox="1"/>
      </xdr:nvSpPr>
      <xdr:spPr>
        <a:xfrm>
          <a:off x="12611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110507</xdr:rowOff>
    </xdr:from>
    <xdr:ext cx="405111" cy="259045"/>
    <xdr:sp macro="" textlink="">
      <xdr:nvSpPr>
        <xdr:cNvPr id="463" name="n_1mainValue【学校施設】&#10;有形固定資産減価償却率">
          <a:extLst>
            <a:ext uri="{FF2B5EF4-FFF2-40B4-BE49-F238E27FC236}">
              <a16:creationId xmlns:a16="http://schemas.microsoft.com/office/drawing/2014/main" id="{94653F7A-E02E-458F-A3E8-B0122F35CE6C}"/>
            </a:ext>
          </a:extLst>
        </xdr:cNvPr>
        <xdr:cNvSpPr txBox="1"/>
      </xdr:nvSpPr>
      <xdr:spPr>
        <a:xfrm>
          <a:off x="152660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90912</xdr:rowOff>
    </xdr:from>
    <xdr:ext cx="405111" cy="259045"/>
    <xdr:sp macro="" textlink="">
      <xdr:nvSpPr>
        <xdr:cNvPr id="464" name="n_2mainValue【学校施設】&#10;有形固定資産減価償却率">
          <a:extLst>
            <a:ext uri="{FF2B5EF4-FFF2-40B4-BE49-F238E27FC236}">
              <a16:creationId xmlns:a16="http://schemas.microsoft.com/office/drawing/2014/main" id="{689A3FED-454E-40FC-B3FE-55A2E2BE70E5}"/>
            </a:ext>
          </a:extLst>
        </xdr:cNvPr>
        <xdr:cNvSpPr txBox="1"/>
      </xdr:nvSpPr>
      <xdr:spPr>
        <a:xfrm>
          <a:off x="14389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37936</xdr:rowOff>
    </xdr:from>
    <xdr:ext cx="405111" cy="259045"/>
    <xdr:sp macro="" textlink="">
      <xdr:nvSpPr>
        <xdr:cNvPr id="465" name="n_3mainValue【学校施設】&#10;有形固定資産減価償却率">
          <a:extLst>
            <a:ext uri="{FF2B5EF4-FFF2-40B4-BE49-F238E27FC236}">
              <a16:creationId xmlns:a16="http://schemas.microsoft.com/office/drawing/2014/main" id="{BE81D4EB-0EB5-4FAC-84F0-F68FF90E316F}"/>
            </a:ext>
          </a:extLst>
        </xdr:cNvPr>
        <xdr:cNvSpPr txBox="1"/>
      </xdr:nvSpPr>
      <xdr:spPr>
        <a:xfrm>
          <a:off x="135007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170197</xdr:rowOff>
    </xdr:from>
    <xdr:ext cx="405111" cy="259045"/>
    <xdr:sp macro="" textlink="">
      <xdr:nvSpPr>
        <xdr:cNvPr id="466" name="n_4mainValue【学校施設】&#10;有形固定資産減価償却率">
          <a:extLst>
            <a:ext uri="{FF2B5EF4-FFF2-40B4-BE49-F238E27FC236}">
              <a16:creationId xmlns:a16="http://schemas.microsoft.com/office/drawing/2014/main" id="{01263DBF-39E6-47A7-A0B5-FAA0543DE40C}"/>
            </a:ext>
          </a:extLst>
        </xdr:cNvPr>
        <xdr:cNvSpPr txBox="1"/>
      </xdr:nvSpPr>
      <xdr:spPr>
        <a:xfrm>
          <a:off x="12611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B982A33F-09A5-4358-A7B5-00E73588FF0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8EF6A74C-4EC6-4402-AB9D-A224B63D415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FFB03748-F384-4CB3-996F-0BB2BE2D820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A2A840F1-314B-4343-B884-886800CC13F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EBC75F6C-E134-423B-9E7F-AD2FF73FE88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E8229F32-1559-4334-8A33-282A74ABA0D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B2C1C428-70A9-4198-BDEB-493533456A8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878CA5B2-A06A-4756-8671-254529AA6A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B7BE396E-0837-48A2-A05C-29061321DF8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BD07B2BC-4745-4059-8560-38C8AD46B16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7" name="テキスト ボックス 476">
          <a:extLst>
            <a:ext uri="{FF2B5EF4-FFF2-40B4-BE49-F238E27FC236}">
              <a16:creationId xmlns:a16="http://schemas.microsoft.com/office/drawing/2014/main" id="{27F04CEF-3C65-4352-87D6-B2AE6368974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24ED28F5-3369-4BAE-AF82-C0209BD7905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C298719B-701D-4CBD-9127-1B535A84242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DDB0FBD4-3F67-4584-8F78-43E9C96FDC7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53E1F21D-667E-4E4C-8DE0-3F3EF8BE631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68542B3D-0498-42A1-91AE-831ECC4284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9A7D0155-620C-4316-97BC-502A0DC1E50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F1E922E6-7CE0-4471-AEB2-707FDFB182A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AA5AFB05-87B6-4123-B53D-C11061F0620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1F4DAF52-7964-4FBF-AD66-2C146E4C9B4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ACB6C371-2AD8-4D19-A3BA-5281ED1C965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5EDAFA48-96CB-4A78-8BBF-CD375BACA68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CC9EFF3D-B426-4E07-A7B7-5B82FCD35EF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195EEF61-FB58-49F4-A00A-F62E600E9A6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491" name="直線コネクタ 490">
          <a:extLst>
            <a:ext uri="{FF2B5EF4-FFF2-40B4-BE49-F238E27FC236}">
              <a16:creationId xmlns:a16="http://schemas.microsoft.com/office/drawing/2014/main" id="{2B404FF9-4A39-4D8C-A034-7F7D8CE2E781}"/>
            </a:ext>
          </a:extLst>
        </xdr:cNvPr>
        <xdr:cNvCxnSpPr/>
      </xdr:nvCxnSpPr>
      <xdr:spPr>
        <a:xfrm flipV="1">
          <a:off x="22160864" y="9512300"/>
          <a:ext cx="0" cy="1483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492" name="【学校施設】&#10;一人当たり面積最小値テキスト">
          <a:extLst>
            <a:ext uri="{FF2B5EF4-FFF2-40B4-BE49-F238E27FC236}">
              <a16:creationId xmlns:a16="http://schemas.microsoft.com/office/drawing/2014/main" id="{D6537E17-3EF4-4AF8-9BF0-E77B9147B424}"/>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493" name="直線コネクタ 492">
          <a:extLst>
            <a:ext uri="{FF2B5EF4-FFF2-40B4-BE49-F238E27FC236}">
              <a16:creationId xmlns:a16="http://schemas.microsoft.com/office/drawing/2014/main" id="{D38F878F-55E9-4DF7-AB3C-52FAAD329A27}"/>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494" name="【学校施設】&#10;一人当たり面積最大値テキスト">
          <a:extLst>
            <a:ext uri="{FF2B5EF4-FFF2-40B4-BE49-F238E27FC236}">
              <a16:creationId xmlns:a16="http://schemas.microsoft.com/office/drawing/2014/main" id="{816A6DDE-7270-417B-80E9-51A8691E670B}"/>
            </a:ext>
          </a:extLst>
        </xdr:cNvPr>
        <xdr:cNvSpPr txBox="1"/>
      </xdr:nvSpPr>
      <xdr:spPr>
        <a:xfrm>
          <a:off x="22199600"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495" name="直線コネクタ 494">
          <a:extLst>
            <a:ext uri="{FF2B5EF4-FFF2-40B4-BE49-F238E27FC236}">
              <a16:creationId xmlns:a16="http://schemas.microsoft.com/office/drawing/2014/main" id="{B522F62A-FEE2-4B6D-B0C9-CB4E99357234}"/>
            </a:ext>
          </a:extLst>
        </xdr:cNvPr>
        <xdr:cNvCxnSpPr/>
      </xdr:nvCxnSpPr>
      <xdr:spPr>
        <a:xfrm>
          <a:off x="22072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496" name="【学校施設】&#10;一人当たり面積平均値テキスト">
          <a:extLst>
            <a:ext uri="{FF2B5EF4-FFF2-40B4-BE49-F238E27FC236}">
              <a16:creationId xmlns:a16="http://schemas.microsoft.com/office/drawing/2014/main" id="{2018D037-2791-4236-A79D-58FFC4929021}"/>
            </a:ext>
          </a:extLst>
        </xdr:cNvPr>
        <xdr:cNvSpPr txBox="1"/>
      </xdr:nvSpPr>
      <xdr:spPr>
        <a:xfrm>
          <a:off x="2219960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497" name="フローチャート: 判断 496">
          <a:extLst>
            <a:ext uri="{FF2B5EF4-FFF2-40B4-BE49-F238E27FC236}">
              <a16:creationId xmlns:a16="http://schemas.microsoft.com/office/drawing/2014/main" id="{CE502438-9C1A-4B8C-8DE4-A9E8049CC68B}"/>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498" name="フローチャート: 判断 497">
          <a:extLst>
            <a:ext uri="{FF2B5EF4-FFF2-40B4-BE49-F238E27FC236}">
              <a16:creationId xmlns:a16="http://schemas.microsoft.com/office/drawing/2014/main" id="{106B0E12-31C5-4FF3-A2D0-A8DB3F1B3876}"/>
            </a:ext>
          </a:extLst>
        </xdr:cNvPr>
        <xdr:cNvSpPr/>
      </xdr:nvSpPr>
      <xdr:spPr>
        <a:xfrm>
          <a:off x="21272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499" name="フローチャート: 判断 498">
          <a:extLst>
            <a:ext uri="{FF2B5EF4-FFF2-40B4-BE49-F238E27FC236}">
              <a16:creationId xmlns:a16="http://schemas.microsoft.com/office/drawing/2014/main" id="{2A85CF55-FC7E-43EA-96AB-95A39F110D2D}"/>
            </a:ext>
          </a:extLst>
        </xdr:cNvPr>
        <xdr:cNvSpPr/>
      </xdr:nvSpPr>
      <xdr:spPr>
        <a:xfrm>
          <a:off x="20383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00" name="フローチャート: 判断 499">
          <a:extLst>
            <a:ext uri="{FF2B5EF4-FFF2-40B4-BE49-F238E27FC236}">
              <a16:creationId xmlns:a16="http://schemas.microsoft.com/office/drawing/2014/main" id="{6AC240AE-3819-4C39-ABCA-76178CD4DA89}"/>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01" name="フローチャート: 判断 500">
          <a:extLst>
            <a:ext uri="{FF2B5EF4-FFF2-40B4-BE49-F238E27FC236}">
              <a16:creationId xmlns:a16="http://schemas.microsoft.com/office/drawing/2014/main" id="{2A622902-5FCC-4917-90C6-D8340560EAF4}"/>
            </a:ext>
          </a:extLst>
        </xdr:cNvPr>
        <xdr:cNvSpPr/>
      </xdr:nvSpPr>
      <xdr:spPr>
        <a:xfrm>
          <a:off x="18605500" y="1066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7DD78987-B47C-43B5-868F-79DBD5B1E38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3A0B816-9704-4F8A-82D4-880984B1641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F33F70F2-D3E0-4614-AF46-BE529A75FC0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3AA57EA6-D9C7-45DA-B930-7E8AF830DAC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92A50B42-B81F-4B0E-B3F1-73A938E910E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49530</xdr:rowOff>
    </xdr:from>
    <xdr:to>
      <xdr:col>116</xdr:col>
      <xdr:colOff>114300</xdr:colOff>
      <xdr:row>61</xdr:row>
      <xdr:rowOff>151130</xdr:rowOff>
    </xdr:to>
    <xdr:sp macro="" textlink="">
      <xdr:nvSpPr>
        <xdr:cNvPr id="507" name="楕円 506">
          <a:extLst>
            <a:ext uri="{FF2B5EF4-FFF2-40B4-BE49-F238E27FC236}">
              <a16:creationId xmlns:a16="http://schemas.microsoft.com/office/drawing/2014/main" id="{D2D53EB3-88A3-4766-8F94-686A15157D21}"/>
            </a:ext>
          </a:extLst>
        </xdr:cNvPr>
        <xdr:cNvSpPr/>
      </xdr:nvSpPr>
      <xdr:spPr>
        <a:xfrm>
          <a:off x="221107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72407</xdr:rowOff>
    </xdr:from>
    <xdr:ext cx="469744" cy="259045"/>
    <xdr:sp macro="" textlink="">
      <xdr:nvSpPr>
        <xdr:cNvPr id="508" name="【学校施設】&#10;一人当たり面積該当値テキスト">
          <a:extLst>
            <a:ext uri="{FF2B5EF4-FFF2-40B4-BE49-F238E27FC236}">
              <a16:creationId xmlns:a16="http://schemas.microsoft.com/office/drawing/2014/main" id="{193F14E9-6F8D-48FD-8A5E-70E4AAA1E4BF}"/>
            </a:ext>
          </a:extLst>
        </xdr:cNvPr>
        <xdr:cNvSpPr txBox="1"/>
      </xdr:nvSpPr>
      <xdr:spPr>
        <a:xfrm>
          <a:off x="22199600" y="1035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38100</xdr:rowOff>
    </xdr:from>
    <xdr:to>
      <xdr:col>112</xdr:col>
      <xdr:colOff>38100</xdr:colOff>
      <xdr:row>61</xdr:row>
      <xdr:rowOff>139700</xdr:rowOff>
    </xdr:to>
    <xdr:sp macro="" textlink="">
      <xdr:nvSpPr>
        <xdr:cNvPr id="509" name="楕円 508">
          <a:extLst>
            <a:ext uri="{FF2B5EF4-FFF2-40B4-BE49-F238E27FC236}">
              <a16:creationId xmlns:a16="http://schemas.microsoft.com/office/drawing/2014/main" id="{5A9E7198-C1A4-4DDE-91CB-1B4B8373E561}"/>
            </a:ext>
          </a:extLst>
        </xdr:cNvPr>
        <xdr:cNvSpPr/>
      </xdr:nvSpPr>
      <xdr:spPr>
        <a:xfrm>
          <a:off x="212725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88900</xdr:rowOff>
    </xdr:from>
    <xdr:to>
      <xdr:col>116</xdr:col>
      <xdr:colOff>63500</xdr:colOff>
      <xdr:row>61</xdr:row>
      <xdr:rowOff>100330</xdr:rowOff>
    </xdr:to>
    <xdr:cxnSp macro="">
      <xdr:nvCxnSpPr>
        <xdr:cNvPr id="510" name="直線コネクタ 509">
          <a:extLst>
            <a:ext uri="{FF2B5EF4-FFF2-40B4-BE49-F238E27FC236}">
              <a16:creationId xmlns:a16="http://schemas.microsoft.com/office/drawing/2014/main" id="{E01E5137-B8DA-4E11-B0FB-E03BCBED6FDA}"/>
            </a:ext>
          </a:extLst>
        </xdr:cNvPr>
        <xdr:cNvCxnSpPr/>
      </xdr:nvCxnSpPr>
      <xdr:spPr>
        <a:xfrm>
          <a:off x="21323300" y="105473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22860</xdr:rowOff>
    </xdr:from>
    <xdr:to>
      <xdr:col>107</xdr:col>
      <xdr:colOff>101600</xdr:colOff>
      <xdr:row>61</xdr:row>
      <xdr:rowOff>124460</xdr:rowOff>
    </xdr:to>
    <xdr:sp macro="" textlink="">
      <xdr:nvSpPr>
        <xdr:cNvPr id="511" name="楕円 510">
          <a:extLst>
            <a:ext uri="{FF2B5EF4-FFF2-40B4-BE49-F238E27FC236}">
              <a16:creationId xmlns:a16="http://schemas.microsoft.com/office/drawing/2014/main" id="{15B41351-B683-4E21-AB66-144C627568C2}"/>
            </a:ext>
          </a:extLst>
        </xdr:cNvPr>
        <xdr:cNvSpPr/>
      </xdr:nvSpPr>
      <xdr:spPr>
        <a:xfrm>
          <a:off x="20383500" y="10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73660</xdr:rowOff>
    </xdr:from>
    <xdr:to>
      <xdr:col>111</xdr:col>
      <xdr:colOff>177800</xdr:colOff>
      <xdr:row>61</xdr:row>
      <xdr:rowOff>88900</xdr:rowOff>
    </xdr:to>
    <xdr:cxnSp macro="">
      <xdr:nvCxnSpPr>
        <xdr:cNvPr id="512" name="直線コネクタ 511">
          <a:extLst>
            <a:ext uri="{FF2B5EF4-FFF2-40B4-BE49-F238E27FC236}">
              <a16:creationId xmlns:a16="http://schemas.microsoft.com/office/drawing/2014/main" id="{E5A36D83-475C-4EEE-83B8-DF8037F35F94}"/>
            </a:ext>
          </a:extLst>
        </xdr:cNvPr>
        <xdr:cNvCxnSpPr/>
      </xdr:nvCxnSpPr>
      <xdr:spPr>
        <a:xfrm>
          <a:off x="20434300" y="105321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16510</xdr:rowOff>
    </xdr:from>
    <xdr:to>
      <xdr:col>102</xdr:col>
      <xdr:colOff>165100</xdr:colOff>
      <xdr:row>61</xdr:row>
      <xdr:rowOff>118110</xdr:rowOff>
    </xdr:to>
    <xdr:sp macro="" textlink="">
      <xdr:nvSpPr>
        <xdr:cNvPr id="513" name="楕円 512">
          <a:extLst>
            <a:ext uri="{FF2B5EF4-FFF2-40B4-BE49-F238E27FC236}">
              <a16:creationId xmlns:a16="http://schemas.microsoft.com/office/drawing/2014/main" id="{215336C7-F24D-406C-BD07-506476F6884A}"/>
            </a:ext>
          </a:extLst>
        </xdr:cNvPr>
        <xdr:cNvSpPr/>
      </xdr:nvSpPr>
      <xdr:spPr>
        <a:xfrm>
          <a:off x="19494500" y="1047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67310</xdr:rowOff>
    </xdr:from>
    <xdr:to>
      <xdr:col>107</xdr:col>
      <xdr:colOff>50800</xdr:colOff>
      <xdr:row>61</xdr:row>
      <xdr:rowOff>73660</xdr:rowOff>
    </xdr:to>
    <xdr:cxnSp macro="">
      <xdr:nvCxnSpPr>
        <xdr:cNvPr id="514" name="直線コネクタ 513">
          <a:extLst>
            <a:ext uri="{FF2B5EF4-FFF2-40B4-BE49-F238E27FC236}">
              <a16:creationId xmlns:a16="http://schemas.microsoft.com/office/drawing/2014/main" id="{B22DA018-43C5-4405-9968-CBF8334DFD85}"/>
            </a:ext>
          </a:extLst>
        </xdr:cNvPr>
        <xdr:cNvCxnSpPr/>
      </xdr:nvCxnSpPr>
      <xdr:spPr>
        <a:xfrm>
          <a:off x="19545300" y="1052576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22860</xdr:rowOff>
    </xdr:from>
    <xdr:to>
      <xdr:col>98</xdr:col>
      <xdr:colOff>38100</xdr:colOff>
      <xdr:row>61</xdr:row>
      <xdr:rowOff>124460</xdr:rowOff>
    </xdr:to>
    <xdr:sp macro="" textlink="">
      <xdr:nvSpPr>
        <xdr:cNvPr id="515" name="楕円 514">
          <a:extLst>
            <a:ext uri="{FF2B5EF4-FFF2-40B4-BE49-F238E27FC236}">
              <a16:creationId xmlns:a16="http://schemas.microsoft.com/office/drawing/2014/main" id="{ACDCD8C9-C05C-4752-A597-7CBCC9C3787A}"/>
            </a:ext>
          </a:extLst>
        </xdr:cNvPr>
        <xdr:cNvSpPr/>
      </xdr:nvSpPr>
      <xdr:spPr>
        <a:xfrm>
          <a:off x="18605500" y="10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67310</xdr:rowOff>
    </xdr:from>
    <xdr:to>
      <xdr:col>102</xdr:col>
      <xdr:colOff>114300</xdr:colOff>
      <xdr:row>61</xdr:row>
      <xdr:rowOff>73660</xdr:rowOff>
    </xdr:to>
    <xdr:cxnSp macro="">
      <xdr:nvCxnSpPr>
        <xdr:cNvPr id="516" name="直線コネクタ 515">
          <a:extLst>
            <a:ext uri="{FF2B5EF4-FFF2-40B4-BE49-F238E27FC236}">
              <a16:creationId xmlns:a16="http://schemas.microsoft.com/office/drawing/2014/main" id="{63E56E9F-438F-43FE-8C7F-472C6265279E}"/>
            </a:ext>
          </a:extLst>
        </xdr:cNvPr>
        <xdr:cNvCxnSpPr/>
      </xdr:nvCxnSpPr>
      <xdr:spPr>
        <a:xfrm flipV="1">
          <a:off x="18656300" y="1052576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517" name="n_1aveValue【学校施設】&#10;一人当たり面積">
          <a:extLst>
            <a:ext uri="{FF2B5EF4-FFF2-40B4-BE49-F238E27FC236}">
              <a16:creationId xmlns:a16="http://schemas.microsoft.com/office/drawing/2014/main" id="{80B1CE00-5307-40E6-8F0A-9E49B616031E}"/>
            </a:ext>
          </a:extLst>
        </xdr:cNvPr>
        <xdr:cNvSpPr txBox="1"/>
      </xdr:nvSpPr>
      <xdr:spPr>
        <a:xfrm>
          <a:off x="21075727" y="1073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518" name="n_2aveValue【学校施設】&#10;一人当たり面積">
          <a:extLst>
            <a:ext uri="{FF2B5EF4-FFF2-40B4-BE49-F238E27FC236}">
              <a16:creationId xmlns:a16="http://schemas.microsoft.com/office/drawing/2014/main" id="{707917BA-8C68-4758-9452-655F07EA8C95}"/>
            </a:ext>
          </a:extLst>
        </xdr:cNvPr>
        <xdr:cNvSpPr txBox="1"/>
      </xdr:nvSpPr>
      <xdr:spPr>
        <a:xfrm>
          <a:off x="20199427" y="1073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519" name="n_3aveValue【学校施設】&#10;一人当たり面積">
          <a:extLst>
            <a:ext uri="{FF2B5EF4-FFF2-40B4-BE49-F238E27FC236}">
              <a16:creationId xmlns:a16="http://schemas.microsoft.com/office/drawing/2014/main" id="{A0553EB2-5F81-4B82-A737-83CFCD3024B6}"/>
            </a:ext>
          </a:extLst>
        </xdr:cNvPr>
        <xdr:cNvSpPr txBox="1"/>
      </xdr:nvSpPr>
      <xdr:spPr>
        <a:xfrm>
          <a:off x="19310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520" name="n_4aveValue【学校施設】&#10;一人当たり面積">
          <a:extLst>
            <a:ext uri="{FF2B5EF4-FFF2-40B4-BE49-F238E27FC236}">
              <a16:creationId xmlns:a16="http://schemas.microsoft.com/office/drawing/2014/main" id="{5B54DECC-07E0-4F58-8325-06CCBC0E383B}"/>
            </a:ext>
          </a:extLst>
        </xdr:cNvPr>
        <xdr:cNvSpPr txBox="1"/>
      </xdr:nvSpPr>
      <xdr:spPr>
        <a:xfrm>
          <a:off x="18421427" y="1075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156227</xdr:rowOff>
    </xdr:from>
    <xdr:ext cx="469744" cy="259045"/>
    <xdr:sp macro="" textlink="">
      <xdr:nvSpPr>
        <xdr:cNvPr id="521" name="n_1mainValue【学校施設】&#10;一人当たり面積">
          <a:extLst>
            <a:ext uri="{FF2B5EF4-FFF2-40B4-BE49-F238E27FC236}">
              <a16:creationId xmlns:a16="http://schemas.microsoft.com/office/drawing/2014/main" id="{303D2040-3593-43E7-93DB-3BCC2D2343A0}"/>
            </a:ext>
          </a:extLst>
        </xdr:cNvPr>
        <xdr:cNvSpPr txBox="1"/>
      </xdr:nvSpPr>
      <xdr:spPr>
        <a:xfrm>
          <a:off x="21075727" y="1027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140987</xdr:rowOff>
    </xdr:from>
    <xdr:ext cx="469744" cy="259045"/>
    <xdr:sp macro="" textlink="">
      <xdr:nvSpPr>
        <xdr:cNvPr id="522" name="n_2mainValue【学校施設】&#10;一人当たり面積">
          <a:extLst>
            <a:ext uri="{FF2B5EF4-FFF2-40B4-BE49-F238E27FC236}">
              <a16:creationId xmlns:a16="http://schemas.microsoft.com/office/drawing/2014/main" id="{B5A20B88-5088-4960-814A-40AFF9751B51}"/>
            </a:ext>
          </a:extLst>
        </xdr:cNvPr>
        <xdr:cNvSpPr txBox="1"/>
      </xdr:nvSpPr>
      <xdr:spPr>
        <a:xfrm>
          <a:off x="20199427" y="1025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134637</xdr:rowOff>
    </xdr:from>
    <xdr:ext cx="469744" cy="259045"/>
    <xdr:sp macro="" textlink="">
      <xdr:nvSpPr>
        <xdr:cNvPr id="523" name="n_3mainValue【学校施設】&#10;一人当たり面積">
          <a:extLst>
            <a:ext uri="{FF2B5EF4-FFF2-40B4-BE49-F238E27FC236}">
              <a16:creationId xmlns:a16="http://schemas.microsoft.com/office/drawing/2014/main" id="{6CE2CFD5-4D1E-487E-B828-198044DC3768}"/>
            </a:ext>
          </a:extLst>
        </xdr:cNvPr>
        <xdr:cNvSpPr txBox="1"/>
      </xdr:nvSpPr>
      <xdr:spPr>
        <a:xfrm>
          <a:off x="19310427" y="1025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140987</xdr:rowOff>
    </xdr:from>
    <xdr:ext cx="469744" cy="259045"/>
    <xdr:sp macro="" textlink="">
      <xdr:nvSpPr>
        <xdr:cNvPr id="524" name="n_4mainValue【学校施設】&#10;一人当たり面積">
          <a:extLst>
            <a:ext uri="{FF2B5EF4-FFF2-40B4-BE49-F238E27FC236}">
              <a16:creationId xmlns:a16="http://schemas.microsoft.com/office/drawing/2014/main" id="{A4A79044-6FE0-4D23-876C-2F3CAB521EF2}"/>
            </a:ext>
          </a:extLst>
        </xdr:cNvPr>
        <xdr:cNvSpPr txBox="1"/>
      </xdr:nvSpPr>
      <xdr:spPr>
        <a:xfrm>
          <a:off x="18421427" y="1025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7FE2B216-5D12-4ED6-9FA3-BB46E9D606F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2DCEDC93-FD27-4A00-8BFC-D3015694805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86AA639E-A4EB-4FEF-B68A-D9A8C6DCAD2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F80EA9AA-CFA5-41E6-ADD3-52A58357D69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8F3AC7F3-86B0-43DD-8993-E12F72858AA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127A80E7-7413-4E9C-A0C5-7E7490ABA2B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1CD05162-36C3-433C-919F-86606E1FD63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0C38CE2-DC69-42DF-9AEA-620BB83827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A0082029-5116-4FEA-AF14-17FFBAF052B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E1CB1C4B-CAC1-4477-89D4-0841A6A96E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80D170A8-EF9B-4923-BF08-E4264C77268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F5E2F617-BD3D-496C-8CBB-4DE76370D92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40786E56-D321-493B-AC7F-BB05FA81201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A0833A9C-E170-4338-90CF-8E0CFF2AF18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0876290B-8008-4401-B4DA-C4FDFA50A4E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C2C18259-97B0-4023-98EF-3B7E55AD21B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EC8C3C70-7CE8-4255-A7AF-8B47524B98B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63E937BC-EF20-4C14-AA4D-4323B549B93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E95F7103-FC58-458A-8D9B-3802632F69D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1BAE7BCB-4AFE-4752-B86A-4B517EB93BC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8B71FC7E-1D88-4DF1-8FCA-0A58B9790C4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58DA61A3-970C-4FA6-A404-6E2ABE39021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6438749D-C4D1-4278-B443-04C2A40ADBC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児童館】&#10;有形固定資産減価償却率グラフ枠">
          <a:extLst>
            <a:ext uri="{FF2B5EF4-FFF2-40B4-BE49-F238E27FC236}">
              <a16:creationId xmlns:a16="http://schemas.microsoft.com/office/drawing/2014/main" id="{F9A72173-6B01-4EDD-89C1-8BBED81AEC2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549" name="直線コネクタ 548">
          <a:extLst>
            <a:ext uri="{FF2B5EF4-FFF2-40B4-BE49-F238E27FC236}">
              <a16:creationId xmlns:a16="http://schemas.microsoft.com/office/drawing/2014/main" id="{BD0434E6-EB6F-4402-963F-0136C23C1AE1}"/>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550" name="【児童館】&#10;有形固定資産減価償却率最小値テキスト">
          <a:extLst>
            <a:ext uri="{FF2B5EF4-FFF2-40B4-BE49-F238E27FC236}">
              <a16:creationId xmlns:a16="http://schemas.microsoft.com/office/drawing/2014/main" id="{5B09EF09-BDC7-4DF3-A519-4E8692426344}"/>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551" name="直線コネクタ 550">
          <a:extLst>
            <a:ext uri="{FF2B5EF4-FFF2-40B4-BE49-F238E27FC236}">
              <a16:creationId xmlns:a16="http://schemas.microsoft.com/office/drawing/2014/main" id="{1120A9C4-7503-4E10-9352-D23E56D7F61D}"/>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52" name="【児童館】&#10;有形固定資産減価償却率最大値テキスト">
          <a:extLst>
            <a:ext uri="{FF2B5EF4-FFF2-40B4-BE49-F238E27FC236}">
              <a16:creationId xmlns:a16="http://schemas.microsoft.com/office/drawing/2014/main" id="{760E95E2-0EC9-47AE-80B0-271FD3E49375}"/>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553" name="直線コネクタ 552">
          <a:extLst>
            <a:ext uri="{FF2B5EF4-FFF2-40B4-BE49-F238E27FC236}">
              <a16:creationId xmlns:a16="http://schemas.microsoft.com/office/drawing/2014/main" id="{349CE714-58CC-40F7-8351-58FE2A4DFCF9}"/>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554" name="【児童館】&#10;有形固定資産減価償却率平均値テキスト">
          <a:extLst>
            <a:ext uri="{FF2B5EF4-FFF2-40B4-BE49-F238E27FC236}">
              <a16:creationId xmlns:a16="http://schemas.microsoft.com/office/drawing/2014/main" id="{28CC5501-6A4E-45F2-BF47-C53CA00F6296}"/>
            </a:ext>
          </a:extLst>
        </xdr:cNvPr>
        <xdr:cNvSpPr txBox="1"/>
      </xdr:nvSpPr>
      <xdr:spPr>
        <a:xfrm>
          <a:off x="163576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555" name="フローチャート: 判断 554">
          <a:extLst>
            <a:ext uri="{FF2B5EF4-FFF2-40B4-BE49-F238E27FC236}">
              <a16:creationId xmlns:a16="http://schemas.microsoft.com/office/drawing/2014/main" id="{15E52F5B-8745-4191-A58D-9D23F66723E0}"/>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556" name="フローチャート: 判断 555">
          <a:extLst>
            <a:ext uri="{FF2B5EF4-FFF2-40B4-BE49-F238E27FC236}">
              <a16:creationId xmlns:a16="http://schemas.microsoft.com/office/drawing/2014/main" id="{B890F704-6B58-4379-9FA7-1E8BDCE7AF33}"/>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557" name="フローチャート: 判断 556">
          <a:extLst>
            <a:ext uri="{FF2B5EF4-FFF2-40B4-BE49-F238E27FC236}">
              <a16:creationId xmlns:a16="http://schemas.microsoft.com/office/drawing/2014/main" id="{20DA2967-8B2B-4860-9334-B402EC0495FB}"/>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558" name="フローチャート: 判断 557">
          <a:extLst>
            <a:ext uri="{FF2B5EF4-FFF2-40B4-BE49-F238E27FC236}">
              <a16:creationId xmlns:a16="http://schemas.microsoft.com/office/drawing/2014/main" id="{4C44E307-7AC6-4A30-BFD1-457422C6F4CC}"/>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559" name="フローチャート: 判断 558">
          <a:extLst>
            <a:ext uri="{FF2B5EF4-FFF2-40B4-BE49-F238E27FC236}">
              <a16:creationId xmlns:a16="http://schemas.microsoft.com/office/drawing/2014/main" id="{FEECBB6D-9B44-48DB-8497-DF214834C5CD}"/>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46E06694-78C0-4A20-B4A9-FC11EDE31A7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BCF24E56-FB52-4530-B154-90D846302CB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EFF5F868-1B12-48A1-8376-FD0996804C7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61982954-64BE-484A-A58B-0D77A060C72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8CF09046-148B-4634-998E-D72B46DDE5A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8255</xdr:rowOff>
    </xdr:from>
    <xdr:to>
      <xdr:col>85</xdr:col>
      <xdr:colOff>177800</xdr:colOff>
      <xdr:row>81</xdr:row>
      <xdr:rowOff>109855</xdr:rowOff>
    </xdr:to>
    <xdr:sp macro="" textlink="">
      <xdr:nvSpPr>
        <xdr:cNvPr id="565" name="楕円 564">
          <a:extLst>
            <a:ext uri="{FF2B5EF4-FFF2-40B4-BE49-F238E27FC236}">
              <a16:creationId xmlns:a16="http://schemas.microsoft.com/office/drawing/2014/main" id="{7785B1BA-3153-4A91-8EE8-A99877B6274C}"/>
            </a:ext>
          </a:extLst>
        </xdr:cNvPr>
        <xdr:cNvSpPr/>
      </xdr:nvSpPr>
      <xdr:spPr>
        <a:xfrm>
          <a:off x="162687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31132</xdr:rowOff>
    </xdr:from>
    <xdr:ext cx="405111" cy="259045"/>
    <xdr:sp macro="" textlink="">
      <xdr:nvSpPr>
        <xdr:cNvPr id="566" name="【児童館】&#10;有形固定資産減価償却率該当値テキスト">
          <a:extLst>
            <a:ext uri="{FF2B5EF4-FFF2-40B4-BE49-F238E27FC236}">
              <a16:creationId xmlns:a16="http://schemas.microsoft.com/office/drawing/2014/main" id="{521EFD3D-B4D8-4EC0-820A-7868240D93B4}"/>
            </a:ext>
          </a:extLst>
        </xdr:cNvPr>
        <xdr:cNvSpPr txBox="1"/>
      </xdr:nvSpPr>
      <xdr:spPr>
        <a:xfrm>
          <a:off x="16357600"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78739</xdr:rowOff>
    </xdr:from>
    <xdr:to>
      <xdr:col>81</xdr:col>
      <xdr:colOff>101600</xdr:colOff>
      <xdr:row>80</xdr:row>
      <xdr:rowOff>8889</xdr:rowOff>
    </xdr:to>
    <xdr:sp macro="" textlink="">
      <xdr:nvSpPr>
        <xdr:cNvPr id="567" name="楕円 566">
          <a:extLst>
            <a:ext uri="{FF2B5EF4-FFF2-40B4-BE49-F238E27FC236}">
              <a16:creationId xmlns:a16="http://schemas.microsoft.com/office/drawing/2014/main" id="{411657FA-345C-43CD-8A43-23B0A88B1896}"/>
            </a:ext>
          </a:extLst>
        </xdr:cNvPr>
        <xdr:cNvSpPr/>
      </xdr:nvSpPr>
      <xdr:spPr>
        <a:xfrm>
          <a:off x="15430500" y="136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129539</xdr:rowOff>
    </xdr:from>
    <xdr:to>
      <xdr:col>85</xdr:col>
      <xdr:colOff>127000</xdr:colOff>
      <xdr:row>81</xdr:row>
      <xdr:rowOff>59055</xdr:rowOff>
    </xdr:to>
    <xdr:cxnSp macro="">
      <xdr:nvCxnSpPr>
        <xdr:cNvPr id="568" name="直線コネクタ 567">
          <a:extLst>
            <a:ext uri="{FF2B5EF4-FFF2-40B4-BE49-F238E27FC236}">
              <a16:creationId xmlns:a16="http://schemas.microsoft.com/office/drawing/2014/main" id="{66EF01B1-17D9-4ACA-BB17-A062A55B40AC}"/>
            </a:ext>
          </a:extLst>
        </xdr:cNvPr>
        <xdr:cNvCxnSpPr/>
      </xdr:nvCxnSpPr>
      <xdr:spPr>
        <a:xfrm>
          <a:off x="15481300" y="13674089"/>
          <a:ext cx="838200" cy="27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8255</xdr:rowOff>
    </xdr:from>
    <xdr:to>
      <xdr:col>76</xdr:col>
      <xdr:colOff>165100</xdr:colOff>
      <xdr:row>79</xdr:row>
      <xdr:rowOff>109855</xdr:rowOff>
    </xdr:to>
    <xdr:sp macro="" textlink="">
      <xdr:nvSpPr>
        <xdr:cNvPr id="569" name="楕円 568">
          <a:extLst>
            <a:ext uri="{FF2B5EF4-FFF2-40B4-BE49-F238E27FC236}">
              <a16:creationId xmlns:a16="http://schemas.microsoft.com/office/drawing/2014/main" id="{7C0D76E2-177A-4945-8F11-3C83AE3D8BB0}"/>
            </a:ext>
          </a:extLst>
        </xdr:cNvPr>
        <xdr:cNvSpPr/>
      </xdr:nvSpPr>
      <xdr:spPr>
        <a:xfrm>
          <a:off x="14541500" y="1355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59055</xdr:rowOff>
    </xdr:from>
    <xdr:to>
      <xdr:col>81</xdr:col>
      <xdr:colOff>50800</xdr:colOff>
      <xdr:row>79</xdr:row>
      <xdr:rowOff>129539</xdr:rowOff>
    </xdr:to>
    <xdr:cxnSp macro="">
      <xdr:nvCxnSpPr>
        <xdr:cNvPr id="570" name="直線コネクタ 569">
          <a:extLst>
            <a:ext uri="{FF2B5EF4-FFF2-40B4-BE49-F238E27FC236}">
              <a16:creationId xmlns:a16="http://schemas.microsoft.com/office/drawing/2014/main" id="{7EED1957-5428-43F0-9772-67FF5A07224A}"/>
            </a:ext>
          </a:extLst>
        </xdr:cNvPr>
        <xdr:cNvCxnSpPr/>
      </xdr:nvCxnSpPr>
      <xdr:spPr>
        <a:xfrm>
          <a:off x="14592300" y="13603605"/>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122555</xdr:rowOff>
    </xdr:from>
    <xdr:to>
      <xdr:col>72</xdr:col>
      <xdr:colOff>38100</xdr:colOff>
      <xdr:row>80</xdr:row>
      <xdr:rowOff>52705</xdr:rowOff>
    </xdr:to>
    <xdr:sp macro="" textlink="">
      <xdr:nvSpPr>
        <xdr:cNvPr id="571" name="楕円 570">
          <a:extLst>
            <a:ext uri="{FF2B5EF4-FFF2-40B4-BE49-F238E27FC236}">
              <a16:creationId xmlns:a16="http://schemas.microsoft.com/office/drawing/2014/main" id="{A7DB3951-6168-4A4E-91A8-628723A50B4B}"/>
            </a:ext>
          </a:extLst>
        </xdr:cNvPr>
        <xdr:cNvSpPr/>
      </xdr:nvSpPr>
      <xdr:spPr>
        <a:xfrm>
          <a:off x="13652500" y="1366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59055</xdr:rowOff>
    </xdr:from>
    <xdr:to>
      <xdr:col>76</xdr:col>
      <xdr:colOff>114300</xdr:colOff>
      <xdr:row>80</xdr:row>
      <xdr:rowOff>1905</xdr:rowOff>
    </xdr:to>
    <xdr:cxnSp macro="">
      <xdr:nvCxnSpPr>
        <xdr:cNvPr id="572" name="直線コネクタ 571">
          <a:extLst>
            <a:ext uri="{FF2B5EF4-FFF2-40B4-BE49-F238E27FC236}">
              <a16:creationId xmlns:a16="http://schemas.microsoft.com/office/drawing/2014/main" id="{8C83343E-F265-4FEB-8804-0D4C115AE8F6}"/>
            </a:ext>
          </a:extLst>
        </xdr:cNvPr>
        <xdr:cNvCxnSpPr/>
      </xdr:nvCxnSpPr>
      <xdr:spPr>
        <a:xfrm flipV="1">
          <a:off x="13703300" y="1360360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69214</xdr:rowOff>
    </xdr:from>
    <xdr:to>
      <xdr:col>67</xdr:col>
      <xdr:colOff>101600</xdr:colOff>
      <xdr:row>79</xdr:row>
      <xdr:rowOff>170814</xdr:rowOff>
    </xdr:to>
    <xdr:sp macro="" textlink="">
      <xdr:nvSpPr>
        <xdr:cNvPr id="573" name="楕円 572">
          <a:extLst>
            <a:ext uri="{FF2B5EF4-FFF2-40B4-BE49-F238E27FC236}">
              <a16:creationId xmlns:a16="http://schemas.microsoft.com/office/drawing/2014/main" id="{62A149CD-A03B-4F8D-8769-3DD92D42916F}"/>
            </a:ext>
          </a:extLst>
        </xdr:cNvPr>
        <xdr:cNvSpPr/>
      </xdr:nvSpPr>
      <xdr:spPr>
        <a:xfrm>
          <a:off x="12763500" y="1361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120014</xdr:rowOff>
    </xdr:from>
    <xdr:to>
      <xdr:col>71</xdr:col>
      <xdr:colOff>177800</xdr:colOff>
      <xdr:row>80</xdr:row>
      <xdr:rowOff>1905</xdr:rowOff>
    </xdr:to>
    <xdr:cxnSp macro="">
      <xdr:nvCxnSpPr>
        <xdr:cNvPr id="574" name="直線コネクタ 573">
          <a:extLst>
            <a:ext uri="{FF2B5EF4-FFF2-40B4-BE49-F238E27FC236}">
              <a16:creationId xmlns:a16="http://schemas.microsoft.com/office/drawing/2014/main" id="{EFDCA4E5-8785-4768-B882-2F3BAB0B3FBB}"/>
            </a:ext>
          </a:extLst>
        </xdr:cNvPr>
        <xdr:cNvCxnSpPr/>
      </xdr:nvCxnSpPr>
      <xdr:spPr>
        <a:xfrm>
          <a:off x="12814300" y="13664564"/>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575" name="n_1aveValue【児童館】&#10;有形固定資産減価償却率">
          <a:extLst>
            <a:ext uri="{FF2B5EF4-FFF2-40B4-BE49-F238E27FC236}">
              <a16:creationId xmlns:a16="http://schemas.microsoft.com/office/drawing/2014/main" id="{EC79B8E3-C9FC-4114-96E7-3D89F787647D}"/>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45738</xdr:rowOff>
    </xdr:from>
    <xdr:ext cx="405111" cy="259045"/>
    <xdr:sp macro="" textlink="">
      <xdr:nvSpPr>
        <xdr:cNvPr id="576" name="n_2aveValue【児童館】&#10;有形固定資産減価償却率">
          <a:extLst>
            <a:ext uri="{FF2B5EF4-FFF2-40B4-BE49-F238E27FC236}">
              <a16:creationId xmlns:a16="http://schemas.microsoft.com/office/drawing/2014/main" id="{240A4874-75F9-46A3-BD27-743E77CAA664}"/>
            </a:ext>
          </a:extLst>
        </xdr:cNvPr>
        <xdr:cNvSpPr txBox="1"/>
      </xdr:nvSpPr>
      <xdr:spPr>
        <a:xfrm>
          <a:off x="14389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577" name="n_3aveValue【児童館】&#10;有形固定資産減価償却率">
          <a:extLst>
            <a:ext uri="{FF2B5EF4-FFF2-40B4-BE49-F238E27FC236}">
              <a16:creationId xmlns:a16="http://schemas.microsoft.com/office/drawing/2014/main" id="{71404427-87F8-4AD1-9E6E-AA5D6F3751CA}"/>
            </a:ext>
          </a:extLst>
        </xdr:cNvPr>
        <xdr:cNvSpPr txBox="1"/>
      </xdr:nvSpPr>
      <xdr:spPr>
        <a:xfrm>
          <a:off x="13500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578" name="n_4aveValue【児童館】&#10;有形固定資産減価償却率">
          <a:extLst>
            <a:ext uri="{FF2B5EF4-FFF2-40B4-BE49-F238E27FC236}">
              <a16:creationId xmlns:a16="http://schemas.microsoft.com/office/drawing/2014/main" id="{C98210EA-CEF5-4214-BB9E-6736A46856AB}"/>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25416</xdr:rowOff>
    </xdr:from>
    <xdr:ext cx="405111" cy="259045"/>
    <xdr:sp macro="" textlink="">
      <xdr:nvSpPr>
        <xdr:cNvPr id="579" name="n_1mainValue【児童館】&#10;有形固定資産減価償却率">
          <a:extLst>
            <a:ext uri="{FF2B5EF4-FFF2-40B4-BE49-F238E27FC236}">
              <a16:creationId xmlns:a16="http://schemas.microsoft.com/office/drawing/2014/main" id="{8FFE9E8E-6664-4DBA-819F-3FF6D7D35BBE}"/>
            </a:ext>
          </a:extLst>
        </xdr:cNvPr>
        <xdr:cNvSpPr txBox="1"/>
      </xdr:nvSpPr>
      <xdr:spPr>
        <a:xfrm>
          <a:off x="15266044" y="1339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126382</xdr:rowOff>
    </xdr:from>
    <xdr:ext cx="405111" cy="259045"/>
    <xdr:sp macro="" textlink="">
      <xdr:nvSpPr>
        <xdr:cNvPr id="580" name="n_2mainValue【児童館】&#10;有形固定資産減価償却率">
          <a:extLst>
            <a:ext uri="{FF2B5EF4-FFF2-40B4-BE49-F238E27FC236}">
              <a16:creationId xmlns:a16="http://schemas.microsoft.com/office/drawing/2014/main" id="{A0FADFDB-8898-43A5-B0B6-4BBC7354EFA5}"/>
            </a:ext>
          </a:extLst>
        </xdr:cNvPr>
        <xdr:cNvSpPr txBox="1"/>
      </xdr:nvSpPr>
      <xdr:spPr>
        <a:xfrm>
          <a:off x="1438974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69232</xdr:rowOff>
    </xdr:from>
    <xdr:ext cx="405111" cy="259045"/>
    <xdr:sp macro="" textlink="">
      <xdr:nvSpPr>
        <xdr:cNvPr id="581" name="n_3mainValue【児童館】&#10;有形固定資産減価償却率">
          <a:extLst>
            <a:ext uri="{FF2B5EF4-FFF2-40B4-BE49-F238E27FC236}">
              <a16:creationId xmlns:a16="http://schemas.microsoft.com/office/drawing/2014/main" id="{D6391399-A342-4E1A-B4C2-EEBC3595F2D7}"/>
            </a:ext>
          </a:extLst>
        </xdr:cNvPr>
        <xdr:cNvSpPr txBox="1"/>
      </xdr:nvSpPr>
      <xdr:spPr>
        <a:xfrm>
          <a:off x="13500744" y="1344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15891</xdr:rowOff>
    </xdr:from>
    <xdr:ext cx="405111" cy="259045"/>
    <xdr:sp macro="" textlink="">
      <xdr:nvSpPr>
        <xdr:cNvPr id="582" name="n_4mainValue【児童館】&#10;有形固定資産減価償却率">
          <a:extLst>
            <a:ext uri="{FF2B5EF4-FFF2-40B4-BE49-F238E27FC236}">
              <a16:creationId xmlns:a16="http://schemas.microsoft.com/office/drawing/2014/main" id="{3D8CEA10-EF00-4713-BA3C-01513F478B36}"/>
            </a:ext>
          </a:extLst>
        </xdr:cNvPr>
        <xdr:cNvSpPr txBox="1"/>
      </xdr:nvSpPr>
      <xdr:spPr>
        <a:xfrm>
          <a:off x="12611744"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C0871F96-D3FB-4D02-B4A4-C0024275048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E9B545E6-E978-4003-A3EB-7988C56FB66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37F3BC25-683C-4C75-BCA1-BEA1F4FBA34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75750008-EEE0-4CC0-AFCB-DD878EC8C20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F631606E-A711-4890-84BC-C257DCD87F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B9906123-D513-469E-A534-464F26343C7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AE0CCB21-8E95-474A-A1EA-8F8DD2772F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5162587D-D402-4328-A18C-61681B82D1A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F34D97B4-63A8-458D-9EA8-E24802511C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70494526-AA90-4ED0-8D9F-9664C9D708A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FC097CB8-77A6-402D-A7BA-997D9354F21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9AC5D587-8645-45DC-8C00-E74A9FED245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2BA4A74F-0425-43AE-A7C9-65E78DA0E50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BA2FD320-40C7-4CA6-BAD8-FAF9A068C9B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BE2C1FDE-F0C1-4133-8170-77EADF31F50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3295952F-B053-4578-B75E-1E6227F6122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D37AC743-151B-426F-9DAD-F93AC263C25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E331E109-A90C-478A-B557-166683DD8DE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36878B59-B1B0-4AAC-8D7C-386D6221063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2" name="テキスト ボックス 601">
          <a:extLst>
            <a:ext uri="{FF2B5EF4-FFF2-40B4-BE49-F238E27FC236}">
              <a16:creationId xmlns:a16="http://schemas.microsoft.com/office/drawing/2014/main" id="{68ED4360-BB81-4B31-AF85-CF328BC08F9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B4CDC036-E307-4985-926D-238FBEA29D8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4" name="テキスト ボックス 603">
          <a:extLst>
            <a:ext uri="{FF2B5EF4-FFF2-40B4-BE49-F238E27FC236}">
              <a16:creationId xmlns:a16="http://schemas.microsoft.com/office/drawing/2014/main" id="{FE4508A4-BCF4-46FC-9BEC-D4FC948BDF0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B1D0B105-989A-4A71-A0B2-8D674D5EBA6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1B7CC76C-0593-4742-A6C2-F0D1D1E7AF4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児童館】&#10;一人当たり面積グラフ枠">
          <a:extLst>
            <a:ext uri="{FF2B5EF4-FFF2-40B4-BE49-F238E27FC236}">
              <a16:creationId xmlns:a16="http://schemas.microsoft.com/office/drawing/2014/main" id="{6A4A7903-99E3-49BB-986D-07B4FE7A5D4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29936</xdr:rowOff>
    </xdr:from>
    <xdr:to>
      <xdr:col>116</xdr:col>
      <xdr:colOff>62864</xdr:colOff>
      <xdr:row>86</xdr:row>
      <xdr:rowOff>103414</xdr:rowOff>
    </xdr:to>
    <xdr:cxnSp macro="">
      <xdr:nvCxnSpPr>
        <xdr:cNvPr id="608" name="直線コネクタ 607">
          <a:extLst>
            <a:ext uri="{FF2B5EF4-FFF2-40B4-BE49-F238E27FC236}">
              <a16:creationId xmlns:a16="http://schemas.microsoft.com/office/drawing/2014/main" id="{32DA7CC3-AAD4-40C8-908A-5BFDDB3B646F}"/>
            </a:ext>
          </a:extLst>
        </xdr:cNvPr>
        <xdr:cNvCxnSpPr/>
      </xdr:nvCxnSpPr>
      <xdr:spPr>
        <a:xfrm flipV="1">
          <a:off x="22160864" y="1357448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609" name="【児童館】&#10;一人当たり面積最小値テキスト">
          <a:extLst>
            <a:ext uri="{FF2B5EF4-FFF2-40B4-BE49-F238E27FC236}">
              <a16:creationId xmlns:a16="http://schemas.microsoft.com/office/drawing/2014/main" id="{7F2ADC18-A9FC-4BAB-AAC7-F48C39EEBE99}"/>
            </a:ext>
          </a:extLst>
        </xdr:cNvPr>
        <xdr:cNvSpPr txBox="1"/>
      </xdr:nvSpPr>
      <xdr:spPr>
        <a:xfrm>
          <a:off x="22199600"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610" name="直線コネクタ 609">
          <a:extLst>
            <a:ext uri="{FF2B5EF4-FFF2-40B4-BE49-F238E27FC236}">
              <a16:creationId xmlns:a16="http://schemas.microsoft.com/office/drawing/2014/main" id="{F53CD9BC-C5ED-43C4-BCED-2F29184E22EA}"/>
            </a:ext>
          </a:extLst>
        </xdr:cNvPr>
        <xdr:cNvCxnSpPr/>
      </xdr:nvCxnSpPr>
      <xdr:spPr>
        <a:xfrm>
          <a:off x="22072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148063</xdr:rowOff>
    </xdr:from>
    <xdr:ext cx="469744" cy="259045"/>
    <xdr:sp macro="" textlink="">
      <xdr:nvSpPr>
        <xdr:cNvPr id="611" name="【児童館】&#10;一人当たり面積最大値テキスト">
          <a:extLst>
            <a:ext uri="{FF2B5EF4-FFF2-40B4-BE49-F238E27FC236}">
              <a16:creationId xmlns:a16="http://schemas.microsoft.com/office/drawing/2014/main" id="{80E29EC4-6FC9-4AB8-AAEB-EA3FCDD8652B}"/>
            </a:ext>
          </a:extLst>
        </xdr:cNvPr>
        <xdr:cNvSpPr txBox="1"/>
      </xdr:nvSpPr>
      <xdr:spPr>
        <a:xfrm>
          <a:off x="22199600" y="1334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29936</xdr:rowOff>
    </xdr:from>
    <xdr:to>
      <xdr:col>116</xdr:col>
      <xdr:colOff>152400</xdr:colOff>
      <xdr:row>79</xdr:row>
      <xdr:rowOff>29936</xdr:rowOff>
    </xdr:to>
    <xdr:cxnSp macro="">
      <xdr:nvCxnSpPr>
        <xdr:cNvPr id="612" name="直線コネクタ 611">
          <a:extLst>
            <a:ext uri="{FF2B5EF4-FFF2-40B4-BE49-F238E27FC236}">
              <a16:creationId xmlns:a16="http://schemas.microsoft.com/office/drawing/2014/main" id="{9A7F06BB-121C-4E65-B27F-3D0450EFCFD2}"/>
            </a:ext>
          </a:extLst>
        </xdr:cNvPr>
        <xdr:cNvCxnSpPr/>
      </xdr:nvCxnSpPr>
      <xdr:spPr>
        <a:xfrm>
          <a:off x="22072600" y="1357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153506</xdr:rowOff>
    </xdr:from>
    <xdr:ext cx="469744" cy="259045"/>
    <xdr:sp macro="" textlink="">
      <xdr:nvSpPr>
        <xdr:cNvPr id="613" name="【児童館】&#10;一人当たり面積平均値テキスト">
          <a:extLst>
            <a:ext uri="{FF2B5EF4-FFF2-40B4-BE49-F238E27FC236}">
              <a16:creationId xmlns:a16="http://schemas.microsoft.com/office/drawing/2014/main" id="{A40FCD23-3869-4E86-890E-3213AE71C9C5}"/>
            </a:ext>
          </a:extLst>
        </xdr:cNvPr>
        <xdr:cNvSpPr txBox="1"/>
      </xdr:nvSpPr>
      <xdr:spPr>
        <a:xfrm>
          <a:off x="22199600" y="14383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3629</xdr:rowOff>
    </xdr:from>
    <xdr:to>
      <xdr:col>116</xdr:col>
      <xdr:colOff>114300</xdr:colOff>
      <xdr:row>84</xdr:row>
      <xdr:rowOff>105229</xdr:rowOff>
    </xdr:to>
    <xdr:sp macro="" textlink="">
      <xdr:nvSpPr>
        <xdr:cNvPr id="614" name="フローチャート: 判断 613">
          <a:extLst>
            <a:ext uri="{FF2B5EF4-FFF2-40B4-BE49-F238E27FC236}">
              <a16:creationId xmlns:a16="http://schemas.microsoft.com/office/drawing/2014/main" id="{71CC8B6C-E427-45EC-8051-05A48DA5D5F5}"/>
            </a:ext>
          </a:extLst>
        </xdr:cNvPr>
        <xdr:cNvSpPr/>
      </xdr:nvSpPr>
      <xdr:spPr>
        <a:xfrm>
          <a:off x="22110700" y="1440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3629</xdr:rowOff>
    </xdr:from>
    <xdr:to>
      <xdr:col>112</xdr:col>
      <xdr:colOff>38100</xdr:colOff>
      <xdr:row>84</xdr:row>
      <xdr:rowOff>105229</xdr:rowOff>
    </xdr:to>
    <xdr:sp macro="" textlink="">
      <xdr:nvSpPr>
        <xdr:cNvPr id="615" name="フローチャート: 判断 614">
          <a:extLst>
            <a:ext uri="{FF2B5EF4-FFF2-40B4-BE49-F238E27FC236}">
              <a16:creationId xmlns:a16="http://schemas.microsoft.com/office/drawing/2014/main" id="{504D911A-2C4D-4F29-9B9B-4C3360A799CE}"/>
            </a:ext>
          </a:extLst>
        </xdr:cNvPr>
        <xdr:cNvSpPr/>
      </xdr:nvSpPr>
      <xdr:spPr>
        <a:xfrm>
          <a:off x="21272500" y="1440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3629</xdr:rowOff>
    </xdr:from>
    <xdr:to>
      <xdr:col>107</xdr:col>
      <xdr:colOff>101600</xdr:colOff>
      <xdr:row>84</xdr:row>
      <xdr:rowOff>105229</xdr:rowOff>
    </xdr:to>
    <xdr:sp macro="" textlink="">
      <xdr:nvSpPr>
        <xdr:cNvPr id="616" name="フローチャート: 判断 615">
          <a:extLst>
            <a:ext uri="{FF2B5EF4-FFF2-40B4-BE49-F238E27FC236}">
              <a16:creationId xmlns:a16="http://schemas.microsoft.com/office/drawing/2014/main" id="{E036397C-DB3E-40A1-BC32-F96C6E7EAC40}"/>
            </a:ext>
          </a:extLst>
        </xdr:cNvPr>
        <xdr:cNvSpPr/>
      </xdr:nvSpPr>
      <xdr:spPr>
        <a:xfrm>
          <a:off x="20383500" y="1440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617" name="フローチャート: 判断 616">
          <a:extLst>
            <a:ext uri="{FF2B5EF4-FFF2-40B4-BE49-F238E27FC236}">
              <a16:creationId xmlns:a16="http://schemas.microsoft.com/office/drawing/2014/main" id="{04C11F8F-DC98-4741-872E-955F19C0D96E}"/>
            </a:ext>
          </a:extLst>
        </xdr:cNvPr>
        <xdr:cNvSpPr/>
      </xdr:nvSpPr>
      <xdr:spPr>
        <a:xfrm>
          <a:off x="19494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3629</xdr:rowOff>
    </xdr:from>
    <xdr:to>
      <xdr:col>98</xdr:col>
      <xdr:colOff>38100</xdr:colOff>
      <xdr:row>84</xdr:row>
      <xdr:rowOff>105229</xdr:rowOff>
    </xdr:to>
    <xdr:sp macro="" textlink="">
      <xdr:nvSpPr>
        <xdr:cNvPr id="618" name="フローチャート: 判断 617">
          <a:extLst>
            <a:ext uri="{FF2B5EF4-FFF2-40B4-BE49-F238E27FC236}">
              <a16:creationId xmlns:a16="http://schemas.microsoft.com/office/drawing/2014/main" id="{07C0F858-1745-48CC-9B18-921F009D72D2}"/>
            </a:ext>
          </a:extLst>
        </xdr:cNvPr>
        <xdr:cNvSpPr/>
      </xdr:nvSpPr>
      <xdr:spPr>
        <a:xfrm>
          <a:off x="18605500" y="1440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F4DDDE67-6396-40D2-A832-29E933EE039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B6B828B6-4069-4061-83EA-09DF5C40E0C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20488E7B-CFFE-480E-9F4E-B99A18EFFC7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E47B2EAF-99AF-405E-B4F0-D6E826FB586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BA894DD3-BA83-4544-B5E4-54362897407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150586</xdr:rowOff>
    </xdr:from>
    <xdr:to>
      <xdr:col>116</xdr:col>
      <xdr:colOff>114300</xdr:colOff>
      <xdr:row>79</xdr:row>
      <xdr:rowOff>80736</xdr:rowOff>
    </xdr:to>
    <xdr:sp macro="" textlink="">
      <xdr:nvSpPr>
        <xdr:cNvPr id="624" name="楕円 623">
          <a:extLst>
            <a:ext uri="{FF2B5EF4-FFF2-40B4-BE49-F238E27FC236}">
              <a16:creationId xmlns:a16="http://schemas.microsoft.com/office/drawing/2014/main" id="{A8B122B3-6E1C-4CBE-835F-32A4485288D7}"/>
            </a:ext>
          </a:extLst>
        </xdr:cNvPr>
        <xdr:cNvSpPr/>
      </xdr:nvSpPr>
      <xdr:spPr>
        <a:xfrm>
          <a:off x="22110700" y="1352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103613</xdr:rowOff>
    </xdr:from>
    <xdr:ext cx="469744" cy="259045"/>
    <xdr:sp macro="" textlink="">
      <xdr:nvSpPr>
        <xdr:cNvPr id="625" name="【児童館】&#10;一人当たり面積該当値テキスト">
          <a:extLst>
            <a:ext uri="{FF2B5EF4-FFF2-40B4-BE49-F238E27FC236}">
              <a16:creationId xmlns:a16="http://schemas.microsoft.com/office/drawing/2014/main" id="{35E3192B-AF71-4249-A98A-D21227B810BF}"/>
            </a:ext>
          </a:extLst>
        </xdr:cNvPr>
        <xdr:cNvSpPr txBox="1"/>
      </xdr:nvSpPr>
      <xdr:spPr>
        <a:xfrm>
          <a:off x="22199600" y="1347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117929</xdr:rowOff>
    </xdr:from>
    <xdr:to>
      <xdr:col>112</xdr:col>
      <xdr:colOff>38100</xdr:colOff>
      <xdr:row>79</xdr:row>
      <xdr:rowOff>48079</xdr:rowOff>
    </xdr:to>
    <xdr:sp macro="" textlink="">
      <xdr:nvSpPr>
        <xdr:cNvPr id="626" name="楕円 625">
          <a:extLst>
            <a:ext uri="{FF2B5EF4-FFF2-40B4-BE49-F238E27FC236}">
              <a16:creationId xmlns:a16="http://schemas.microsoft.com/office/drawing/2014/main" id="{0A6F084B-2625-4F9F-A507-F704F99093F4}"/>
            </a:ext>
          </a:extLst>
        </xdr:cNvPr>
        <xdr:cNvSpPr/>
      </xdr:nvSpPr>
      <xdr:spPr>
        <a:xfrm>
          <a:off x="212725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168729</xdr:rowOff>
    </xdr:from>
    <xdr:to>
      <xdr:col>116</xdr:col>
      <xdr:colOff>63500</xdr:colOff>
      <xdr:row>79</xdr:row>
      <xdr:rowOff>29936</xdr:rowOff>
    </xdr:to>
    <xdr:cxnSp macro="">
      <xdr:nvCxnSpPr>
        <xdr:cNvPr id="627" name="直線コネクタ 626">
          <a:extLst>
            <a:ext uri="{FF2B5EF4-FFF2-40B4-BE49-F238E27FC236}">
              <a16:creationId xmlns:a16="http://schemas.microsoft.com/office/drawing/2014/main" id="{8D96FF75-13AF-4297-A412-B4DBE82434F7}"/>
            </a:ext>
          </a:extLst>
        </xdr:cNvPr>
        <xdr:cNvCxnSpPr/>
      </xdr:nvCxnSpPr>
      <xdr:spPr>
        <a:xfrm>
          <a:off x="21323300" y="135418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52614</xdr:rowOff>
    </xdr:from>
    <xdr:to>
      <xdr:col>107</xdr:col>
      <xdr:colOff>101600</xdr:colOff>
      <xdr:row>78</xdr:row>
      <xdr:rowOff>154214</xdr:rowOff>
    </xdr:to>
    <xdr:sp macro="" textlink="">
      <xdr:nvSpPr>
        <xdr:cNvPr id="628" name="楕円 627">
          <a:extLst>
            <a:ext uri="{FF2B5EF4-FFF2-40B4-BE49-F238E27FC236}">
              <a16:creationId xmlns:a16="http://schemas.microsoft.com/office/drawing/2014/main" id="{083DF01D-D44D-4D5B-987A-92CA7F516918}"/>
            </a:ext>
          </a:extLst>
        </xdr:cNvPr>
        <xdr:cNvSpPr/>
      </xdr:nvSpPr>
      <xdr:spPr>
        <a:xfrm>
          <a:off x="20383500" y="134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103414</xdr:rowOff>
    </xdr:from>
    <xdr:to>
      <xdr:col>111</xdr:col>
      <xdr:colOff>177800</xdr:colOff>
      <xdr:row>78</xdr:row>
      <xdr:rowOff>168729</xdr:rowOff>
    </xdr:to>
    <xdr:cxnSp macro="">
      <xdr:nvCxnSpPr>
        <xdr:cNvPr id="629" name="直線コネクタ 628">
          <a:extLst>
            <a:ext uri="{FF2B5EF4-FFF2-40B4-BE49-F238E27FC236}">
              <a16:creationId xmlns:a16="http://schemas.microsoft.com/office/drawing/2014/main" id="{3DA13D86-0356-4042-BA05-4C45C080F4C0}"/>
            </a:ext>
          </a:extLst>
        </xdr:cNvPr>
        <xdr:cNvCxnSpPr/>
      </xdr:nvCxnSpPr>
      <xdr:spPr>
        <a:xfrm>
          <a:off x="20434300" y="134765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77107</xdr:rowOff>
    </xdr:from>
    <xdr:to>
      <xdr:col>102</xdr:col>
      <xdr:colOff>165100</xdr:colOff>
      <xdr:row>80</xdr:row>
      <xdr:rowOff>7257</xdr:rowOff>
    </xdr:to>
    <xdr:sp macro="" textlink="">
      <xdr:nvSpPr>
        <xdr:cNvPr id="630" name="楕円 629">
          <a:extLst>
            <a:ext uri="{FF2B5EF4-FFF2-40B4-BE49-F238E27FC236}">
              <a16:creationId xmlns:a16="http://schemas.microsoft.com/office/drawing/2014/main" id="{D34AAD1C-04F7-4977-AE57-E2B31E512193}"/>
            </a:ext>
          </a:extLst>
        </xdr:cNvPr>
        <xdr:cNvSpPr/>
      </xdr:nvSpPr>
      <xdr:spPr>
        <a:xfrm>
          <a:off x="19494500" y="1362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103414</xdr:rowOff>
    </xdr:from>
    <xdr:to>
      <xdr:col>107</xdr:col>
      <xdr:colOff>50800</xdr:colOff>
      <xdr:row>79</xdr:row>
      <xdr:rowOff>127907</xdr:rowOff>
    </xdr:to>
    <xdr:cxnSp macro="">
      <xdr:nvCxnSpPr>
        <xdr:cNvPr id="631" name="直線コネクタ 630">
          <a:extLst>
            <a:ext uri="{FF2B5EF4-FFF2-40B4-BE49-F238E27FC236}">
              <a16:creationId xmlns:a16="http://schemas.microsoft.com/office/drawing/2014/main" id="{E6263B05-3E9E-43C8-A4D6-9C2B3A1D7C07}"/>
            </a:ext>
          </a:extLst>
        </xdr:cNvPr>
        <xdr:cNvCxnSpPr/>
      </xdr:nvCxnSpPr>
      <xdr:spPr>
        <a:xfrm flipV="1">
          <a:off x="19545300" y="13476514"/>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77107</xdr:rowOff>
    </xdr:from>
    <xdr:to>
      <xdr:col>98</xdr:col>
      <xdr:colOff>38100</xdr:colOff>
      <xdr:row>80</xdr:row>
      <xdr:rowOff>7257</xdr:rowOff>
    </xdr:to>
    <xdr:sp macro="" textlink="">
      <xdr:nvSpPr>
        <xdr:cNvPr id="632" name="楕円 631">
          <a:extLst>
            <a:ext uri="{FF2B5EF4-FFF2-40B4-BE49-F238E27FC236}">
              <a16:creationId xmlns:a16="http://schemas.microsoft.com/office/drawing/2014/main" id="{474872C7-ABB3-4B45-8274-D07A0ED91C1E}"/>
            </a:ext>
          </a:extLst>
        </xdr:cNvPr>
        <xdr:cNvSpPr/>
      </xdr:nvSpPr>
      <xdr:spPr>
        <a:xfrm>
          <a:off x="18605500" y="1362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127907</xdr:rowOff>
    </xdr:from>
    <xdr:to>
      <xdr:col>102</xdr:col>
      <xdr:colOff>114300</xdr:colOff>
      <xdr:row>79</xdr:row>
      <xdr:rowOff>127907</xdr:rowOff>
    </xdr:to>
    <xdr:cxnSp macro="">
      <xdr:nvCxnSpPr>
        <xdr:cNvPr id="633" name="直線コネクタ 632">
          <a:extLst>
            <a:ext uri="{FF2B5EF4-FFF2-40B4-BE49-F238E27FC236}">
              <a16:creationId xmlns:a16="http://schemas.microsoft.com/office/drawing/2014/main" id="{97B7987B-CCA4-403F-B7AC-1D5B2CD8CD6A}"/>
            </a:ext>
          </a:extLst>
        </xdr:cNvPr>
        <xdr:cNvCxnSpPr/>
      </xdr:nvCxnSpPr>
      <xdr:spPr>
        <a:xfrm>
          <a:off x="18656300" y="13672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96356</xdr:rowOff>
    </xdr:from>
    <xdr:ext cx="469744" cy="259045"/>
    <xdr:sp macro="" textlink="">
      <xdr:nvSpPr>
        <xdr:cNvPr id="634" name="n_1aveValue【児童館】&#10;一人当たり面積">
          <a:extLst>
            <a:ext uri="{FF2B5EF4-FFF2-40B4-BE49-F238E27FC236}">
              <a16:creationId xmlns:a16="http://schemas.microsoft.com/office/drawing/2014/main" id="{77CBC70A-C181-4515-A2B7-D633B518687B}"/>
            </a:ext>
          </a:extLst>
        </xdr:cNvPr>
        <xdr:cNvSpPr txBox="1"/>
      </xdr:nvSpPr>
      <xdr:spPr>
        <a:xfrm>
          <a:off x="210757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96356</xdr:rowOff>
    </xdr:from>
    <xdr:ext cx="469744" cy="259045"/>
    <xdr:sp macro="" textlink="">
      <xdr:nvSpPr>
        <xdr:cNvPr id="635" name="n_2aveValue【児童館】&#10;一人当たり面積">
          <a:extLst>
            <a:ext uri="{FF2B5EF4-FFF2-40B4-BE49-F238E27FC236}">
              <a16:creationId xmlns:a16="http://schemas.microsoft.com/office/drawing/2014/main" id="{BCF001E1-68D0-4B3F-BF6A-FD775550824F}"/>
            </a:ext>
          </a:extLst>
        </xdr:cNvPr>
        <xdr:cNvSpPr txBox="1"/>
      </xdr:nvSpPr>
      <xdr:spPr>
        <a:xfrm>
          <a:off x="201994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112684</xdr:rowOff>
    </xdr:from>
    <xdr:ext cx="469744" cy="259045"/>
    <xdr:sp macro="" textlink="">
      <xdr:nvSpPr>
        <xdr:cNvPr id="636" name="n_3aveValue【児童館】&#10;一人当たり面積">
          <a:extLst>
            <a:ext uri="{FF2B5EF4-FFF2-40B4-BE49-F238E27FC236}">
              <a16:creationId xmlns:a16="http://schemas.microsoft.com/office/drawing/2014/main" id="{AC2CDA2E-7B46-4BED-9EAC-BD4C417CB6B1}"/>
            </a:ext>
          </a:extLst>
        </xdr:cNvPr>
        <xdr:cNvSpPr txBox="1"/>
      </xdr:nvSpPr>
      <xdr:spPr>
        <a:xfrm>
          <a:off x="19310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96356</xdr:rowOff>
    </xdr:from>
    <xdr:ext cx="469744" cy="259045"/>
    <xdr:sp macro="" textlink="">
      <xdr:nvSpPr>
        <xdr:cNvPr id="637" name="n_4aveValue【児童館】&#10;一人当たり面積">
          <a:extLst>
            <a:ext uri="{FF2B5EF4-FFF2-40B4-BE49-F238E27FC236}">
              <a16:creationId xmlns:a16="http://schemas.microsoft.com/office/drawing/2014/main" id="{D0A23AE0-C354-47AE-B85D-9A89E5DF5F39}"/>
            </a:ext>
          </a:extLst>
        </xdr:cNvPr>
        <xdr:cNvSpPr txBox="1"/>
      </xdr:nvSpPr>
      <xdr:spPr>
        <a:xfrm>
          <a:off x="184214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64606</xdr:rowOff>
    </xdr:from>
    <xdr:ext cx="469744" cy="259045"/>
    <xdr:sp macro="" textlink="">
      <xdr:nvSpPr>
        <xdr:cNvPr id="638" name="n_1mainValue【児童館】&#10;一人当たり面積">
          <a:extLst>
            <a:ext uri="{FF2B5EF4-FFF2-40B4-BE49-F238E27FC236}">
              <a16:creationId xmlns:a16="http://schemas.microsoft.com/office/drawing/2014/main" id="{DBE9DEE1-536A-46BB-A193-6CE5DA9306CA}"/>
            </a:ext>
          </a:extLst>
        </xdr:cNvPr>
        <xdr:cNvSpPr txBox="1"/>
      </xdr:nvSpPr>
      <xdr:spPr>
        <a:xfrm>
          <a:off x="21075727" y="1326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170741</xdr:rowOff>
    </xdr:from>
    <xdr:ext cx="469744" cy="259045"/>
    <xdr:sp macro="" textlink="">
      <xdr:nvSpPr>
        <xdr:cNvPr id="639" name="n_2mainValue【児童館】&#10;一人当たり面積">
          <a:extLst>
            <a:ext uri="{FF2B5EF4-FFF2-40B4-BE49-F238E27FC236}">
              <a16:creationId xmlns:a16="http://schemas.microsoft.com/office/drawing/2014/main" id="{F30E2E6A-D674-4FBA-B85B-8176759BCC4C}"/>
            </a:ext>
          </a:extLst>
        </xdr:cNvPr>
        <xdr:cNvSpPr txBox="1"/>
      </xdr:nvSpPr>
      <xdr:spPr>
        <a:xfrm>
          <a:off x="20199427" y="1320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23784</xdr:rowOff>
    </xdr:from>
    <xdr:ext cx="469744" cy="259045"/>
    <xdr:sp macro="" textlink="">
      <xdr:nvSpPr>
        <xdr:cNvPr id="640" name="n_3mainValue【児童館】&#10;一人当たり面積">
          <a:extLst>
            <a:ext uri="{FF2B5EF4-FFF2-40B4-BE49-F238E27FC236}">
              <a16:creationId xmlns:a16="http://schemas.microsoft.com/office/drawing/2014/main" id="{605298C4-9E35-42E0-ADC1-9AEA2E134D05}"/>
            </a:ext>
          </a:extLst>
        </xdr:cNvPr>
        <xdr:cNvSpPr txBox="1"/>
      </xdr:nvSpPr>
      <xdr:spPr>
        <a:xfrm>
          <a:off x="19310427" y="1339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23784</xdr:rowOff>
    </xdr:from>
    <xdr:ext cx="469744" cy="259045"/>
    <xdr:sp macro="" textlink="">
      <xdr:nvSpPr>
        <xdr:cNvPr id="641" name="n_4mainValue【児童館】&#10;一人当たり面積">
          <a:extLst>
            <a:ext uri="{FF2B5EF4-FFF2-40B4-BE49-F238E27FC236}">
              <a16:creationId xmlns:a16="http://schemas.microsoft.com/office/drawing/2014/main" id="{6B578913-C759-49A9-A9B9-1B62A344E062}"/>
            </a:ext>
          </a:extLst>
        </xdr:cNvPr>
        <xdr:cNvSpPr txBox="1"/>
      </xdr:nvSpPr>
      <xdr:spPr>
        <a:xfrm>
          <a:off x="18421427" y="1339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7B0E7BB1-C024-471C-AC4A-51ACBC64BEA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643" name="正方形/長方形 642">
          <a:extLst>
            <a:ext uri="{FF2B5EF4-FFF2-40B4-BE49-F238E27FC236}">
              <a16:creationId xmlns:a16="http://schemas.microsoft.com/office/drawing/2014/main" id="{EB3DF710-3665-4959-A074-61F37FEFEE8D}"/>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644" name="正方形/長方形 643">
          <a:extLst>
            <a:ext uri="{FF2B5EF4-FFF2-40B4-BE49-F238E27FC236}">
              <a16:creationId xmlns:a16="http://schemas.microsoft.com/office/drawing/2014/main" id="{8765AC1F-D026-4588-8E0A-ABF94887B4B6}"/>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645" name="正方形/長方形 644">
          <a:extLst>
            <a:ext uri="{FF2B5EF4-FFF2-40B4-BE49-F238E27FC236}">
              <a16:creationId xmlns:a16="http://schemas.microsoft.com/office/drawing/2014/main" id="{C8F61CD2-936A-4186-9BFF-5F8CA612E08D}"/>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646" name="正方形/長方形 645">
          <a:extLst>
            <a:ext uri="{FF2B5EF4-FFF2-40B4-BE49-F238E27FC236}">
              <a16:creationId xmlns:a16="http://schemas.microsoft.com/office/drawing/2014/main" id="{1E71646C-FC0E-40A6-B85D-F600B714D5C9}"/>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2F084797-4FC1-4F1A-8E20-1FC3DB2AE17A}"/>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8" name="正方形/長方形 647">
          <a:extLst>
            <a:ext uri="{FF2B5EF4-FFF2-40B4-BE49-F238E27FC236}">
              <a16:creationId xmlns:a16="http://schemas.microsoft.com/office/drawing/2014/main" id="{1B158B6A-3674-49C5-A6CC-240E899CBA3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649" name="正方形/長方形 648">
          <a:extLst>
            <a:ext uri="{FF2B5EF4-FFF2-40B4-BE49-F238E27FC236}">
              <a16:creationId xmlns:a16="http://schemas.microsoft.com/office/drawing/2014/main" id="{F462E3FF-F633-4916-B407-6494B16F7AC0}"/>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650" name="正方形/長方形 649">
          <a:extLst>
            <a:ext uri="{FF2B5EF4-FFF2-40B4-BE49-F238E27FC236}">
              <a16:creationId xmlns:a16="http://schemas.microsoft.com/office/drawing/2014/main" id="{952F1FF6-1F99-418C-AA88-E261EE50A6CD}"/>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651" name="正方形/長方形 650">
          <a:extLst>
            <a:ext uri="{FF2B5EF4-FFF2-40B4-BE49-F238E27FC236}">
              <a16:creationId xmlns:a16="http://schemas.microsoft.com/office/drawing/2014/main" id="{D601A846-ED2F-4F91-A69A-910B46C77AFB}"/>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652" name="正方形/長方形 651">
          <a:extLst>
            <a:ext uri="{FF2B5EF4-FFF2-40B4-BE49-F238E27FC236}">
              <a16:creationId xmlns:a16="http://schemas.microsoft.com/office/drawing/2014/main" id="{9D7F3CD6-3A7B-47FC-A175-EFBA8D73134F}"/>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3" name="正方形/長方形 652">
          <a:extLst>
            <a:ext uri="{FF2B5EF4-FFF2-40B4-BE49-F238E27FC236}">
              <a16:creationId xmlns:a16="http://schemas.microsoft.com/office/drawing/2014/main" id="{1F9E4BAB-F1A0-43BB-878D-9F7F5D6105EB}"/>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ACE5A8A5-DE4E-47C4-A1BE-FF6AF4B122C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1182A2F5-189E-4E95-BD0D-934AF5806B3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59AE9B74-D022-43CC-A000-3131D636587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有形固定資産減価償却率は、全体では類似団体より</a:t>
          </a:r>
          <a:r>
            <a:rPr kumimoji="1" lang="en-US" altLang="ja-JP" sz="1100" baseline="0">
              <a:solidFill>
                <a:schemeClr val="dk1"/>
              </a:solidFill>
              <a:effectLst/>
              <a:latin typeface="+mn-lt"/>
              <a:ea typeface="+mn-ea"/>
              <a:cs typeface="+mn-cs"/>
            </a:rPr>
            <a:t>2.3</a:t>
          </a:r>
          <a:r>
            <a:rPr kumimoji="1" lang="ja-JP" altLang="ja-JP" sz="1100" baseline="0">
              <a:solidFill>
                <a:schemeClr val="dk1"/>
              </a:solidFill>
              <a:effectLst/>
              <a:latin typeface="+mn-lt"/>
              <a:ea typeface="+mn-ea"/>
              <a:cs typeface="+mn-cs"/>
            </a:rPr>
            <a:t>ポイント低く</a:t>
          </a:r>
          <a:r>
            <a:rPr kumimoji="1" lang="ja-JP" altLang="en-US" sz="1100" baseline="0">
              <a:solidFill>
                <a:schemeClr val="dk1"/>
              </a:solidFill>
              <a:effectLst/>
              <a:latin typeface="+mn-lt"/>
              <a:ea typeface="+mn-ea"/>
              <a:cs typeface="+mn-cs"/>
            </a:rPr>
            <a:t>なっているが</a:t>
          </a:r>
          <a:r>
            <a:rPr kumimoji="1" lang="ja-JP" altLang="ja-JP" sz="1100" baseline="0">
              <a:solidFill>
                <a:schemeClr val="dk1"/>
              </a:solidFill>
              <a:effectLst/>
              <a:latin typeface="+mn-lt"/>
              <a:ea typeface="+mn-ea"/>
              <a:cs typeface="+mn-cs"/>
            </a:rPr>
            <a:t>、本頁における施設類型では</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認定こども園・幼稚園・保育所</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では</a:t>
          </a:r>
          <a:r>
            <a:rPr kumimoji="1" lang="en-US" altLang="ja-JP" sz="1100" baseline="0">
              <a:solidFill>
                <a:schemeClr val="dk1"/>
              </a:solidFill>
              <a:effectLst/>
              <a:latin typeface="+mn-lt"/>
              <a:ea typeface="+mn-ea"/>
              <a:cs typeface="+mn-cs"/>
            </a:rPr>
            <a:t>13.2</a:t>
          </a:r>
          <a:r>
            <a:rPr kumimoji="1" lang="ja-JP" altLang="en-US" sz="1100" baseline="0">
              <a:solidFill>
                <a:schemeClr val="dk1"/>
              </a:solidFill>
              <a:effectLst/>
              <a:latin typeface="+mn-lt"/>
              <a:ea typeface="+mn-ea"/>
              <a:cs typeface="+mn-cs"/>
            </a:rPr>
            <a:t>ポイント、</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学校施設</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では</a:t>
          </a:r>
          <a:r>
            <a:rPr kumimoji="1" lang="en-US" altLang="ja-JP" sz="1100" baseline="0">
              <a:solidFill>
                <a:schemeClr val="dk1"/>
              </a:solidFill>
              <a:effectLst/>
              <a:latin typeface="+mn-lt"/>
              <a:ea typeface="+mn-ea"/>
              <a:cs typeface="+mn-cs"/>
            </a:rPr>
            <a:t>7.2</a:t>
          </a:r>
          <a:r>
            <a:rPr kumimoji="1" lang="ja-JP" altLang="en-US" sz="1100" baseline="0">
              <a:solidFill>
                <a:schemeClr val="dk1"/>
              </a:solidFill>
              <a:effectLst/>
              <a:latin typeface="+mn-lt"/>
              <a:ea typeface="+mn-ea"/>
              <a:cs typeface="+mn-cs"/>
            </a:rPr>
            <a:t>ポイント高くなっており、年々類似団体と比較して数値が高くなっていることから、当該施設の大規模修繕や再整備等に計画的に備える必要がある。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F9502B-2BD3-42D7-A67D-311C0DD77C4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DBCAED-ED2D-4D2A-B29B-22534A158DE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47FE5A-3EA6-4C79-A880-02FDFE443F9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B7D0C1-6B6E-4C85-A00F-D471E1DD49B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東京都荒川区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5396F1-DB44-43B1-9E72-65F04EAAD4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9220EB1-BB1E-4B80-A769-48913AAD40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057A8C-A78C-4618-A5BE-F3E634F19DC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B07875-F343-48E6-927C-A78B79B0CD7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F106FB-0C86-491B-B218-BAA2CDCD2B6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2DE257C-75B4-4C90-85CE-2B207A58E1E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222,278
198,739
10.16
124,955,143
121,687,800
1,863,990
73,377,833
14,334,549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92C220-4970-4FF5-ADE1-61EF79F461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6247FE-CE7F-4A04-8DB8-D30466510A7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54BB1D-B67E-44FF-8AFF-3F41F29460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F23980-C23D-4F90-B9E9-27D0448DF97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B3112E-13BB-4CF3-904F-D4F2A77DC90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F3173AF-6561-4E89-BE76-E1A9A1733CF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4D3B31-DF7C-4520-AB02-4D924F1660B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7AE4859-8E5A-455E-A0CC-7315BFE2319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62A9E6-2806-4109-B94C-7696A8E49D2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0FB41EC-D92E-416C-BA41-025EC8F9BC8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ADB121-C8AC-4DA5-B0DE-A16A2859073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5D3FFD-289A-4A7E-BC6A-08453CB9D14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2441687-ECC2-4C22-9587-51800D57841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DB6E93-21D8-4A71-9A79-98BACDE890C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88ABC3-C1FB-49A3-95C1-973DFADD65E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1A1F619-8487-4AC2-855F-D673B92105F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0381190-6A37-48C0-A433-908FA1C4C06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38EF0FF-4FCF-447F-AA31-ED0AC3E0BFB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A95007-E7BB-43FF-87C2-C8289891729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00163C3-B356-4063-9958-03F18959C6E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06FE219-16BA-45CB-A8B9-0CA1E1FE462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A50CA7-CD79-4AD9-B1A7-648411665AA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71F56D-7F0F-4E12-9E51-7D172E47639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0874C00-5655-45B4-928F-63A2D9D1293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6F346A9-5B11-4CE3-9760-5E8F6F04C12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F8FE55-9938-48FF-A15B-DB7BF3D4AF5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565781-9B58-48A3-B834-02668A40477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9738487-F5A6-434B-908E-43B11800F68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72730C-ED42-4280-A77A-4AB12CD75AA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7CF7471-1B8E-4D60-B08F-5BD09D77CC2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E5F3CCE-15D5-4BD0-8D35-EBBABA51F54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E81529-F5F8-44A7-A268-FD686A0123A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6FE6DE0-80C3-4CE9-82DC-028D11F48AF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6395E48-4581-4A7B-9834-2F604ACC92E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CBDE9CE-530C-469A-AC72-0E51F9BD924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23B7F9B-36CD-44D3-89EB-C4142C26396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6B69423-0B0A-4D46-9992-93AE6D73D39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2BE77EC-BE50-4996-8224-4FAD3A5CCC7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1ADBC8E-C6B2-41A3-8AB3-AFB0F55CFA8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C5E2934-96E2-4F73-B4D1-F987771C2D2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AD94346-31F7-46E0-BAF4-3591114FAC7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9D70C594-9F36-493A-ABAA-C909D8BE4E3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1703EC56-A040-492F-9F03-350FF4EF6C5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DA6AFB61-A81A-4D76-A077-C373C0FEB360}"/>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9643B5BF-8891-4022-A876-E9DAB1CBA0B0}"/>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48DBEAB8-C0B0-49CC-9CDD-341FA3D0AA07}"/>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0B626AAA-1C2E-464A-9A7F-FEC67F91C49F}"/>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3CC26A28-C263-412D-ADF7-B0F835777BB5}"/>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09289477-24D9-414A-9B3C-1079AB1BBD8C}"/>
            </a:ext>
          </a:extLst>
        </xdr:cNvPr>
        <xdr:cNvSpPr txBox="1"/>
      </xdr:nvSpPr>
      <xdr:spPr>
        <a:xfrm>
          <a:off x="4673600" y="6345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7DD50134-60FB-4F3F-9D4B-DB4610967B3E}"/>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DCEDE8A-1C59-422B-B201-78A27EAFD4FB}"/>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2CD72446-A7F8-469A-A0AD-B953400BE671}"/>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776E7199-AF96-42C4-BCF2-8B1091C97C1A}"/>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1C947F84-DD9C-40F2-A70E-E196B1A8BE6F}"/>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2120775-B845-4841-B588-7892FD4D4DE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93D6A7D-43D0-4DC5-92C8-DC9667497F1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957FB58-FD63-43D1-BFB8-588B558370F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B3ABC7-DD08-449F-A81B-64D2B2CDB44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30FF951-B251-4CF9-AF05-AD9F85DFA59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87122</xdr:rowOff>
    </xdr:from>
    <xdr:to>
      <xdr:col>24</xdr:col>
      <xdr:colOff>114300</xdr:colOff>
      <xdr:row>36</xdr:row>
      <xdr:rowOff>17272</xdr:rowOff>
    </xdr:to>
    <xdr:sp macro="" textlink="">
      <xdr:nvSpPr>
        <xdr:cNvPr id="71" name="楕円 70">
          <a:extLst>
            <a:ext uri="{FF2B5EF4-FFF2-40B4-BE49-F238E27FC236}">
              <a16:creationId xmlns:a16="http://schemas.microsoft.com/office/drawing/2014/main" id="{429BBEDD-C5D5-4747-AF69-01CE46E4BD55}"/>
            </a:ext>
          </a:extLst>
        </xdr:cNvPr>
        <xdr:cNvSpPr/>
      </xdr:nvSpPr>
      <xdr:spPr>
        <a:xfrm>
          <a:off x="4584700" y="60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109999</xdr:rowOff>
    </xdr:from>
    <xdr:ext cx="405111" cy="259045"/>
    <xdr:sp macro="" textlink="">
      <xdr:nvSpPr>
        <xdr:cNvPr id="72" name="【図書館】&#10;有形固定資産減価償却率該当値テキスト">
          <a:extLst>
            <a:ext uri="{FF2B5EF4-FFF2-40B4-BE49-F238E27FC236}">
              <a16:creationId xmlns:a16="http://schemas.microsoft.com/office/drawing/2014/main" id="{EDA95DE7-A032-44FC-BC6F-C588300E8D5C}"/>
            </a:ext>
          </a:extLst>
        </xdr:cNvPr>
        <xdr:cNvSpPr txBox="1"/>
      </xdr:nvSpPr>
      <xdr:spPr>
        <a:xfrm>
          <a:off x="4673600" y="5939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7112</xdr:rowOff>
    </xdr:from>
    <xdr:to>
      <xdr:col>20</xdr:col>
      <xdr:colOff>38100</xdr:colOff>
      <xdr:row>35</xdr:row>
      <xdr:rowOff>108712</xdr:rowOff>
    </xdr:to>
    <xdr:sp macro="" textlink="">
      <xdr:nvSpPr>
        <xdr:cNvPr id="73" name="楕円 72">
          <a:extLst>
            <a:ext uri="{FF2B5EF4-FFF2-40B4-BE49-F238E27FC236}">
              <a16:creationId xmlns:a16="http://schemas.microsoft.com/office/drawing/2014/main" id="{7473CADD-47FD-4391-9B33-0641841B12D5}"/>
            </a:ext>
          </a:extLst>
        </xdr:cNvPr>
        <xdr:cNvSpPr/>
      </xdr:nvSpPr>
      <xdr:spPr>
        <a:xfrm>
          <a:off x="3746500" y="600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57912</xdr:rowOff>
    </xdr:from>
    <xdr:to>
      <xdr:col>24</xdr:col>
      <xdr:colOff>63500</xdr:colOff>
      <xdr:row>35</xdr:row>
      <xdr:rowOff>137922</xdr:rowOff>
    </xdr:to>
    <xdr:cxnSp macro="">
      <xdr:nvCxnSpPr>
        <xdr:cNvPr id="74" name="直線コネクタ 73">
          <a:extLst>
            <a:ext uri="{FF2B5EF4-FFF2-40B4-BE49-F238E27FC236}">
              <a16:creationId xmlns:a16="http://schemas.microsoft.com/office/drawing/2014/main" id="{0F54701E-1DE9-4C71-92D0-C5197B84AEC0}"/>
            </a:ext>
          </a:extLst>
        </xdr:cNvPr>
        <xdr:cNvCxnSpPr/>
      </xdr:nvCxnSpPr>
      <xdr:spPr>
        <a:xfrm>
          <a:off x="3797300" y="6058662"/>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100838</xdr:rowOff>
    </xdr:from>
    <xdr:to>
      <xdr:col>15</xdr:col>
      <xdr:colOff>101600</xdr:colOff>
      <xdr:row>35</xdr:row>
      <xdr:rowOff>30988</xdr:rowOff>
    </xdr:to>
    <xdr:sp macro="" textlink="">
      <xdr:nvSpPr>
        <xdr:cNvPr id="75" name="楕円 74">
          <a:extLst>
            <a:ext uri="{FF2B5EF4-FFF2-40B4-BE49-F238E27FC236}">
              <a16:creationId xmlns:a16="http://schemas.microsoft.com/office/drawing/2014/main" id="{03A6D956-1518-436C-9580-C9B591B8A0C7}"/>
            </a:ext>
          </a:extLst>
        </xdr:cNvPr>
        <xdr:cNvSpPr/>
      </xdr:nvSpPr>
      <xdr:spPr>
        <a:xfrm>
          <a:off x="2857500" y="593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151638</xdr:rowOff>
    </xdr:from>
    <xdr:to>
      <xdr:col>19</xdr:col>
      <xdr:colOff>177800</xdr:colOff>
      <xdr:row>35</xdr:row>
      <xdr:rowOff>57912</xdr:rowOff>
    </xdr:to>
    <xdr:cxnSp macro="">
      <xdr:nvCxnSpPr>
        <xdr:cNvPr id="76" name="直線コネクタ 75">
          <a:extLst>
            <a:ext uri="{FF2B5EF4-FFF2-40B4-BE49-F238E27FC236}">
              <a16:creationId xmlns:a16="http://schemas.microsoft.com/office/drawing/2014/main" id="{FC990A91-470A-4619-97AA-01AFD0DDB514}"/>
            </a:ext>
          </a:extLst>
        </xdr:cNvPr>
        <xdr:cNvCxnSpPr/>
      </xdr:nvCxnSpPr>
      <xdr:spPr>
        <a:xfrm>
          <a:off x="2908300" y="598093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20828</xdr:rowOff>
    </xdr:from>
    <xdr:to>
      <xdr:col>10</xdr:col>
      <xdr:colOff>165100</xdr:colOff>
      <xdr:row>34</xdr:row>
      <xdr:rowOff>122428</xdr:rowOff>
    </xdr:to>
    <xdr:sp macro="" textlink="">
      <xdr:nvSpPr>
        <xdr:cNvPr id="77" name="楕円 76">
          <a:extLst>
            <a:ext uri="{FF2B5EF4-FFF2-40B4-BE49-F238E27FC236}">
              <a16:creationId xmlns:a16="http://schemas.microsoft.com/office/drawing/2014/main" id="{36295084-CB0B-40B4-95ED-7DBCC0CA6512}"/>
            </a:ext>
          </a:extLst>
        </xdr:cNvPr>
        <xdr:cNvSpPr/>
      </xdr:nvSpPr>
      <xdr:spPr>
        <a:xfrm>
          <a:off x="1968500" y="585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71628</xdr:rowOff>
    </xdr:from>
    <xdr:to>
      <xdr:col>15</xdr:col>
      <xdr:colOff>50800</xdr:colOff>
      <xdr:row>34</xdr:row>
      <xdr:rowOff>151638</xdr:rowOff>
    </xdr:to>
    <xdr:cxnSp macro="">
      <xdr:nvCxnSpPr>
        <xdr:cNvPr id="78" name="直線コネクタ 77">
          <a:extLst>
            <a:ext uri="{FF2B5EF4-FFF2-40B4-BE49-F238E27FC236}">
              <a16:creationId xmlns:a16="http://schemas.microsoft.com/office/drawing/2014/main" id="{DF1193F5-70AE-4BBC-814B-837BCFC19DAB}"/>
            </a:ext>
          </a:extLst>
        </xdr:cNvPr>
        <xdr:cNvCxnSpPr/>
      </xdr:nvCxnSpPr>
      <xdr:spPr>
        <a:xfrm>
          <a:off x="2019300" y="590092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112268</xdr:rowOff>
    </xdr:from>
    <xdr:to>
      <xdr:col>6</xdr:col>
      <xdr:colOff>38100</xdr:colOff>
      <xdr:row>34</xdr:row>
      <xdr:rowOff>42418</xdr:rowOff>
    </xdr:to>
    <xdr:sp macro="" textlink="">
      <xdr:nvSpPr>
        <xdr:cNvPr id="79" name="楕円 78">
          <a:extLst>
            <a:ext uri="{FF2B5EF4-FFF2-40B4-BE49-F238E27FC236}">
              <a16:creationId xmlns:a16="http://schemas.microsoft.com/office/drawing/2014/main" id="{60C750E8-7137-4554-AC94-0AEA078E5676}"/>
            </a:ext>
          </a:extLst>
        </xdr:cNvPr>
        <xdr:cNvSpPr/>
      </xdr:nvSpPr>
      <xdr:spPr>
        <a:xfrm>
          <a:off x="1079500" y="57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163068</xdr:rowOff>
    </xdr:from>
    <xdr:to>
      <xdr:col>10</xdr:col>
      <xdr:colOff>114300</xdr:colOff>
      <xdr:row>34</xdr:row>
      <xdr:rowOff>71628</xdr:rowOff>
    </xdr:to>
    <xdr:cxnSp macro="">
      <xdr:nvCxnSpPr>
        <xdr:cNvPr id="80" name="直線コネクタ 79">
          <a:extLst>
            <a:ext uri="{FF2B5EF4-FFF2-40B4-BE49-F238E27FC236}">
              <a16:creationId xmlns:a16="http://schemas.microsoft.com/office/drawing/2014/main" id="{3994222E-42E6-40B6-B4EB-C053A2C331DD}"/>
            </a:ext>
          </a:extLst>
        </xdr:cNvPr>
        <xdr:cNvCxnSpPr/>
      </xdr:nvCxnSpPr>
      <xdr:spPr>
        <a:xfrm>
          <a:off x="1130300" y="582091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図書館】&#10;有形固定資産減価償却率">
          <a:extLst>
            <a:ext uri="{FF2B5EF4-FFF2-40B4-BE49-F238E27FC236}">
              <a16:creationId xmlns:a16="http://schemas.microsoft.com/office/drawing/2014/main" id="{1DD04BA8-D7D7-4A2E-B0BF-4A61626B1E8C}"/>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67835</xdr:rowOff>
    </xdr:from>
    <xdr:ext cx="405111" cy="259045"/>
    <xdr:sp macro="" textlink="">
      <xdr:nvSpPr>
        <xdr:cNvPr id="82" name="n_2aveValue【図書館】&#10;有形固定資産減価償却率">
          <a:extLst>
            <a:ext uri="{FF2B5EF4-FFF2-40B4-BE49-F238E27FC236}">
              <a16:creationId xmlns:a16="http://schemas.microsoft.com/office/drawing/2014/main" id="{105E0CE4-73A2-42AC-8263-0B2619239D1A}"/>
            </a:ext>
          </a:extLst>
        </xdr:cNvPr>
        <xdr:cNvSpPr txBox="1"/>
      </xdr:nvSpPr>
      <xdr:spPr>
        <a:xfrm>
          <a:off x="27057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9BB1EFB8-1E35-4616-B5CE-D58006CF014E}"/>
            </a:ext>
          </a:extLst>
        </xdr:cNvPr>
        <xdr:cNvSpPr txBox="1"/>
      </xdr:nvSpPr>
      <xdr:spPr>
        <a:xfrm>
          <a:off x="1816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7AC2899D-BF8B-4F2B-ABF6-0F26E23F0FCB}"/>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125239</xdr:rowOff>
    </xdr:from>
    <xdr:ext cx="405111" cy="259045"/>
    <xdr:sp macro="" textlink="">
      <xdr:nvSpPr>
        <xdr:cNvPr id="85" name="n_1mainValue【図書館】&#10;有形固定資産減価償却率">
          <a:extLst>
            <a:ext uri="{FF2B5EF4-FFF2-40B4-BE49-F238E27FC236}">
              <a16:creationId xmlns:a16="http://schemas.microsoft.com/office/drawing/2014/main" id="{A2A68159-6794-42B2-914C-B5FC3EEF9C86}"/>
            </a:ext>
          </a:extLst>
        </xdr:cNvPr>
        <xdr:cNvSpPr txBox="1"/>
      </xdr:nvSpPr>
      <xdr:spPr>
        <a:xfrm>
          <a:off x="3582044" y="578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47515</xdr:rowOff>
    </xdr:from>
    <xdr:ext cx="405111" cy="259045"/>
    <xdr:sp macro="" textlink="">
      <xdr:nvSpPr>
        <xdr:cNvPr id="86" name="n_2mainValue【図書館】&#10;有形固定資産減価償却率">
          <a:extLst>
            <a:ext uri="{FF2B5EF4-FFF2-40B4-BE49-F238E27FC236}">
              <a16:creationId xmlns:a16="http://schemas.microsoft.com/office/drawing/2014/main" id="{5622E476-CE78-4FF2-B45F-3A7F58405E6A}"/>
            </a:ext>
          </a:extLst>
        </xdr:cNvPr>
        <xdr:cNvSpPr txBox="1"/>
      </xdr:nvSpPr>
      <xdr:spPr>
        <a:xfrm>
          <a:off x="2705744" y="570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138955</xdr:rowOff>
    </xdr:from>
    <xdr:ext cx="405111" cy="259045"/>
    <xdr:sp macro="" textlink="">
      <xdr:nvSpPr>
        <xdr:cNvPr id="87" name="n_3mainValue【図書館】&#10;有形固定資産減価償却率">
          <a:extLst>
            <a:ext uri="{FF2B5EF4-FFF2-40B4-BE49-F238E27FC236}">
              <a16:creationId xmlns:a16="http://schemas.microsoft.com/office/drawing/2014/main" id="{35F96F55-D91A-462D-BFE6-2040567FDCC4}"/>
            </a:ext>
          </a:extLst>
        </xdr:cNvPr>
        <xdr:cNvSpPr txBox="1"/>
      </xdr:nvSpPr>
      <xdr:spPr>
        <a:xfrm>
          <a:off x="1816744" y="562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58945</xdr:rowOff>
    </xdr:from>
    <xdr:ext cx="405111" cy="259045"/>
    <xdr:sp macro="" textlink="">
      <xdr:nvSpPr>
        <xdr:cNvPr id="88" name="n_4mainValue【図書館】&#10;有形固定資産減価償却率">
          <a:extLst>
            <a:ext uri="{FF2B5EF4-FFF2-40B4-BE49-F238E27FC236}">
              <a16:creationId xmlns:a16="http://schemas.microsoft.com/office/drawing/2014/main" id="{2E5316AB-FB97-4FB0-8483-00D52BDFCB95}"/>
            </a:ext>
          </a:extLst>
        </xdr:cNvPr>
        <xdr:cNvSpPr txBox="1"/>
      </xdr:nvSpPr>
      <xdr:spPr>
        <a:xfrm>
          <a:off x="927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DD241F1-0DE3-4FDA-AE52-82830BFD5BD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3907426-D75E-4DF9-A98A-8D61CCFF691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EA6B847-8FC5-4C2D-AB9E-A7FECA74C1C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86A9A68-DFCA-42E8-8ADB-6B484FBC52F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0AA783E-73D8-4890-BE43-32AE4EF5616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6129009-3BBE-42BF-8614-1F1AC2EF9CA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1291645-5729-4850-A549-EAB661764FE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EB3D6C4-F515-4BF7-8519-577AE697573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7611771E-01C2-4D4C-81A0-755E021FBC8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D6E1FD5-9336-49DA-8030-DE9EED825DA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9436C36-455F-4E0E-AC03-DE5EDF8E983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780DE42-3345-4F27-9E33-03F3C7D7342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4AE41EA-F6CF-4D4B-9474-049B2A3FEE2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805EED91-EB60-490C-8951-D7D7D762E1D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193CC22-76AF-4AD6-8B0A-F1FB599F590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5DA76549-A1DE-4E6D-8C1B-7BA9C60BB37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9F05DBA-1ABC-4B96-AEAD-733AF74357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0B312C9C-3923-4805-9AA4-B7827D3FE85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8F8D262-3204-48E8-B393-72C14D345C1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8A017EA3-E398-4F58-A831-3814224974A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A85FC4E-BEFF-48B7-93A0-EBFBAE6761C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F2898C1-9C19-41A4-8B4A-3B3FCDB654F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BDE80934-4083-4388-BFCA-D2DE907C4FC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23A5C530-C433-438C-BF64-6E9B6881B2F8}"/>
            </a:ext>
          </a:extLst>
        </xdr:cNvPr>
        <xdr:cNvCxnSpPr/>
      </xdr:nvCxnSpPr>
      <xdr:spPr>
        <a:xfrm flipV="1">
          <a:off x="10476865" y="57073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4B729B5E-3CD5-4166-BFEF-DDFDACB8EADF}"/>
            </a:ext>
          </a:extLst>
        </xdr:cNvPr>
        <xdr:cNvSpPr txBox="1"/>
      </xdr:nvSpPr>
      <xdr:spPr>
        <a:xfrm>
          <a:off x="10515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55522495-32EF-42B2-97F7-542FB0A57942}"/>
            </a:ext>
          </a:extLst>
        </xdr:cNvPr>
        <xdr:cNvCxnSpPr/>
      </xdr:nvCxnSpPr>
      <xdr:spPr>
        <a:xfrm>
          <a:off x="10388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14763217-D27E-4FAB-B73B-EB9794A91769}"/>
            </a:ext>
          </a:extLst>
        </xdr:cNvPr>
        <xdr:cNvSpPr txBox="1"/>
      </xdr:nvSpPr>
      <xdr:spPr>
        <a:xfrm>
          <a:off x="105156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539EE509-C085-4106-8222-3700672CF3AF}"/>
            </a:ext>
          </a:extLst>
        </xdr:cNvPr>
        <xdr:cNvCxnSpPr/>
      </xdr:nvCxnSpPr>
      <xdr:spPr>
        <a:xfrm>
          <a:off x="10388600" y="570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980B86AE-D40B-4F08-9573-393D6C035955}"/>
            </a:ext>
          </a:extLst>
        </xdr:cNvPr>
        <xdr:cNvSpPr txBox="1"/>
      </xdr:nvSpPr>
      <xdr:spPr>
        <a:xfrm>
          <a:off x="10515600" y="6884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2610BD30-9264-4266-B8B4-5094956092DD}"/>
            </a:ext>
          </a:extLst>
        </xdr:cNvPr>
        <xdr:cNvSpPr/>
      </xdr:nvSpPr>
      <xdr:spPr>
        <a:xfrm>
          <a:off x="10426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3363ACB3-2C98-4C13-8126-77B28AE7A8C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EF6F5B8F-60C2-4F1A-8354-31B1E36B713C}"/>
            </a:ext>
          </a:extLst>
        </xdr:cNvPr>
        <xdr:cNvSpPr/>
      </xdr:nvSpPr>
      <xdr:spPr>
        <a:xfrm>
          <a:off x="8699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37DA3C6F-7915-4568-9928-0C5FEDB3DAB9}"/>
            </a:ext>
          </a:extLst>
        </xdr:cNvPr>
        <xdr:cNvSpPr/>
      </xdr:nvSpPr>
      <xdr:spPr>
        <a:xfrm>
          <a:off x="7810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F99EE083-0A1D-4308-9660-CEA13F4F0F51}"/>
            </a:ext>
          </a:extLst>
        </xdr:cNvPr>
        <xdr:cNvSpPr/>
      </xdr:nvSpPr>
      <xdr:spPr>
        <a:xfrm>
          <a:off x="6921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7C53F52-0824-40E9-AC8D-D3D56B8C045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3734BD4-35F0-4452-88A9-648F3763914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8FBA0BC-F488-4F4C-B6C6-8B39360F4D9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E80764-8598-4601-A9A6-C21DF212701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879FAA6-9B4A-4C4D-94BE-EC860EAACD7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86360</xdr:rowOff>
    </xdr:from>
    <xdr:to>
      <xdr:col>55</xdr:col>
      <xdr:colOff>50800</xdr:colOff>
      <xdr:row>39</xdr:row>
      <xdr:rowOff>16510</xdr:rowOff>
    </xdr:to>
    <xdr:sp macro="" textlink="">
      <xdr:nvSpPr>
        <xdr:cNvPr id="128" name="楕円 127">
          <a:extLst>
            <a:ext uri="{FF2B5EF4-FFF2-40B4-BE49-F238E27FC236}">
              <a16:creationId xmlns:a16="http://schemas.microsoft.com/office/drawing/2014/main" id="{C590A130-2257-4226-A605-62368C1A784A}"/>
            </a:ext>
          </a:extLst>
        </xdr:cNvPr>
        <xdr:cNvSpPr/>
      </xdr:nvSpPr>
      <xdr:spPr>
        <a:xfrm>
          <a:off x="104267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109237</xdr:rowOff>
    </xdr:from>
    <xdr:ext cx="469744" cy="259045"/>
    <xdr:sp macro="" textlink="">
      <xdr:nvSpPr>
        <xdr:cNvPr id="129" name="【図書館】&#10;一人当たり面積該当値テキスト">
          <a:extLst>
            <a:ext uri="{FF2B5EF4-FFF2-40B4-BE49-F238E27FC236}">
              <a16:creationId xmlns:a16="http://schemas.microsoft.com/office/drawing/2014/main" id="{F656B9B2-DE22-4B90-B8D7-6B7E79A31B34}"/>
            </a:ext>
          </a:extLst>
        </xdr:cNvPr>
        <xdr:cNvSpPr txBox="1"/>
      </xdr:nvSpPr>
      <xdr:spPr>
        <a:xfrm>
          <a:off x="10515600"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78740</xdr:rowOff>
    </xdr:from>
    <xdr:to>
      <xdr:col>50</xdr:col>
      <xdr:colOff>165100</xdr:colOff>
      <xdr:row>39</xdr:row>
      <xdr:rowOff>8890</xdr:rowOff>
    </xdr:to>
    <xdr:sp macro="" textlink="">
      <xdr:nvSpPr>
        <xdr:cNvPr id="130" name="楕円 129">
          <a:extLst>
            <a:ext uri="{FF2B5EF4-FFF2-40B4-BE49-F238E27FC236}">
              <a16:creationId xmlns:a16="http://schemas.microsoft.com/office/drawing/2014/main" id="{BAA06025-C5CE-4698-BAF3-8479C239CC7D}"/>
            </a:ext>
          </a:extLst>
        </xdr:cNvPr>
        <xdr:cNvSpPr/>
      </xdr:nvSpPr>
      <xdr:spPr>
        <a:xfrm>
          <a:off x="9588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129540</xdr:rowOff>
    </xdr:from>
    <xdr:to>
      <xdr:col>55</xdr:col>
      <xdr:colOff>0</xdr:colOff>
      <xdr:row>38</xdr:row>
      <xdr:rowOff>137160</xdr:rowOff>
    </xdr:to>
    <xdr:cxnSp macro="">
      <xdr:nvCxnSpPr>
        <xdr:cNvPr id="131" name="直線コネクタ 130">
          <a:extLst>
            <a:ext uri="{FF2B5EF4-FFF2-40B4-BE49-F238E27FC236}">
              <a16:creationId xmlns:a16="http://schemas.microsoft.com/office/drawing/2014/main" id="{EEF829BF-293F-44C2-B81B-04E2DD147866}"/>
            </a:ext>
          </a:extLst>
        </xdr:cNvPr>
        <xdr:cNvCxnSpPr/>
      </xdr:nvCxnSpPr>
      <xdr:spPr>
        <a:xfrm>
          <a:off x="9639300" y="66446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71120</xdr:rowOff>
    </xdr:from>
    <xdr:to>
      <xdr:col>46</xdr:col>
      <xdr:colOff>38100</xdr:colOff>
      <xdr:row>39</xdr:row>
      <xdr:rowOff>1270</xdr:rowOff>
    </xdr:to>
    <xdr:sp macro="" textlink="">
      <xdr:nvSpPr>
        <xdr:cNvPr id="132" name="楕円 131">
          <a:extLst>
            <a:ext uri="{FF2B5EF4-FFF2-40B4-BE49-F238E27FC236}">
              <a16:creationId xmlns:a16="http://schemas.microsoft.com/office/drawing/2014/main" id="{9AF01522-040B-4D8C-8E5A-0784B9297C85}"/>
            </a:ext>
          </a:extLst>
        </xdr:cNvPr>
        <xdr:cNvSpPr/>
      </xdr:nvSpPr>
      <xdr:spPr>
        <a:xfrm>
          <a:off x="8699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121920</xdr:rowOff>
    </xdr:from>
    <xdr:to>
      <xdr:col>50</xdr:col>
      <xdr:colOff>114300</xdr:colOff>
      <xdr:row>38</xdr:row>
      <xdr:rowOff>129540</xdr:rowOff>
    </xdr:to>
    <xdr:cxnSp macro="">
      <xdr:nvCxnSpPr>
        <xdr:cNvPr id="133" name="直線コネクタ 132">
          <a:extLst>
            <a:ext uri="{FF2B5EF4-FFF2-40B4-BE49-F238E27FC236}">
              <a16:creationId xmlns:a16="http://schemas.microsoft.com/office/drawing/2014/main" id="{4CBA8A14-2CA0-4837-A44C-2E866E0B6554}"/>
            </a:ext>
          </a:extLst>
        </xdr:cNvPr>
        <xdr:cNvCxnSpPr/>
      </xdr:nvCxnSpPr>
      <xdr:spPr>
        <a:xfrm>
          <a:off x="8750300" y="6637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71120</xdr:rowOff>
    </xdr:from>
    <xdr:to>
      <xdr:col>41</xdr:col>
      <xdr:colOff>101600</xdr:colOff>
      <xdr:row>39</xdr:row>
      <xdr:rowOff>1270</xdr:rowOff>
    </xdr:to>
    <xdr:sp macro="" textlink="">
      <xdr:nvSpPr>
        <xdr:cNvPr id="134" name="楕円 133">
          <a:extLst>
            <a:ext uri="{FF2B5EF4-FFF2-40B4-BE49-F238E27FC236}">
              <a16:creationId xmlns:a16="http://schemas.microsoft.com/office/drawing/2014/main" id="{0EC7AF28-7ABC-463F-B5BC-F4CD588650D6}"/>
            </a:ext>
          </a:extLst>
        </xdr:cNvPr>
        <xdr:cNvSpPr/>
      </xdr:nvSpPr>
      <xdr:spPr>
        <a:xfrm>
          <a:off x="7810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121920</xdr:rowOff>
    </xdr:from>
    <xdr:to>
      <xdr:col>45</xdr:col>
      <xdr:colOff>177800</xdr:colOff>
      <xdr:row>38</xdr:row>
      <xdr:rowOff>121920</xdr:rowOff>
    </xdr:to>
    <xdr:cxnSp macro="">
      <xdr:nvCxnSpPr>
        <xdr:cNvPr id="135" name="直線コネクタ 134">
          <a:extLst>
            <a:ext uri="{FF2B5EF4-FFF2-40B4-BE49-F238E27FC236}">
              <a16:creationId xmlns:a16="http://schemas.microsoft.com/office/drawing/2014/main" id="{EFCC072F-EA8D-48CC-AF21-D0F0414BCD0F}"/>
            </a:ext>
          </a:extLst>
        </xdr:cNvPr>
        <xdr:cNvCxnSpPr/>
      </xdr:nvCxnSpPr>
      <xdr:spPr>
        <a:xfrm>
          <a:off x="7861300" y="663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71120</xdr:rowOff>
    </xdr:from>
    <xdr:to>
      <xdr:col>36</xdr:col>
      <xdr:colOff>165100</xdr:colOff>
      <xdr:row>39</xdr:row>
      <xdr:rowOff>1270</xdr:rowOff>
    </xdr:to>
    <xdr:sp macro="" textlink="">
      <xdr:nvSpPr>
        <xdr:cNvPr id="136" name="楕円 135">
          <a:extLst>
            <a:ext uri="{FF2B5EF4-FFF2-40B4-BE49-F238E27FC236}">
              <a16:creationId xmlns:a16="http://schemas.microsoft.com/office/drawing/2014/main" id="{12DC485B-5D74-40B6-A569-F38FB9B198BB}"/>
            </a:ext>
          </a:extLst>
        </xdr:cNvPr>
        <xdr:cNvSpPr/>
      </xdr:nvSpPr>
      <xdr:spPr>
        <a:xfrm>
          <a:off x="692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121920</xdr:rowOff>
    </xdr:from>
    <xdr:to>
      <xdr:col>41</xdr:col>
      <xdr:colOff>50800</xdr:colOff>
      <xdr:row>38</xdr:row>
      <xdr:rowOff>121920</xdr:rowOff>
    </xdr:to>
    <xdr:cxnSp macro="">
      <xdr:nvCxnSpPr>
        <xdr:cNvPr id="137" name="直線コネクタ 136">
          <a:extLst>
            <a:ext uri="{FF2B5EF4-FFF2-40B4-BE49-F238E27FC236}">
              <a16:creationId xmlns:a16="http://schemas.microsoft.com/office/drawing/2014/main" id="{69713F63-04AF-47FA-82F6-62BD7CF6A5F0}"/>
            </a:ext>
          </a:extLst>
        </xdr:cNvPr>
        <xdr:cNvCxnSpPr/>
      </xdr:nvCxnSpPr>
      <xdr:spPr>
        <a:xfrm>
          <a:off x="6972300" y="663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FDC15B57-92DB-40DA-A058-09653E1D8658}"/>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96B9456E-112D-43B0-8E20-643FBB7AB919}"/>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35FFD313-968D-4AB5-9650-C9955C5A6A80}"/>
            </a:ext>
          </a:extLst>
        </xdr:cNvPr>
        <xdr:cNvSpPr txBox="1"/>
      </xdr:nvSpPr>
      <xdr:spPr>
        <a:xfrm>
          <a:off x="7626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A98333EB-902F-41A0-88FE-E482405296BB}"/>
            </a:ext>
          </a:extLst>
        </xdr:cNvPr>
        <xdr:cNvSpPr txBox="1"/>
      </xdr:nvSpPr>
      <xdr:spPr>
        <a:xfrm>
          <a:off x="6737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25417</xdr:rowOff>
    </xdr:from>
    <xdr:ext cx="469744" cy="259045"/>
    <xdr:sp macro="" textlink="">
      <xdr:nvSpPr>
        <xdr:cNvPr id="142" name="n_1mainValue【図書館】&#10;一人当たり面積">
          <a:extLst>
            <a:ext uri="{FF2B5EF4-FFF2-40B4-BE49-F238E27FC236}">
              <a16:creationId xmlns:a16="http://schemas.microsoft.com/office/drawing/2014/main" id="{BB3322BD-FD5B-4200-92D6-10CEE4E23B69}"/>
            </a:ext>
          </a:extLst>
        </xdr:cNvPr>
        <xdr:cNvSpPr txBox="1"/>
      </xdr:nvSpPr>
      <xdr:spPr>
        <a:xfrm>
          <a:off x="93917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17797</xdr:rowOff>
    </xdr:from>
    <xdr:ext cx="469744" cy="259045"/>
    <xdr:sp macro="" textlink="">
      <xdr:nvSpPr>
        <xdr:cNvPr id="143" name="n_2mainValue【図書館】&#10;一人当たり面積">
          <a:extLst>
            <a:ext uri="{FF2B5EF4-FFF2-40B4-BE49-F238E27FC236}">
              <a16:creationId xmlns:a16="http://schemas.microsoft.com/office/drawing/2014/main" id="{F9F94112-DC28-44A4-86B8-7A8969525056}"/>
            </a:ext>
          </a:extLst>
        </xdr:cNvPr>
        <xdr:cNvSpPr txBox="1"/>
      </xdr:nvSpPr>
      <xdr:spPr>
        <a:xfrm>
          <a:off x="8515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17797</xdr:rowOff>
    </xdr:from>
    <xdr:ext cx="469744" cy="259045"/>
    <xdr:sp macro="" textlink="">
      <xdr:nvSpPr>
        <xdr:cNvPr id="144" name="n_3mainValue【図書館】&#10;一人当たり面積">
          <a:extLst>
            <a:ext uri="{FF2B5EF4-FFF2-40B4-BE49-F238E27FC236}">
              <a16:creationId xmlns:a16="http://schemas.microsoft.com/office/drawing/2014/main" id="{C941EDB6-629D-4D01-945D-D092E5E236B4}"/>
            </a:ext>
          </a:extLst>
        </xdr:cNvPr>
        <xdr:cNvSpPr txBox="1"/>
      </xdr:nvSpPr>
      <xdr:spPr>
        <a:xfrm>
          <a:off x="7626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17797</xdr:rowOff>
    </xdr:from>
    <xdr:ext cx="469744" cy="259045"/>
    <xdr:sp macro="" textlink="">
      <xdr:nvSpPr>
        <xdr:cNvPr id="145" name="n_4mainValue【図書館】&#10;一人当たり面積">
          <a:extLst>
            <a:ext uri="{FF2B5EF4-FFF2-40B4-BE49-F238E27FC236}">
              <a16:creationId xmlns:a16="http://schemas.microsoft.com/office/drawing/2014/main" id="{CDA5E4B5-DFBE-4B29-93DA-533A02CD68D0}"/>
            </a:ext>
          </a:extLst>
        </xdr:cNvPr>
        <xdr:cNvSpPr txBox="1"/>
      </xdr:nvSpPr>
      <xdr:spPr>
        <a:xfrm>
          <a:off x="6737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5AD970C-51F4-4F83-9855-8E363FF2244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430020F-9B1D-4AC2-96F8-13E620BAE9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772A247-B0D9-40FA-9477-0FEE370562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8E10F10-FFE3-4497-B6ED-30D075048AD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422B5CF-416F-4647-86F3-BF120CCB3F8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24085D9-29D2-4D56-ACDF-BFAE579F5FF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ED4337B-B067-41C3-8194-D1DEE6D368A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B22594E-1646-4293-AD3D-A0A3F97D252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204441E-1ADA-4EF0-B6A7-72FF5D6D76B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F4BF3B1-8651-4B00-A1FA-33DECE7893A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5566EC99-C483-4B43-B231-DCA6690987CC}"/>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C0B26A4C-5B80-4A95-849A-D71E3346E1D0}"/>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8A785A22-454F-49B4-A041-44F57B1E37AD}"/>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0DD1C73C-0819-40B0-9303-1F957E8C66AA}"/>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574C23A7-6CD3-493D-8725-BDC26D7AAE8F}"/>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82E6D1E6-2295-4914-8203-38C06AF52435}"/>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3AD8B611-A562-42F7-B34F-A27439346DA7}"/>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C75A2211-E300-45FD-8F9A-6AA02B47353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E65C0A9F-A0A6-41B9-8193-F9C785EC88B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E9CEBF0F-5858-482B-924D-6D2710C79B8E}"/>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2F057DEB-F624-44EB-AFE0-8B9EABD81FA0}"/>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B94689EE-783B-4658-B28F-D6E98BAA6B12}"/>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C216634F-C2DF-460F-863B-1113EBFEFA39}"/>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173838EC-1840-424E-A755-F767C51A5E22}"/>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C300B873-18DB-46A4-B4A8-9E53D38E579B}"/>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0EB0D8A-33A6-4D02-A318-2E0A7DEF62D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43F3E4B2-B71B-4FEC-A82E-2D2830C779A1}"/>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4DA70E27-BE71-4250-8A28-30F8B882079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7E771189-CB36-459C-AE78-B60C0A4ADC0E}"/>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4C1FDC7C-F972-4EF8-8A5B-935EB71BFD0D}"/>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47D0F310-C058-465B-A28A-41FD535B2480}"/>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6C7B01FC-C6A9-43DF-BA6C-C8BCBB46F7E0}"/>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B10FA396-F58D-49EC-BB1A-D8AB22439830}"/>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D003BCF-5995-42B9-A503-067E02623708}"/>
            </a:ext>
          </a:extLst>
        </xdr:cNvPr>
        <xdr:cNvSpPr txBox="1"/>
      </xdr:nvSpPr>
      <xdr:spPr>
        <a:xfrm>
          <a:off x="4673600" y="1023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AAC71E25-7B99-447A-9D41-0112F6BB0961}"/>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3AD12607-C763-4336-8427-62E85F6A65EF}"/>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CADF121C-4469-4B4B-B1AB-14919C175920}"/>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BA723A48-69F6-4AC6-8E34-60E018F10BB0}"/>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B2FD8846-B9D3-4B8E-ACFD-34D852263241}"/>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DABD9AF-C70E-4B9B-8D94-7B155FDF59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3A2C0B0-AFE4-41A5-AB0A-A15D5C66F08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96D38BA-1BE2-477A-90C4-2ACBF1CCB42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9A5A026-AC30-4B0F-90A0-F4A41EB0997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F38FC64-2026-4501-8484-4FCC25AA4D4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92075</xdr:rowOff>
    </xdr:from>
    <xdr:to>
      <xdr:col>24</xdr:col>
      <xdr:colOff>114300</xdr:colOff>
      <xdr:row>63</xdr:row>
      <xdr:rowOff>22225</xdr:rowOff>
    </xdr:to>
    <xdr:sp macro="" textlink="">
      <xdr:nvSpPr>
        <xdr:cNvPr id="190" name="楕円 189">
          <a:extLst>
            <a:ext uri="{FF2B5EF4-FFF2-40B4-BE49-F238E27FC236}">
              <a16:creationId xmlns:a16="http://schemas.microsoft.com/office/drawing/2014/main" id="{8860F0CA-6CC0-46C1-A2A3-A19D6EB404E4}"/>
            </a:ext>
          </a:extLst>
        </xdr:cNvPr>
        <xdr:cNvSpPr/>
      </xdr:nvSpPr>
      <xdr:spPr>
        <a:xfrm>
          <a:off x="45847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70502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F0E90DF-00B3-4B48-A266-CBC3AC230F7A}"/>
            </a:ext>
          </a:extLst>
        </xdr:cNvPr>
        <xdr:cNvSpPr txBox="1"/>
      </xdr:nvSpPr>
      <xdr:spPr>
        <a:xfrm>
          <a:off x="4673600"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12065</xdr:rowOff>
    </xdr:from>
    <xdr:to>
      <xdr:col>20</xdr:col>
      <xdr:colOff>38100</xdr:colOff>
      <xdr:row>62</xdr:row>
      <xdr:rowOff>113665</xdr:rowOff>
    </xdr:to>
    <xdr:sp macro="" textlink="">
      <xdr:nvSpPr>
        <xdr:cNvPr id="192" name="楕円 191">
          <a:extLst>
            <a:ext uri="{FF2B5EF4-FFF2-40B4-BE49-F238E27FC236}">
              <a16:creationId xmlns:a16="http://schemas.microsoft.com/office/drawing/2014/main" id="{C7879A6B-503F-4177-B445-7DA5456D0682}"/>
            </a:ext>
          </a:extLst>
        </xdr:cNvPr>
        <xdr:cNvSpPr/>
      </xdr:nvSpPr>
      <xdr:spPr>
        <a:xfrm>
          <a:off x="3746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62865</xdr:rowOff>
    </xdr:from>
    <xdr:to>
      <xdr:col>24</xdr:col>
      <xdr:colOff>63500</xdr:colOff>
      <xdr:row>62</xdr:row>
      <xdr:rowOff>142875</xdr:rowOff>
    </xdr:to>
    <xdr:cxnSp macro="">
      <xdr:nvCxnSpPr>
        <xdr:cNvPr id="193" name="直線コネクタ 192">
          <a:extLst>
            <a:ext uri="{FF2B5EF4-FFF2-40B4-BE49-F238E27FC236}">
              <a16:creationId xmlns:a16="http://schemas.microsoft.com/office/drawing/2014/main" id="{60357333-4831-446F-9EB4-29F766DB89D0}"/>
            </a:ext>
          </a:extLst>
        </xdr:cNvPr>
        <xdr:cNvCxnSpPr/>
      </xdr:nvCxnSpPr>
      <xdr:spPr>
        <a:xfrm>
          <a:off x="3797300" y="1069276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macro="" textlink="">
      <xdr:nvSpPr>
        <xdr:cNvPr id="194" name="楕円 193">
          <a:extLst>
            <a:ext uri="{FF2B5EF4-FFF2-40B4-BE49-F238E27FC236}">
              <a16:creationId xmlns:a16="http://schemas.microsoft.com/office/drawing/2014/main" id="{BF3D2AB6-4E65-4EFB-B608-8B8EC56F35CA}"/>
            </a:ext>
          </a:extLst>
        </xdr:cNvPr>
        <xdr:cNvSpPr/>
      </xdr:nvSpPr>
      <xdr:spPr>
        <a:xfrm>
          <a:off x="2857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62</xdr:row>
      <xdr:rowOff>62865</xdr:rowOff>
    </xdr:to>
    <xdr:cxnSp macro="">
      <xdr:nvCxnSpPr>
        <xdr:cNvPr id="195" name="直線コネクタ 194">
          <a:extLst>
            <a:ext uri="{FF2B5EF4-FFF2-40B4-BE49-F238E27FC236}">
              <a16:creationId xmlns:a16="http://schemas.microsoft.com/office/drawing/2014/main" id="{D6F66180-79C6-4301-A3F4-90BF2DEC8866}"/>
            </a:ext>
          </a:extLst>
        </xdr:cNvPr>
        <xdr:cNvCxnSpPr/>
      </xdr:nvCxnSpPr>
      <xdr:spPr>
        <a:xfrm>
          <a:off x="2908300" y="1061847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32068</xdr:rowOff>
    </xdr:from>
    <xdr:to>
      <xdr:col>10</xdr:col>
      <xdr:colOff>165100</xdr:colOff>
      <xdr:row>61</xdr:row>
      <xdr:rowOff>133668</xdr:rowOff>
    </xdr:to>
    <xdr:sp macro="" textlink="">
      <xdr:nvSpPr>
        <xdr:cNvPr id="196" name="楕円 195">
          <a:extLst>
            <a:ext uri="{FF2B5EF4-FFF2-40B4-BE49-F238E27FC236}">
              <a16:creationId xmlns:a16="http://schemas.microsoft.com/office/drawing/2014/main" id="{4AA9A169-EED2-468B-99E3-AF5EA7EA6611}"/>
            </a:ext>
          </a:extLst>
        </xdr:cNvPr>
        <xdr:cNvSpPr/>
      </xdr:nvSpPr>
      <xdr:spPr>
        <a:xfrm>
          <a:off x="1968500" y="104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82868</xdr:rowOff>
    </xdr:from>
    <xdr:to>
      <xdr:col>15</xdr:col>
      <xdr:colOff>50800</xdr:colOff>
      <xdr:row>61</xdr:row>
      <xdr:rowOff>160020</xdr:rowOff>
    </xdr:to>
    <xdr:cxnSp macro="">
      <xdr:nvCxnSpPr>
        <xdr:cNvPr id="197" name="直線コネクタ 196">
          <a:extLst>
            <a:ext uri="{FF2B5EF4-FFF2-40B4-BE49-F238E27FC236}">
              <a16:creationId xmlns:a16="http://schemas.microsoft.com/office/drawing/2014/main" id="{3E9781BD-C292-4AD8-A066-1E1B2B8F6040}"/>
            </a:ext>
          </a:extLst>
        </xdr:cNvPr>
        <xdr:cNvCxnSpPr/>
      </xdr:nvCxnSpPr>
      <xdr:spPr>
        <a:xfrm>
          <a:off x="2019300" y="10541318"/>
          <a:ext cx="889000" cy="7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106363</xdr:rowOff>
    </xdr:from>
    <xdr:to>
      <xdr:col>6</xdr:col>
      <xdr:colOff>38100</xdr:colOff>
      <xdr:row>61</xdr:row>
      <xdr:rowOff>36513</xdr:rowOff>
    </xdr:to>
    <xdr:sp macro="" textlink="">
      <xdr:nvSpPr>
        <xdr:cNvPr id="198" name="楕円 197">
          <a:extLst>
            <a:ext uri="{FF2B5EF4-FFF2-40B4-BE49-F238E27FC236}">
              <a16:creationId xmlns:a16="http://schemas.microsoft.com/office/drawing/2014/main" id="{3C3AE467-C1F0-4A44-BB39-9E0C47C59927}"/>
            </a:ext>
          </a:extLst>
        </xdr:cNvPr>
        <xdr:cNvSpPr/>
      </xdr:nvSpPr>
      <xdr:spPr>
        <a:xfrm>
          <a:off x="1079500" y="1039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157163</xdr:rowOff>
    </xdr:from>
    <xdr:to>
      <xdr:col>10</xdr:col>
      <xdr:colOff>114300</xdr:colOff>
      <xdr:row>61</xdr:row>
      <xdr:rowOff>82868</xdr:rowOff>
    </xdr:to>
    <xdr:cxnSp macro="">
      <xdr:nvCxnSpPr>
        <xdr:cNvPr id="199" name="直線コネクタ 198">
          <a:extLst>
            <a:ext uri="{FF2B5EF4-FFF2-40B4-BE49-F238E27FC236}">
              <a16:creationId xmlns:a16="http://schemas.microsoft.com/office/drawing/2014/main" id="{69E3E564-0987-4442-ADA0-9CC7C8272008}"/>
            </a:ext>
          </a:extLst>
        </xdr:cNvPr>
        <xdr:cNvCxnSpPr/>
      </xdr:nvCxnSpPr>
      <xdr:spPr>
        <a:xfrm>
          <a:off x="1130300" y="10444163"/>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0908599A-7B32-4803-A85C-73D76C296131}"/>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462703BC-1EF0-4EA0-BDDD-D1949EABFD90}"/>
            </a:ext>
          </a:extLst>
        </xdr:cNvPr>
        <xdr:cNvSpPr txBox="1"/>
      </xdr:nvSpPr>
      <xdr:spPr>
        <a:xfrm>
          <a:off x="2705744" y="1007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E0F8653D-8A99-459A-86E6-CE53B217D46E}"/>
            </a:ext>
          </a:extLst>
        </xdr:cNvPr>
        <xdr:cNvSpPr txBox="1"/>
      </xdr:nvSpPr>
      <xdr:spPr>
        <a:xfrm>
          <a:off x="1816744" y="1000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2643B35D-04A1-4276-BD39-D88233643B3E}"/>
            </a:ext>
          </a:extLst>
        </xdr:cNvPr>
        <xdr:cNvSpPr txBox="1"/>
      </xdr:nvSpPr>
      <xdr:spPr>
        <a:xfrm>
          <a:off x="927744" y="994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104792</xdr:rowOff>
    </xdr:from>
    <xdr:ext cx="405111" cy="259045"/>
    <xdr:sp macro="" textlink="">
      <xdr:nvSpPr>
        <xdr:cNvPr id="204" name="n_1mainValue【体育館・プール】&#10;有形固定資産減価償却率">
          <a:extLst>
            <a:ext uri="{FF2B5EF4-FFF2-40B4-BE49-F238E27FC236}">
              <a16:creationId xmlns:a16="http://schemas.microsoft.com/office/drawing/2014/main" id="{CAABEE07-3F46-4CCD-A041-BC05E412F0A2}"/>
            </a:ext>
          </a:extLst>
        </xdr:cNvPr>
        <xdr:cNvSpPr txBox="1"/>
      </xdr:nvSpPr>
      <xdr:spPr>
        <a:xfrm>
          <a:off x="35820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30497</xdr:rowOff>
    </xdr:from>
    <xdr:ext cx="405111" cy="259045"/>
    <xdr:sp macro="" textlink="">
      <xdr:nvSpPr>
        <xdr:cNvPr id="205" name="n_2mainValue【体育館・プール】&#10;有形固定資産減価償却率">
          <a:extLst>
            <a:ext uri="{FF2B5EF4-FFF2-40B4-BE49-F238E27FC236}">
              <a16:creationId xmlns:a16="http://schemas.microsoft.com/office/drawing/2014/main" id="{ED33BCDE-8CC4-4568-8BD5-DF1CEFB1B549}"/>
            </a:ext>
          </a:extLst>
        </xdr:cNvPr>
        <xdr:cNvSpPr txBox="1"/>
      </xdr:nvSpPr>
      <xdr:spPr>
        <a:xfrm>
          <a:off x="2705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124795</xdr:rowOff>
    </xdr:from>
    <xdr:ext cx="405111" cy="259045"/>
    <xdr:sp macro="" textlink="">
      <xdr:nvSpPr>
        <xdr:cNvPr id="206" name="n_3mainValue【体育館・プール】&#10;有形固定資産減価償却率">
          <a:extLst>
            <a:ext uri="{FF2B5EF4-FFF2-40B4-BE49-F238E27FC236}">
              <a16:creationId xmlns:a16="http://schemas.microsoft.com/office/drawing/2014/main" id="{BBC5B68E-D640-46EF-922F-D7F1C2EFD249}"/>
            </a:ext>
          </a:extLst>
        </xdr:cNvPr>
        <xdr:cNvSpPr txBox="1"/>
      </xdr:nvSpPr>
      <xdr:spPr>
        <a:xfrm>
          <a:off x="1816744" y="1058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27640</xdr:rowOff>
    </xdr:from>
    <xdr:ext cx="405111" cy="259045"/>
    <xdr:sp macro="" textlink="">
      <xdr:nvSpPr>
        <xdr:cNvPr id="207" name="n_4mainValue【体育館・プール】&#10;有形固定資産減価償却率">
          <a:extLst>
            <a:ext uri="{FF2B5EF4-FFF2-40B4-BE49-F238E27FC236}">
              <a16:creationId xmlns:a16="http://schemas.microsoft.com/office/drawing/2014/main" id="{E1DBE686-102E-4E9B-B89F-AE10296B5451}"/>
            </a:ext>
          </a:extLst>
        </xdr:cNvPr>
        <xdr:cNvSpPr txBox="1"/>
      </xdr:nvSpPr>
      <xdr:spPr>
        <a:xfrm>
          <a:off x="927744" y="10486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44A5272-266A-40AD-B7AC-5F01B2A2F6F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5A39C32-C13C-4E5D-AFA1-DC8BBDDEF46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CC82F42-58DA-4ABE-BF63-35E74D2C7D1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BAF8120-803E-4A07-B6D9-310D38C3E64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F6759892-3654-4606-B417-96B2798D5F7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87374B3-C701-47A3-9879-95206C9B941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BD821A5-6BEE-4FE7-B017-AB9544FE0F9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6F99DC1B-060B-434D-A45D-E6CDEAD192C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5BE540B-6AF1-450E-ACE5-960C39C0155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770376F-99F3-400B-9AB4-8067FDB0CD3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FBA77588-B78C-4FA5-8AF0-4B8EC8D32728}"/>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6E052A78-C907-4538-A624-E506399A7D5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74B92A08-5DB1-4C8C-8AD4-594C2C4D441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17B5A5CA-0490-434C-A82D-36C5D0EAE8E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33C1C415-7BB4-45C9-8F61-E098B86AC03A}"/>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6C8C8754-C79C-4A5F-883B-B918503DD35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49CF331C-3E99-4AA9-B78C-512190BCE422}"/>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909E4E39-E49B-430C-A72C-EB74A745FA4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549BEDFF-6F98-4DFC-B4A5-C3B55650EE0B}"/>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94A48968-474F-4F1E-AD5E-E6EEF0476F4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75ABA6BB-D7AF-4E5D-BE71-8F4736718FFA}"/>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C4C1AE30-A42D-4564-AE8C-AE9A5E177B0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54090653-E43A-4715-988D-429C016C3F46}"/>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9042A385-C52A-49A1-80A9-CDA50C93D6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737BC37B-0DD9-45A4-94BE-BED42754846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7F4B02B9-E042-4704-95F4-0ADB46B20EA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B226B2F0-7722-4D55-82E5-444EBA3D55A7}"/>
            </a:ext>
          </a:extLst>
        </xdr:cNvPr>
        <xdr:cNvCxnSpPr/>
      </xdr:nvCxnSpPr>
      <xdr:spPr>
        <a:xfrm flipV="1">
          <a:off x="10476865" y="95576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19862033-AA73-488A-9EB6-42A36FC62C9A}"/>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346D01CB-0EAF-4749-8FCF-F40AABB8D315}"/>
            </a:ext>
          </a:extLst>
        </xdr:cNvPr>
        <xdr:cNvCxnSpPr/>
      </xdr:nvCxnSpPr>
      <xdr:spPr>
        <a:xfrm>
          <a:off x="10388600"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3A5E99E5-6259-4DF5-A368-EB987E5F9DC4}"/>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E0EBE7C5-4593-4FDB-BD50-0457D9732C5F}"/>
            </a:ext>
          </a:extLst>
        </xdr:cNvPr>
        <xdr:cNvCxnSpPr/>
      </xdr:nvCxnSpPr>
      <xdr:spPr>
        <a:xfrm>
          <a:off x="10388600" y="955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AD73663F-8715-4BD8-8579-1D517BF0B620}"/>
            </a:ext>
          </a:extLst>
        </xdr:cNvPr>
        <xdr:cNvSpPr txBox="1"/>
      </xdr:nvSpPr>
      <xdr:spPr>
        <a:xfrm>
          <a:off x="10515600" y="10650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7BFA3DAA-7912-43AD-BDCD-EFD76B1B3241}"/>
            </a:ext>
          </a:extLst>
        </xdr:cNvPr>
        <xdr:cNvSpPr/>
      </xdr:nvSpPr>
      <xdr:spPr>
        <a:xfrm>
          <a:off x="104267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0D6724DE-24D5-4E85-9585-482D6FCA6DCD}"/>
            </a:ext>
          </a:extLst>
        </xdr:cNvPr>
        <xdr:cNvSpPr/>
      </xdr:nvSpPr>
      <xdr:spPr>
        <a:xfrm>
          <a:off x="9588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4D17C6CA-46C4-45CB-B138-477933610256}"/>
            </a:ext>
          </a:extLst>
        </xdr:cNvPr>
        <xdr:cNvSpPr/>
      </xdr:nvSpPr>
      <xdr:spPr>
        <a:xfrm>
          <a:off x="8699500" y="1064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D6BE7EEF-D83C-4D3E-9A7E-797BA9E88E52}"/>
            </a:ext>
          </a:extLst>
        </xdr:cNvPr>
        <xdr:cNvSpPr/>
      </xdr:nvSpPr>
      <xdr:spPr>
        <a:xfrm>
          <a:off x="7810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FEE176F9-F9D0-46E7-B9CF-4F9D5C641699}"/>
            </a:ext>
          </a:extLst>
        </xdr:cNvPr>
        <xdr:cNvSpPr/>
      </xdr:nvSpPr>
      <xdr:spPr>
        <a:xfrm>
          <a:off x="6921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79004B4-B5BA-4244-922D-C136301AA6C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1CD2808-5BFF-4FBE-A3BC-CA3788641A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4A27E6C-0790-4434-82C5-1D4839C32E0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FCB91EAC-BDEB-4E78-871C-215861585A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669F6984-CCE4-4368-A3DA-E881BF30FC5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50" name="楕円 249">
          <a:extLst>
            <a:ext uri="{FF2B5EF4-FFF2-40B4-BE49-F238E27FC236}">
              <a16:creationId xmlns:a16="http://schemas.microsoft.com/office/drawing/2014/main" id="{585D2854-0445-469D-BBED-22C1B7F634E5}"/>
            </a:ext>
          </a:extLst>
        </xdr:cNvPr>
        <xdr:cNvSpPr/>
      </xdr:nvSpPr>
      <xdr:spPr>
        <a:xfrm>
          <a:off x="104267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105427</xdr:rowOff>
    </xdr:from>
    <xdr:ext cx="469744" cy="259045"/>
    <xdr:sp macro="" textlink="">
      <xdr:nvSpPr>
        <xdr:cNvPr id="251" name="【体育館・プール】&#10;一人当たり面積該当値テキスト">
          <a:extLst>
            <a:ext uri="{FF2B5EF4-FFF2-40B4-BE49-F238E27FC236}">
              <a16:creationId xmlns:a16="http://schemas.microsoft.com/office/drawing/2014/main" id="{1AA26CE5-621A-4B55-99E9-D37EBDD8BE07}"/>
            </a:ext>
          </a:extLst>
        </xdr:cNvPr>
        <xdr:cNvSpPr txBox="1"/>
      </xdr:nvSpPr>
      <xdr:spPr>
        <a:xfrm>
          <a:off x="10515600"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71665</xdr:rowOff>
    </xdr:from>
    <xdr:to>
      <xdr:col>50</xdr:col>
      <xdr:colOff>165100</xdr:colOff>
      <xdr:row>62</xdr:row>
      <xdr:rowOff>1815</xdr:rowOff>
    </xdr:to>
    <xdr:sp macro="" textlink="">
      <xdr:nvSpPr>
        <xdr:cNvPr id="252" name="楕円 251">
          <a:extLst>
            <a:ext uri="{FF2B5EF4-FFF2-40B4-BE49-F238E27FC236}">
              <a16:creationId xmlns:a16="http://schemas.microsoft.com/office/drawing/2014/main" id="{60AD7930-1CAF-4789-A739-E3EF99BDC633}"/>
            </a:ext>
          </a:extLst>
        </xdr:cNvPr>
        <xdr:cNvSpPr/>
      </xdr:nvSpPr>
      <xdr:spPr>
        <a:xfrm>
          <a:off x="9588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122465</xdr:rowOff>
    </xdr:from>
    <xdr:to>
      <xdr:col>55</xdr:col>
      <xdr:colOff>0</xdr:colOff>
      <xdr:row>61</xdr:row>
      <xdr:rowOff>133350</xdr:rowOff>
    </xdr:to>
    <xdr:cxnSp macro="">
      <xdr:nvCxnSpPr>
        <xdr:cNvPr id="253" name="直線コネクタ 252">
          <a:extLst>
            <a:ext uri="{FF2B5EF4-FFF2-40B4-BE49-F238E27FC236}">
              <a16:creationId xmlns:a16="http://schemas.microsoft.com/office/drawing/2014/main" id="{C1213DB4-637E-44B6-88EB-ACE26A586B21}"/>
            </a:ext>
          </a:extLst>
        </xdr:cNvPr>
        <xdr:cNvCxnSpPr/>
      </xdr:nvCxnSpPr>
      <xdr:spPr>
        <a:xfrm>
          <a:off x="9639300" y="105809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60778</xdr:rowOff>
    </xdr:from>
    <xdr:to>
      <xdr:col>46</xdr:col>
      <xdr:colOff>38100</xdr:colOff>
      <xdr:row>61</xdr:row>
      <xdr:rowOff>162378</xdr:rowOff>
    </xdr:to>
    <xdr:sp macro="" textlink="">
      <xdr:nvSpPr>
        <xdr:cNvPr id="254" name="楕円 253">
          <a:extLst>
            <a:ext uri="{FF2B5EF4-FFF2-40B4-BE49-F238E27FC236}">
              <a16:creationId xmlns:a16="http://schemas.microsoft.com/office/drawing/2014/main" id="{713CEF35-62DE-423B-A55E-8AB3B337C176}"/>
            </a:ext>
          </a:extLst>
        </xdr:cNvPr>
        <xdr:cNvSpPr/>
      </xdr:nvSpPr>
      <xdr:spPr>
        <a:xfrm>
          <a:off x="8699500" y="1051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111578</xdr:rowOff>
    </xdr:from>
    <xdr:to>
      <xdr:col>50</xdr:col>
      <xdr:colOff>114300</xdr:colOff>
      <xdr:row>61</xdr:row>
      <xdr:rowOff>122465</xdr:rowOff>
    </xdr:to>
    <xdr:cxnSp macro="">
      <xdr:nvCxnSpPr>
        <xdr:cNvPr id="255" name="直線コネクタ 254">
          <a:extLst>
            <a:ext uri="{FF2B5EF4-FFF2-40B4-BE49-F238E27FC236}">
              <a16:creationId xmlns:a16="http://schemas.microsoft.com/office/drawing/2014/main" id="{9A4A94EE-AA4F-4917-B933-FD968D74383F}"/>
            </a:ext>
          </a:extLst>
        </xdr:cNvPr>
        <xdr:cNvCxnSpPr/>
      </xdr:nvCxnSpPr>
      <xdr:spPr>
        <a:xfrm>
          <a:off x="8750300" y="105700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49893</xdr:rowOff>
    </xdr:from>
    <xdr:to>
      <xdr:col>41</xdr:col>
      <xdr:colOff>101600</xdr:colOff>
      <xdr:row>61</xdr:row>
      <xdr:rowOff>151493</xdr:rowOff>
    </xdr:to>
    <xdr:sp macro="" textlink="">
      <xdr:nvSpPr>
        <xdr:cNvPr id="256" name="楕円 255">
          <a:extLst>
            <a:ext uri="{FF2B5EF4-FFF2-40B4-BE49-F238E27FC236}">
              <a16:creationId xmlns:a16="http://schemas.microsoft.com/office/drawing/2014/main" id="{2010D617-A7A8-4D9B-ABD3-C4FD1478BC72}"/>
            </a:ext>
          </a:extLst>
        </xdr:cNvPr>
        <xdr:cNvSpPr/>
      </xdr:nvSpPr>
      <xdr:spPr>
        <a:xfrm>
          <a:off x="7810500" y="105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100693</xdr:rowOff>
    </xdr:from>
    <xdr:to>
      <xdr:col>45</xdr:col>
      <xdr:colOff>177800</xdr:colOff>
      <xdr:row>61</xdr:row>
      <xdr:rowOff>111578</xdr:rowOff>
    </xdr:to>
    <xdr:cxnSp macro="">
      <xdr:nvCxnSpPr>
        <xdr:cNvPr id="257" name="直線コネクタ 256">
          <a:extLst>
            <a:ext uri="{FF2B5EF4-FFF2-40B4-BE49-F238E27FC236}">
              <a16:creationId xmlns:a16="http://schemas.microsoft.com/office/drawing/2014/main" id="{5C49953B-291D-42E4-A9A3-757FC32E4F35}"/>
            </a:ext>
          </a:extLst>
        </xdr:cNvPr>
        <xdr:cNvCxnSpPr/>
      </xdr:nvCxnSpPr>
      <xdr:spPr>
        <a:xfrm>
          <a:off x="7861300" y="105591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60778</xdr:rowOff>
    </xdr:from>
    <xdr:to>
      <xdr:col>36</xdr:col>
      <xdr:colOff>165100</xdr:colOff>
      <xdr:row>61</xdr:row>
      <xdr:rowOff>162378</xdr:rowOff>
    </xdr:to>
    <xdr:sp macro="" textlink="">
      <xdr:nvSpPr>
        <xdr:cNvPr id="258" name="楕円 257">
          <a:extLst>
            <a:ext uri="{FF2B5EF4-FFF2-40B4-BE49-F238E27FC236}">
              <a16:creationId xmlns:a16="http://schemas.microsoft.com/office/drawing/2014/main" id="{60BFBBD8-20F3-43A3-95CF-0087CC2C4AD3}"/>
            </a:ext>
          </a:extLst>
        </xdr:cNvPr>
        <xdr:cNvSpPr/>
      </xdr:nvSpPr>
      <xdr:spPr>
        <a:xfrm>
          <a:off x="6921500" y="1051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100693</xdr:rowOff>
    </xdr:from>
    <xdr:to>
      <xdr:col>41</xdr:col>
      <xdr:colOff>50800</xdr:colOff>
      <xdr:row>61</xdr:row>
      <xdr:rowOff>111578</xdr:rowOff>
    </xdr:to>
    <xdr:cxnSp macro="">
      <xdr:nvCxnSpPr>
        <xdr:cNvPr id="259" name="直線コネクタ 258">
          <a:extLst>
            <a:ext uri="{FF2B5EF4-FFF2-40B4-BE49-F238E27FC236}">
              <a16:creationId xmlns:a16="http://schemas.microsoft.com/office/drawing/2014/main" id="{E8A244DF-D2BA-4521-824B-94A6478955A1}"/>
            </a:ext>
          </a:extLst>
        </xdr:cNvPr>
        <xdr:cNvCxnSpPr/>
      </xdr:nvCxnSpPr>
      <xdr:spPr>
        <a:xfrm flipV="1">
          <a:off x="6972300" y="105591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021CFF22-656C-4C62-83EF-34DC92F068C3}"/>
            </a:ext>
          </a:extLst>
        </xdr:cNvPr>
        <xdr:cNvSpPr txBox="1"/>
      </xdr:nvSpPr>
      <xdr:spPr>
        <a:xfrm>
          <a:off x="9391727"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0923E45B-594A-4853-B468-1BDA8B5B92E7}"/>
            </a:ext>
          </a:extLst>
        </xdr:cNvPr>
        <xdr:cNvSpPr txBox="1"/>
      </xdr:nvSpPr>
      <xdr:spPr>
        <a:xfrm>
          <a:off x="8515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0448C8DE-AB54-429D-BEA0-77AD2BC83C7B}"/>
            </a:ext>
          </a:extLst>
        </xdr:cNvPr>
        <xdr:cNvSpPr txBox="1"/>
      </xdr:nvSpPr>
      <xdr:spPr>
        <a:xfrm>
          <a:off x="7626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F114A0B4-6511-4E46-84C3-7B22DC91940A}"/>
            </a:ext>
          </a:extLst>
        </xdr:cNvPr>
        <xdr:cNvSpPr txBox="1"/>
      </xdr:nvSpPr>
      <xdr:spPr>
        <a:xfrm>
          <a:off x="6737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18342</xdr:rowOff>
    </xdr:from>
    <xdr:ext cx="469744" cy="259045"/>
    <xdr:sp macro="" textlink="">
      <xdr:nvSpPr>
        <xdr:cNvPr id="264" name="n_1mainValue【体育館・プール】&#10;一人当たり面積">
          <a:extLst>
            <a:ext uri="{FF2B5EF4-FFF2-40B4-BE49-F238E27FC236}">
              <a16:creationId xmlns:a16="http://schemas.microsoft.com/office/drawing/2014/main" id="{68478957-6898-4BA0-A69E-CD66E892FB0F}"/>
            </a:ext>
          </a:extLst>
        </xdr:cNvPr>
        <xdr:cNvSpPr txBox="1"/>
      </xdr:nvSpPr>
      <xdr:spPr>
        <a:xfrm>
          <a:off x="9391727" y="1030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7455</xdr:rowOff>
    </xdr:from>
    <xdr:ext cx="469744" cy="259045"/>
    <xdr:sp macro="" textlink="">
      <xdr:nvSpPr>
        <xdr:cNvPr id="265" name="n_2mainValue【体育館・プール】&#10;一人当たり面積">
          <a:extLst>
            <a:ext uri="{FF2B5EF4-FFF2-40B4-BE49-F238E27FC236}">
              <a16:creationId xmlns:a16="http://schemas.microsoft.com/office/drawing/2014/main" id="{02819E52-1E7C-4D50-9634-560C84C9140C}"/>
            </a:ext>
          </a:extLst>
        </xdr:cNvPr>
        <xdr:cNvSpPr txBox="1"/>
      </xdr:nvSpPr>
      <xdr:spPr>
        <a:xfrm>
          <a:off x="8515427" y="1029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168020</xdr:rowOff>
    </xdr:from>
    <xdr:ext cx="469744" cy="259045"/>
    <xdr:sp macro="" textlink="">
      <xdr:nvSpPr>
        <xdr:cNvPr id="266" name="n_3mainValue【体育館・プール】&#10;一人当たり面積">
          <a:extLst>
            <a:ext uri="{FF2B5EF4-FFF2-40B4-BE49-F238E27FC236}">
              <a16:creationId xmlns:a16="http://schemas.microsoft.com/office/drawing/2014/main" id="{0DC17503-166C-4CCB-B619-F2398837E8AB}"/>
            </a:ext>
          </a:extLst>
        </xdr:cNvPr>
        <xdr:cNvSpPr txBox="1"/>
      </xdr:nvSpPr>
      <xdr:spPr>
        <a:xfrm>
          <a:off x="7626427" y="1028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7455</xdr:rowOff>
    </xdr:from>
    <xdr:ext cx="469744" cy="259045"/>
    <xdr:sp macro="" textlink="">
      <xdr:nvSpPr>
        <xdr:cNvPr id="267" name="n_4mainValue【体育館・プール】&#10;一人当たり面積">
          <a:extLst>
            <a:ext uri="{FF2B5EF4-FFF2-40B4-BE49-F238E27FC236}">
              <a16:creationId xmlns:a16="http://schemas.microsoft.com/office/drawing/2014/main" id="{D74703A1-1CA0-49D1-89EA-E6AEDFA9B8AF}"/>
            </a:ext>
          </a:extLst>
        </xdr:cNvPr>
        <xdr:cNvSpPr txBox="1"/>
      </xdr:nvSpPr>
      <xdr:spPr>
        <a:xfrm>
          <a:off x="6737427" y="1029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A2C0A687-C468-4B79-B5B6-521DDE6072C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868ECDA9-E31E-4593-88C6-1AECC0A371B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5CF4987C-4BEB-44C1-85DB-67118C55845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6F37E809-A544-4DB3-ABE7-7DA058C8C2F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FA901893-E171-4313-913A-CE62C93363C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E2085FAF-234A-4D92-A718-81265C5C803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3CDA73C9-9DF0-46AA-9649-08AEAAAD316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B768E214-C267-49A0-91BC-0E83DF3E06E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7AD000BC-A842-402C-8FFC-E2C4E2F73B8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34F715D8-A701-4592-9E28-AF9E3DCDB88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F9F999AD-3538-46E1-B858-01A1C6CF259A}"/>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DECF08C7-D91E-4DF3-9EDE-E0259BD7E74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0BFCEB23-FDDF-4656-A277-8DFB8A7AFB49}"/>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27E8CDA-1440-40D1-85CA-C9B7E46CBEC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7EC7F629-0964-4B45-8A29-4730B7C6C76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3D8044D-25D6-4C57-96A2-2DF4E67D728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ACDD93D9-F6D3-48FF-97C8-26C372B1E43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A9B70E4D-95F1-42FD-A336-9DA4FBDB17C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821F72D0-92AB-4CCE-BB74-3D11255927E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9F78F328-6C1F-4F44-8CD4-83BB512742F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F280DC8A-10ED-4DAE-A70B-72FBF02C25C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319DF232-CFE3-4CB9-AD15-337D28FF3C8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4E7E43B2-FDE8-4332-852E-0129B6F694C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B793E9F8-05BF-4953-A249-815E025E407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9C8B4DA9-4244-4CDC-848F-0A80BA3E0E32}"/>
            </a:ext>
          </a:extLst>
        </xdr:cNvPr>
        <xdr:cNvCxnSpPr/>
      </xdr:nvCxnSpPr>
      <xdr:spPr>
        <a:xfrm flipV="1">
          <a:off x="4634865" y="132321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63D21E62-DE08-4154-A6DD-FD621972ABF8}"/>
            </a:ext>
          </a:extLst>
        </xdr:cNvPr>
        <xdr:cNvSpPr txBox="1"/>
      </xdr:nvSpPr>
      <xdr:spPr>
        <a:xfrm>
          <a:off x="4673600"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37CF2A45-AE01-475C-B8BC-EAACF70819AB}"/>
            </a:ext>
          </a:extLst>
        </xdr:cNvPr>
        <xdr:cNvCxnSpPr/>
      </xdr:nvCxnSpPr>
      <xdr:spPr>
        <a:xfrm>
          <a:off x="4546600" y="1473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06EBEAE8-BF2D-44FB-B762-4CC5998DD501}"/>
            </a:ext>
          </a:extLst>
        </xdr:cNvPr>
        <xdr:cNvSpPr txBox="1"/>
      </xdr:nvSpPr>
      <xdr:spPr>
        <a:xfrm>
          <a:off x="4673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39693D36-2A2E-4CB6-B135-EF526A03766F}"/>
            </a:ext>
          </a:extLst>
        </xdr:cNvPr>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D3AEBAA1-B7EF-428D-BB5B-1859291A9BB4}"/>
            </a:ext>
          </a:extLst>
        </xdr:cNvPr>
        <xdr:cNvSpPr txBox="1"/>
      </xdr:nvSpPr>
      <xdr:spPr>
        <a:xfrm>
          <a:off x="4673600" y="1363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3E382F19-EABE-44D6-91CB-83CE32CA426B}"/>
            </a:ext>
          </a:extLst>
        </xdr:cNvPr>
        <xdr:cNvSpPr/>
      </xdr:nvSpPr>
      <xdr:spPr>
        <a:xfrm>
          <a:off x="45847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E2328E8D-7ACB-466B-BC72-F66A66F0EDCE}"/>
            </a:ext>
          </a:extLst>
        </xdr:cNvPr>
        <xdr:cNvSpPr/>
      </xdr:nvSpPr>
      <xdr:spPr>
        <a:xfrm>
          <a:off x="37465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E17D8F04-F0BF-491C-B07D-F93FBE13CFBC}"/>
            </a:ext>
          </a:extLst>
        </xdr:cNvPr>
        <xdr:cNvSpPr/>
      </xdr:nvSpPr>
      <xdr:spPr>
        <a:xfrm>
          <a:off x="2857500" y="1378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D65802A4-6C0E-4940-B391-F43B4C493F52}"/>
            </a:ext>
          </a:extLst>
        </xdr:cNvPr>
        <xdr:cNvSpPr/>
      </xdr:nvSpPr>
      <xdr:spPr>
        <a:xfrm>
          <a:off x="1968500" y="1372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E7C36CBC-3806-433A-940C-ACC96EF91934}"/>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74DAB56-A3CF-4989-AD8C-78AC66EE90C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8B9EEA7-FF1B-4183-BB03-6E1F56046E3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52563C3-793F-4568-8247-A9B1812534D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1DBFB8BA-FD5C-4DD8-B65F-70B4C97D9C0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318F8D9F-378B-42F2-B077-EB27EFBF92A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109220</xdr:rowOff>
    </xdr:from>
    <xdr:to>
      <xdr:col>24</xdr:col>
      <xdr:colOff>114300</xdr:colOff>
      <xdr:row>86</xdr:row>
      <xdr:rowOff>39370</xdr:rowOff>
    </xdr:to>
    <xdr:sp macro="" textlink="">
      <xdr:nvSpPr>
        <xdr:cNvPr id="308" name="楕円 307">
          <a:extLst>
            <a:ext uri="{FF2B5EF4-FFF2-40B4-BE49-F238E27FC236}">
              <a16:creationId xmlns:a16="http://schemas.microsoft.com/office/drawing/2014/main" id="{EB0AE57F-1010-4DFF-B026-C0BE3C47A66F}"/>
            </a:ext>
          </a:extLst>
        </xdr:cNvPr>
        <xdr:cNvSpPr/>
      </xdr:nvSpPr>
      <xdr:spPr>
        <a:xfrm>
          <a:off x="45847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24147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3B23F0A1-25D4-4AAB-8CBA-1A3F8870541A}"/>
            </a:ext>
          </a:extLst>
        </xdr:cNvPr>
        <xdr:cNvSpPr txBox="1"/>
      </xdr:nvSpPr>
      <xdr:spPr>
        <a:xfrm>
          <a:off x="4673600" y="1459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90170</xdr:rowOff>
    </xdr:from>
    <xdr:to>
      <xdr:col>20</xdr:col>
      <xdr:colOff>38100</xdr:colOff>
      <xdr:row>86</xdr:row>
      <xdr:rowOff>20320</xdr:rowOff>
    </xdr:to>
    <xdr:sp macro="" textlink="">
      <xdr:nvSpPr>
        <xdr:cNvPr id="310" name="楕円 309">
          <a:extLst>
            <a:ext uri="{FF2B5EF4-FFF2-40B4-BE49-F238E27FC236}">
              <a16:creationId xmlns:a16="http://schemas.microsoft.com/office/drawing/2014/main" id="{2758075F-9F80-47DE-8D74-894EEF825360}"/>
            </a:ext>
          </a:extLst>
        </xdr:cNvPr>
        <xdr:cNvSpPr/>
      </xdr:nvSpPr>
      <xdr:spPr>
        <a:xfrm>
          <a:off x="3746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140970</xdr:rowOff>
    </xdr:from>
    <xdr:to>
      <xdr:col>24</xdr:col>
      <xdr:colOff>63500</xdr:colOff>
      <xdr:row>85</xdr:row>
      <xdr:rowOff>160020</xdr:rowOff>
    </xdr:to>
    <xdr:cxnSp macro="">
      <xdr:nvCxnSpPr>
        <xdr:cNvPr id="311" name="直線コネクタ 310">
          <a:extLst>
            <a:ext uri="{FF2B5EF4-FFF2-40B4-BE49-F238E27FC236}">
              <a16:creationId xmlns:a16="http://schemas.microsoft.com/office/drawing/2014/main" id="{0F6A70EB-1A95-4E85-A95F-5AB1FF13B107}"/>
            </a:ext>
          </a:extLst>
        </xdr:cNvPr>
        <xdr:cNvCxnSpPr/>
      </xdr:nvCxnSpPr>
      <xdr:spPr>
        <a:xfrm>
          <a:off x="3797300" y="147142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86361</xdr:rowOff>
    </xdr:from>
    <xdr:to>
      <xdr:col>15</xdr:col>
      <xdr:colOff>101600</xdr:colOff>
      <xdr:row>85</xdr:row>
      <xdr:rowOff>16511</xdr:rowOff>
    </xdr:to>
    <xdr:sp macro="" textlink="">
      <xdr:nvSpPr>
        <xdr:cNvPr id="312" name="楕円 311">
          <a:extLst>
            <a:ext uri="{FF2B5EF4-FFF2-40B4-BE49-F238E27FC236}">
              <a16:creationId xmlns:a16="http://schemas.microsoft.com/office/drawing/2014/main" id="{F46544D1-2CB3-4E90-B859-A560C1233C88}"/>
            </a:ext>
          </a:extLst>
        </xdr:cNvPr>
        <xdr:cNvSpPr/>
      </xdr:nvSpPr>
      <xdr:spPr>
        <a:xfrm>
          <a:off x="2857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137161</xdr:rowOff>
    </xdr:from>
    <xdr:to>
      <xdr:col>19</xdr:col>
      <xdr:colOff>177800</xdr:colOff>
      <xdr:row>85</xdr:row>
      <xdr:rowOff>140970</xdr:rowOff>
    </xdr:to>
    <xdr:cxnSp macro="">
      <xdr:nvCxnSpPr>
        <xdr:cNvPr id="313" name="直線コネクタ 312">
          <a:extLst>
            <a:ext uri="{FF2B5EF4-FFF2-40B4-BE49-F238E27FC236}">
              <a16:creationId xmlns:a16="http://schemas.microsoft.com/office/drawing/2014/main" id="{3CADDA47-7001-4574-8E6F-FBF02438D365}"/>
            </a:ext>
          </a:extLst>
        </xdr:cNvPr>
        <xdr:cNvCxnSpPr/>
      </xdr:nvCxnSpPr>
      <xdr:spPr>
        <a:xfrm>
          <a:off x="2908300" y="14538961"/>
          <a:ext cx="8890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4" name="楕円 313">
          <a:extLst>
            <a:ext uri="{FF2B5EF4-FFF2-40B4-BE49-F238E27FC236}">
              <a16:creationId xmlns:a16="http://schemas.microsoft.com/office/drawing/2014/main" id="{F0267F42-1F53-4849-BE16-CB81AD4CA5FA}"/>
            </a:ext>
          </a:extLst>
        </xdr:cNvPr>
        <xdr:cNvSpPr/>
      </xdr:nvSpPr>
      <xdr:spPr>
        <a:xfrm>
          <a:off x="196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137161</xdr:rowOff>
    </xdr:to>
    <xdr:cxnSp macro="">
      <xdr:nvCxnSpPr>
        <xdr:cNvPr id="315" name="直線コネクタ 314">
          <a:extLst>
            <a:ext uri="{FF2B5EF4-FFF2-40B4-BE49-F238E27FC236}">
              <a16:creationId xmlns:a16="http://schemas.microsoft.com/office/drawing/2014/main" id="{156C1AC2-63A2-4C32-B00D-D797A512F60C}"/>
            </a:ext>
          </a:extLst>
        </xdr:cNvPr>
        <xdr:cNvCxnSpPr/>
      </xdr:nvCxnSpPr>
      <xdr:spPr>
        <a:xfrm>
          <a:off x="2019300" y="145199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147320</xdr:rowOff>
    </xdr:from>
    <xdr:to>
      <xdr:col>6</xdr:col>
      <xdr:colOff>38100</xdr:colOff>
      <xdr:row>84</xdr:row>
      <xdr:rowOff>77470</xdr:rowOff>
    </xdr:to>
    <xdr:sp macro="" textlink="">
      <xdr:nvSpPr>
        <xdr:cNvPr id="316" name="楕円 315">
          <a:extLst>
            <a:ext uri="{FF2B5EF4-FFF2-40B4-BE49-F238E27FC236}">
              <a16:creationId xmlns:a16="http://schemas.microsoft.com/office/drawing/2014/main" id="{09542158-30D1-4AEE-886E-A36ED3D68C28}"/>
            </a:ext>
          </a:extLst>
        </xdr:cNvPr>
        <xdr:cNvSpPr/>
      </xdr:nvSpPr>
      <xdr:spPr>
        <a:xfrm>
          <a:off x="1079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26670</xdr:rowOff>
    </xdr:from>
    <xdr:to>
      <xdr:col>10</xdr:col>
      <xdr:colOff>114300</xdr:colOff>
      <xdr:row>84</xdr:row>
      <xdr:rowOff>118111</xdr:rowOff>
    </xdr:to>
    <xdr:cxnSp macro="">
      <xdr:nvCxnSpPr>
        <xdr:cNvPr id="317" name="直線コネクタ 316">
          <a:extLst>
            <a:ext uri="{FF2B5EF4-FFF2-40B4-BE49-F238E27FC236}">
              <a16:creationId xmlns:a16="http://schemas.microsoft.com/office/drawing/2014/main" id="{2A387B72-65F7-40E3-A4F4-2624FD0ACF34}"/>
            </a:ext>
          </a:extLst>
        </xdr:cNvPr>
        <xdr:cNvCxnSpPr/>
      </xdr:nvCxnSpPr>
      <xdr:spPr>
        <a:xfrm>
          <a:off x="1130300" y="144284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BBE6B8C2-867E-4667-825A-B8ED21AB703E}"/>
            </a:ext>
          </a:extLst>
        </xdr:cNvPr>
        <xdr:cNvSpPr txBox="1"/>
      </xdr:nvSpPr>
      <xdr:spPr>
        <a:xfrm>
          <a:off x="35820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19" name="n_2aveValue【福祉施設】&#10;有形固定資産減価償却率">
          <a:extLst>
            <a:ext uri="{FF2B5EF4-FFF2-40B4-BE49-F238E27FC236}">
              <a16:creationId xmlns:a16="http://schemas.microsoft.com/office/drawing/2014/main" id="{DABCD9AD-0A0A-4AC6-9944-80021A2846E0}"/>
            </a:ext>
          </a:extLst>
        </xdr:cNvPr>
        <xdr:cNvSpPr txBox="1"/>
      </xdr:nvSpPr>
      <xdr:spPr>
        <a:xfrm>
          <a:off x="27057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DCD889C0-B49C-4084-A2E0-6128A52F3343}"/>
            </a:ext>
          </a:extLst>
        </xdr:cNvPr>
        <xdr:cNvSpPr txBox="1"/>
      </xdr:nvSpPr>
      <xdr:spPr>
        <a:xfrm>
          <a:off x="1816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3E5E518C-F1D3-419C-85F2-A3E97C73497B}"/>
            </a:ext>
          </a:extLst>
        </xdr:cNvPr>
        <xdr:cNvSpPr txBox="1"/>
      </xdr:nvSpPr>
      <xdr:spPr>
        <a:xfrm>
          <a:off x="927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11447</xdr:rowOff>
    </xdr:from>
    <xdr:ext cx="405111" cy="259045"/>
    <xdr:sp macro="" textlink="">
      <xdr:nvSpPr>
        <xdr:cNvPr id="322" name="n_1mainValue【福祉施設】&#10;有形固定資産減価償却率">
          <a:extLst>
            <a:ext uri="{FF2B5EF4-FFF2-40B4-BE49-F238E27FC236}">
              <a16:creationId xmlns:a16="http://schemas.microsoft.com/office/drawing/2014/main" id="{02FC961B-895C-4E33-B5D4-6348F3EE68F3}"/>
            </a:ext>
          </a:extLst>
        </xdr:cNvPr>
        <xdr:cNvSpPr txBox="1"/>
      </xdr:nvSpPr>
      <xdr:spPr>
        <a:xfrm>
          <a:off x="35820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7638</xdr:rowOff>
    </xdr:from>
    <xdr:ext cx="405111" cy="259045"/>
    <xdr:sp macro="" textlink="">
      <xdr:nvSpPr>
        <xdr:cNvPr id="323" name="n_2mainValue【福祉施設】&#10;有形固定資産減価償却率">
          <a:extLst>
            <a:ext uri="{FF2B5EF4-FFF2-40B4-BE49-F238E27FC236}">
              <a16:creationId xmlns:a16="http://schemas.microsoft.com/office/drawing/2014/main" id="{B5DA9A35-7B75-4624-A675-7B1FA9361792}"/>
            </a:ext>
          </a:extLst>
        </xdr:cNvPr>
        <xdr:cNvSpPr txBox="1"/>
      </xdr:nvSpPr>
      <xdr:spPr>
        <a:xfrm>
          <a:off x="2705744"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4" name="n_3mainValue【福祉施設】&#10;有形固定資産減価償却率">
          <a:extLst>
            <a:ext uri="{FF2B5EF4-FFF2-40B4-BE49-F238E27FC236}">
              <a16:creationId xmlns:a16="http://schemas.microsoft.com/office/drawing/2014/main" id="{AE4F6C71-1104-46EC-B03F-E28AF596A281}"/>
            </a:ext>
          </a:extLst>
        </xdr:cNvPr>
        <xdr:cNvSpPr txBox="1"/>
      </xdr:nvSpPr>
      <xdr:spPr>
        <a:xfrm>
          <a:off x="1816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68597</xdr:rowOff>
    </xdr:from>
    <xdr:ext cx="405111" cy="259045"/>
    <xdr:sp macro="" textlink="">
      <xdr:nvSpPr>
        <xdr:cNvPr id="325" name="n_4mainValue【福祉施設】&#10;有形固定資産減価償却率">
          <a:extLst>
            <a:ext uri="{FF2B5EF4-FFF2-40B4-BE49-F238E27FC236}">
              <a16:creationId xmlns:a16="http://schemas.microsoft.com/office/drawing/2014/main" id="{00E64F85-B038-424A-BBAE-60F1DD573B90}"/>
            </a:ext>
          </a:extLst>
        </xdr:cNvPr>
        <xdr:cNvSpPr txBox="1"/>
      </xdr:nvSpPr>
      <xdr:spPr>
        <a:xfrm>
          <a:off x="927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E24800C9-8741-48D8-BBDF-2EEF74DD050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46019E58-956B-4EF4-8AA2-9D123250A9A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EFCE6A69-1C32-49EA-84D9-10160B9B92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9F3F56F0-AE6C-4458-9A8D-8119FE89A19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4E9D7400-C44F-4130-847C-CCA6206E5B2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77C6715F-D95B-45EA-BBB4-7354B371813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A0FB9755-240F-4A10-8917-55DD4322E6C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4B4D0519-9FA8-4461-AF22-1410CDE68A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4D1F73DA-4F02-4356-875C-9A049EA7542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D9C139EC-4E9F-4C00-90DC-1DB1EA15355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886E1D58-5D41-479D-8A40-E6FAF6AB481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4B35AF4D-2DB2-4778-8DAD-226930AE630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75306C39-20C0-46B9-B6EF-03066DCB5D3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90109E4D-8DB3-47A1-BA2A-EF998185A07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CD5261F7-0FE6-41BF-AB27-F102541906A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03D33411-B2A6-4D85-828B-5E7CE8AAEB2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842B4591-AF95-4F4F-B15D-E4B36C52593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7903BB95-EF2D-4B32-B2A6-06815531229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8E9E9C9A-3D11-4243-A970-259062B737C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568EAB5A-7B4C-41A2-90EE-4AC5E7F3417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5901983B-EF5E-4239-9CA8-A804915DB3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BC167643-73F8-4B90-B064-E6DE53843B7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8E9E031D-12FF-4078-BAE0-71242895EF4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28B33A30-CBD2-4C36-9364-146428BEA5F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8683077A-051E-4869-AAF2-7EF2CF1F06E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62A84531-13CC-41D2-86D5-4DA5C436A86B}"/>
            </a:ext>
          </a:extLst>
        </xdr:cNvPr>
        <xdr:cNvCxnSpPr/>
      </xdr:nvCxnSpPr>
      <xdr:spPr>
        <a:xfrm flipV="1">
          <a:off x="10476865" y="1346345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C27C3EE6-3497-4884-95AF-818BB59D768B}"/>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6FE503A9-39BC-40CB-B6B4-5F55AA6FC7BD}"/>
            </a:ext>
          </a:extLst>
        </xdr:cNvPr>
        <xdr:cNvCxnSpPr/>
      </xdr:nvCxnSpPr>
      <xdr:spPr>
        <a:xfrm>
          <a:off x="10388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27A37228-DC7C-4147-9250-6DE0B8A93A30}"/>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128296C8-E665-4A6C-BE16-6B710AF20F58}"/>
            </a:ext>
          </a:extLst>
        </xdr:cNvPr>
        <xdr:cNvCxnSpPr/>
      </xdr:nvCxnSpPr>
      <xdr:spPr>
        <a:xfrm>
          <a:off x="10388600" y="1346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6" name="【福祉施設】&#10;一人当たり面積平均値テキスト">
          <a:extLst>
            <a:ext uri="{FF2B5EF4-FFF2-40B4-BE49-F238E27FC236}">
              <a16:creationId xmlns:a16="http://schemas.microsoft.com/office/drawing/2014/main" id="{51524A28-9290-4B8C-9A79-4ACA03C71FF4}"/>
            </a:ext>
          </a:extLst>
        </xdr:cNvPr>
        <xdr:cNvSpPr txBox="1"/>
      </xdr:nvSpPr>
      <xdr:spPr>
        <a:xfrm>
          <a:off x="10515600" y="1442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E8F2148D-6544-4F2D-9A1A-FD25122BECC1}"/>
            </a:ext>
          </a:extLst>
        </xdr:cNvPr>
        <xdr:cNvSpPr/>
      </xdr:nvSpPr>
      <xdr:spPr>
        <a:xfrm>
          <a:off x="10426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23C11993-C7E5-4A83-9355-78C4003C900D}"/>
            </a:ext>
          </a:extLst>
        </xdr:cNvPr>
        <xdr:cNvSpPr/>
      </xdr:nvSpPr>
      <xdr:spPr>
        <a:xfrm>
          <a:off x="9588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FC97EF06-2AF2-489A-8D9D-07ACD67D44D7}"/>
            </a:ext>
          </a:extLst>
        </xdr:cNvPr>
        <xdr:cNvSpPr/>
      </xdr:nvSpPr>
      <xdr:spPr>
        <a:xfrm>
          <a:off x="8699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72C63D74-BD9D-4373-946B-EF773132F3F9}"/>
            </a:ext>
          </a:extLst>
        </xdr:cNvPr>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A377FFB3-215A-48ED-B596-3948BC835D61}"/>
            </a:ext>
          </a:extLst>
        </xdr:cNvPr>
        <xdr:cNvSpPr/>
      </xdr:nvSpPr>
      <xdr:spPr>
        <a:xfrm>
          <a:off x="6921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9414202-7D18-4681-9888-4E0A48726B8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E7C7E8A-5087-4028-AE8B-A31E4BB7577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5E6441C-67D4-45C9-B585-AF88102F565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656B57A7-E158-4E1E-A869-F9881D35C7F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71FDAD59-6484-4E39-95CB-CA13A5527F8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31387</xdr:rowOff>
    </xdr:from>
    <xdr:to>
      <xdr:col>55</xdr:col>
      <xdr:colOff>50800</xdr:colOff>
      <xdr:row>85</xdr:row>
      <xdr:rowOff>132987</xdr:rowOff>
    </xdr:to>
    <xdr:sp macro="" textlink="">
      <xdr:nvSpPr>
        <xdr:cNvPr id="367" name="楕円 366">
          <a:extLst>
            <a:ext uri="{FF2B5EF4-FFF2-40B4-BE49-F238E27FC236}">
              <a16:creationId xmlns:a16="http://schemas.microsoft.com/office/drawing/2014/main" id="{B51B5A21-A6B1-4031-95C6-26F327F0A73D}"/>
            </a:ext>
          </a:extLst>
        </xdr:cNvPr>
        <xdr:cNvSpPr/>
      </xdr:nvSpPr>
      <xdr:spPr>
        <a:xfrm>
          <a:off x="104267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9814</xdr:rowOff>
    </xdr:from>
    <xdr:ext cx="469744" cy="259045"/>
    <xdr:sp macro="" textlink="">
      <xdr:nvSpPr>
        <xdr:cNvPr id="368" name="【福祉施設】&#10;一人当たり面積該当値テキスト">
          <a:extLst>
            <a:ext uri="{FF2B5EF4-FFF2-40B4-BE49-F238E27FC236}">
              <a16:creationId xmlns:a16="http://schemas.microsoft.com/office/drawing/2014/main" id="{814557FC-974C-4E8B-9FF2-EC4A125BAD0F}"/>
            </a:ext>
          </a:extLst>
        </xdr:cNvPr>
        <xdr:cNvSpPr txBox="1"/>
      </xdr:nvSpPr>
      <xdr:spPr>
        <a:xfrm>
          <a:off x="10515600" y="1458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15058</xdr:rowOff>
    </xdr:from>
    <xdr:to>
      <xdr:col>50</xdr:col>
      <xdr:colOff>165100</xdr:colOff>
      <xdr:row>85</xdr:row>
      <xdr:rowOff>116658</xdr:rowOff>
    </xdr:to>
    <xdr:sp macro="" textlink="">
      <xdr:nvSpPr>
        <xdr:cNvPr id="369" name="楕円 368">
          <a:extLst>
            <a:ext uri="{FF2B5EF4-FFF2-40B4-BE49-F238E27FC236}">
              <a16:creationId xmlns:a16="http://schemas.microsoft.com/office/drawing/2014/main" id="{7C829EFA-306C-4E3A-8141-9E1957DA5EBA}"/>
            </a:ext>
          </a:extLst>
        </xdr:cNvPr>
        <xdr:cNvSpPr/>
      </xdr:nvSpPr>
      <xdr:spPr>
        <a:xfrm>
          <a:off x="9588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65858</xdr:rowOff>
    </xdr:from>
    <xdr:to>
      <xdr:col>55</xdr:col>
      <xdr:colOff>0</xdr:colOff>
      <xdr:row>85</xdr:row>
      <xdr:rowOff>82187</xdr:rowOff>
    </xdr:to>
    <xdr:cxnSp macro="">
      <xdr:nvCxnSpPr>
        <xdr:cNvPr id="370" name="直線コネクタ 369">
          <a:extLst>
            <a:ext uri="{FF2B5EF4-FFF2-40B4-BE49-F238E27FC236}">
              <a16:creationId xmlns:a16="http://schemas.microsoft.com/office/drawing/2014/main" id="{6C657783-C72C-4720-A368-DAFFAAA78A91}"/>
            </a:ext>
          </a:extLst>
        </xdr:cNvPr>
        <xdr:cNvCxnSpPr/>
      </xdr:nvCxnSpPr>
      <xdr:spPr>
        <a:xfrm>
          <a:off x="9639300" y="1463910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15058</xdr:rowOff>
    </xdr:from>
    <xdr:to>
      <xdr:col>46</xdr:col>
      <xdr:colOff>38100</xdr:colOff>
      <xdr:row>85</xdr:row>
      <xdr:rowOff>116658</xdr:rowOff>
    </xdr:to>
    <xdr:sp macro="" textlink="">
      <xdr:nvSpPr>
        <xdr:cNvPr id="371" name="楕円 370">
          <a:extLst>
            <a:ext uri="{FF2B5EF4-FFF2-40B4-BE49-F238E27FC236}">
              <a16:creationId xmlns:a16="http://schemas.microsoft.com/office/drawing/2014/main" id="{FEC92320-41CA-45C8-BF67-D7B68316E84E}"/>
            </a:ext>
          </a:extLst>
        </xdr:cNvPr>
        <xdr:cNvSpPr/>
      </xdr:nvSpPr>
      <xdr:spPr>
        <a:xfrm>
          <a:off x="8699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65858</xdr:rowOff>
    </xdr:from>
    <xdr:to>
      <xdr:col>50</xdr:col>
      <xdr:colOff>114300</xdr:colOff>
      <xdr:row>85</xdr:row>
      <xdr:rowOff>65858</xdr:rowOff>
    </xdr:to>
    <xdr:cxnSp macro="">
      <xdr:nvCxnSpPr>
        <xdr:cNvPr id="372" name="直線コネクタ 371">
          <a:extLst>
            <a:ext uri="{FF2B5EF4-FFF2-40B4-BE49-F238E27FC236}">
              <a16:creationId xmlns:a16="http://schemas.microsoft.com/office/drawing/2014/main" id="{0EDC45B4-3DE3-44E9-B907-8C0122626ACB}"/>
            </a:ext>
          </a:extLst>
        </xdr:cNvPr>
        <xdr:cNvCxnSpPr/>
      </xdr:nvCxnSpPr>
      <xdr:spPr>
        <a:xfrm>
          <a:off x="8750300" y="146391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1995</xdr:rowOff>
    </xdr:from>
    <xdr:to>
      <xdr:col>41</xdr:col>
      <xdr:colOff>101600</xdr:colOff>
      <xdr:row>85</xdr:row>
      <xdr:rowOff>103595</xdr:rowOff>
    </xdr:to>
    <xdr:sp macro="" textlink="">
      <xdr:nvSpPr>
        <xdr:cNvPr id="373" name="楕円 372">
          <a:extLst>
            <a:ext uri="{FF2B5EF4-FFF2-40B4-BE49-F238E27FC236}">
              <a16:creationId xmlns:a16="http://schemas.microsoft.com/office/drawing/2014/main" id="{81F1646C-1666-4AFD-88B5-27B9B046333E}"/>
            </a:ext>
          </a:extLst>
        </xdr:cNvPr>
        <xdr:cNvSpPr/>
      </xdr:nvSpPr>
      <xdr:spPr>
        <a:xfrm>
          <a:off x="7810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52795</xdr:rowOff>
    </xdr:from>
    <xdr:to>
      <xdr:col>45</xdr:col>
      <xdr:colOff>177800</xdr:colOff>
      <xdr:row>85</xdr:row>
      <xdr:rowOff>65858</xdr:rowOff>
    </xdr:to>
    <xdr:cxnSp macro="">
      <xdr:nvCxnSpPr>
        <xdr:cNvPr id="374" name="直線コネクタ 373">
          <a:extLst>
            <a:ext uri="{FF2B5EF4-FFF2-40B4-BE49-F238E27FC236}">
              <a16:creationId xmlns:a16="http://schemas.microsoft.com/office/drawing/2014/main" id="{D93DD0CB-97FD-4A92-BE1B-0ABCC4E0606E}"/>
            </a:ext>
          </a:extLst>
        </xdr:cNvPr>
        <xdr:cNvCxnSpPr/>
      </xdr:nvCxnSpPr>
      <xdr:spPr>
        <a:xfrm>
          <a:off x="7861300" y="146260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5262</xdr:rowOff>
    </xdr:from>
    <xdr:to>
      <xdr:col>36</xdr:col>
      <xdr:colOff>165100</xdr:colOff>
      <xdr:row>85</xdr:row>
      <xdr:rowOff>106862</xdr:rowOff>
    </xdr:to>
    <xdr:sp macro="" textlink="">
      <xdr:nvSpPr>
        <xdr:cNvPr id="375" name="楕円 374">
          <a:extLst>
            <a:ext uri="{FF2B5EF4-FFF2-40B4-BE49-F238E27FC236}">
              <a16:creationId xmlns:a16="http://schemas.microsoft.com/office/drawing/2014/main" id="{57210C3A-C92B-4ADF-8032-773D5034F345}"/>
            </a:ext>
          </a:extLst>
        </xdr:cNvPr>
        <xdr:cNvSpPr/>
      </xdr:nvSpPr>
      <xdr:spPr>
        <a:xfrm>
          <a:off x="6921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52795</xdr:rowOff>
    </xdr:from>
    <xdr:to>
      <xdr:col>41</xdr:col>
      <xdr:colOff>50800</xdr:colOff>
      <xdr:row>85</xdr:row>
      <xdr:rowOff>56062</xdr:rowOff>
    </xdr:to>
    <xdr:cxnSp macro="">
      <xdr:nvCxnSpPr>
        <xdr:cNvPr id="376" name="直線コネクタ 375">
          <a:extLst>
            <a:ext uri="{FF2B5EF4-FFF2-40B4-BE49-F238E27FC236}">
              <a16:creationId xmlns:a16="http://schemas.microsoft.com/office/drawing/2014/main" id="{8CFDD1CF-98EC-4883-AF73-DA95094F76A1}"/>
            </a:ext>
          </a:extLst>
        </xdr:cNvPr>
        <xdr:cNvCxnSpPr/>
      </xdr:nvCxnSpPr>
      <xdr:spPr>
        <a:xfrm flipV="1">
          <a:off x="6972300" y="146260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7" name="n_1aveValue【福祉施設】&#10;一人当たり面積">
          <a:extLst>
            <a:ext uri="{FF2B5EF4-FFF2-40B4-BE49-F238E27FC236}">
              <a16:creationId xmlns:a16="http://schemas.microsoft.com/office/drawing/2014/main" id="{4D7597B3-BFEE-42EB-8346-F992630E2D37}"/>
            </a:ext>
          </a:extLst>
        </xdr:cNvPr>
        <xdr:cNvSpPr txBox="1"/>
      </xdr:nvSpPr>
      <xdr:spPr>
        <a:xfrm>
          <a:off x="93917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78" name="n_2aveValue【福祉施設】&#10;一人当たり面積">
          <a:extLst>
            <a:ext uri="{FF2B5EF4-FFF2-40B4-BE49-F238E27FC236}">
              <a16:creationId xmlns:a16="http://schemas.microsoft.com/office/drawing/2014/main" id="{59C54DB8-3EF8-4D19-ACF6-8115C9942842}"/>
            </a:ext>
          </a:extLst>
        </xdr:cNvPr>
        <xdr:cNvSpPr txBox="1"/>
      </xdr:nvSpPr>
      <xdr:spPr>
        <a:xfrm>
          <a:off x="85154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6B96A7CE-6A9B-4F6A-8D69-004B6D17DC30}"/>
            </a:ext>
          </a:extLst>
        </xdr:cNvPr>
        <xdr:cNvSpPr txBox="1"/>
      </xdr:nvSpPr>
      <xdr:spPr>
        <a:xfrm>
          <a:off x="76264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0" name="n_4aveValue【福祉施設】&#10;一人当たり面積">
          <a:extLst>
            <a:ext uri="{FF2B5EF4-FFF2-40B4-BE49-F238E27FC236}">
              <a16:creationId xmlns:a16="http://schemas.microsoft.com/office/drawing/2014/main" id="{DCA1AE3E-C69E-4855-8E96-1067422A21AC}"/>
            </a:ext>
          </a:extLst>
        </xdr:cNvPr>
        <xdr:cNvSpPr txBox="1"/>
      </xdr:nvSpPr>
      <xdr:spPr>
        <a:xfrm>
          <a:off x="6737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107785</xdr:rowOff>
    </xdr:from>
    <xdr:ext cx="469744" cy="259045"/>
    <xdr:sp macro="" textlink="">
      <xdr:nvSpPr>
        <xdr:cNvPr id="381" name="n_1mainValue【福祉施設】&#10;一人当たり面積">
          <a:extLst>
            <a:ext uri="{FF2B5EF4-FFF2-40B4-BE49-F238E27FC236}">
              <a16:creationId xmlns:a16="http://schemas.microsoft.com/office/drawing/2014/main" id="{1D6D67C2-CE42-4093-BD3D-A8FFFD69DEC8}"/>
            </a:ext>
          </a:extLst>
        </xdr:cNvPr>
        <xdr:cNvSpPr txBox="1"/>
      </xdr:nvSpPr>
      <xdr:spPr>
        <a:xfrm>
          <a:off x="9391727" y="1468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107785</xdr:rowOff>
    </xdr:from>
    <xdr:ext cx="469744" cy="259045"/>
    <xdr:sp macro="" textlink="">
      <xdr:nvSpPr>
        <xdr:cNvPr id="382" name="n_2mainValue【福祉施設】&#10;一人当たり面積">
          <a:extLst>
            <a:ext uri="{FF2B5EF4-FFF2-40B4-BE49-F238E27FC236}">
              <a16:creationId xmlns:a16="http://schemas.microsoft.com/office/drawing/2014/main" id="{F5A8ABFD-8B69-4932-8107-1F203F8B110E}"/>
            </a:ext>
          </a:extLst>
        </xdr:cNvPr>
        <xdr:cNvSpPr txBox="1"/>
      </xdr:nvSpPr>
      <xdr:spPr>
        <a:xfrm>
          <a:off x="8515427" y="1468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83" name="n_3mainValue【福祉施設】&#10;一人当たり面積">
          <a:extLst>
            <a:ext uri="{FF2B5EF4-FFF2-40B4-BE49-F238E27FC236}">
              <a16:creationId xmlns:a16="http://schemas.microsoft.com/office/drawing/2014/main" id="{3604C481-5894-4C95-BC8B-259556689E11}"/>
            </a:ext>
          </a:extLst>
        </xdr:cNvPr>
        <xdr:cNvSpPr txBox="1"/>
      </xdr:nvSpPr>
      <xdr:spPr>
        <a:xfrm>
          <a:off x="7626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97989</xdr:rowOff>
    </xdr:from>
    <xdr:ext cx="469744" cy="259045"/>
    <xdr:sp macro="" textlink="">
      <xdr:nvSpPr>
        <xdr:cNvPr id="384" name="n_4mainValue【福祉施設】&#10;一人当たり面積">
          <a:extLst>
            <a:ext uri="{FF2B5EF4-FFF2-40B4-BE49-F238E27FC236}">
              <a16:creationId xmlns:a16="http://schemas.microsoft.com/office/drawing/2014/main" id="{90821BAF-BA8E-45AC-AFA1-ED5D507E0DAB}"/>
            </a:ext>
          </a:extLst>
        </xdr:cNvPr>
        <xdr:cNvSpPr txBox="1"/>
      </xdr:nvSpPr>
      <xdr:spPr>
        <a:xfrm>
          <a:off x="6737427" y="1467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0B77CAD8-09B6-4593-B80C-85D72351A10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C673DDDE-E1AF-4F60-9281-FC36C6C2000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F4199116-0CC2-411D-908B-FE498679A79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1EBF97F2-969B-4075-B5D4-ED0E573ADF3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141EDB39-070D-482B-BBD4-8335FBBCC96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0E9FD2EA-E8AB-4054-96A5-95C1E66D0F2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493455B6-9041-4240-A40E-D3555CA5964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4CF08547-4769-4E0B-B11A-2F39A9D280A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A2A3AB54-B2D6-4BAC-866B-AAA553B17AA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B31A2B15-D551-4DEF-9011-E9708779EF7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F36B8E00-F13A-4A2D-8FF2-699E0374529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F8C4677A-1FB9-4F26-A1BB-EA9B91931D1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5D50BAD6-A2F8-43D1-A264-A87E6FD5FBC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3AE7A83B-C3B0-4E16-AF8E-87C6FBC2361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F8560206-1EAD-4319-9C6A-C88F08FAD47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4A5B64AA-67C4-4ECF-89E1-AAB63965053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6B2E27C3-C706-44BC-81C1-0583D6E12D2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AAD30475-77AC-40DA-B31D-CD0C0481D48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0A9F6739-4426-46BB-B35E-4EE1F480814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BBA065E4-B651-42EA-A5A4-93EF1315D8E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C3571A3B-145E-4705-9121-BFE346667BC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F1E2CBB5-185B-4613-A019-5950B408C17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A5343786-A7AF-430B-8FCF-BCC31B96FE1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88E91BD5-14E2-473F-9D92-0D44C5724AA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0C54A3A8-6F95-434A-AF40-C458348980CE}"/>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F9F3A0D8-6033-429F-8255-E27BCD59AE38}"/>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D26AA129-F6F5-469E-8F84-EC75D637C622}"/>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31263B75-790C-420E-91E8-47AE57374C0E}"/>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C27AEF32-3786-4D56-BA1B-5DAE99D382B8}"/>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89A41F76-BE38-4442-8F9D-153599658636}"/>
            </a:ext>
          </a:extLst>
        </xdr:cNvPr>
        <xdr:cNvSpPr txBox="1"/>
      </xdr:nvSpPr>
      <xdr:spPr>
        <a:xfrm>
          <a:off x="4673600" y="17646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CD31B782-014E-43FA-84CF-3DD4998CF7A0}"/>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8BAD17DF-AE68-422A-A8A8-7A8E89DF8A40}"/>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7B90EBA4-C980-4AF2-9897-0E469B7A2345}"/>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E982F09E-064B-47C6-AF24-AB86138A7F81}"/>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39617AB2-F378-4DA5-8E7A-9822E56836DC}"/>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D828C74-F38A-4EF9-9A85-D3A53B2AA91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7BB80052-3223-45A5-B280-DE1B2C64D9E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DE815075-153F-46AC-B46F-92196F74CD7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1AC86DE-27D6-47D3-8628-D15098D91A0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4ACBC2F3-CD26-44E5-ADB9-83301E58085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29211</xdr:rowOff>
    </xdr:from>
    <xdr:to>
      <xdr:col>24</xdr:col>
      <xdr:colOff>114300</xdr:colOff>
      <xdr:row>107</xdr:row>
      <xdr:rowOff>130811</xdr:rowOff>
    </xdr:to>
    <xdr:sp macro="" textlink="">
      <xdr:nvSpPr>
        <xdr:cNvPr id="425" name="楕円 424">
          <a:extLst>
            <a:ext uri="{FF2B5EF4-FFF2-40B4-BE49-F238E27FC236}">
              <a16:creationId xmlns:a16="http://schemas.microsoft.com/office/drawing/2014/main" id="{1DE456F4-2C95-4BB4-A31C-0583E88E4FA3}"/>
            </a:ext>
          </a:extLst>
        </xdr:cNvPr>
        <xdr:cNvSpPr/>
      </xdr:nvSpPr>
      <xdr:spPr>
        <a:xfrm>
          <a:off x="45847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115588</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CE07F7BC-86C4-4A4D-AA67-1F95936FE533}"/>
            </a:ext>
          </a:extLst>
        </xdr:cNvPr>
        <xdr:cNvSpPr txBox="1"/>
      </xdr:nvSpPr>
      <xdr:spPr>
        <a:xfrm>
          <a:off x="4673600" y="1828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164464</xdr:rowOff>
    </xdr:from>
    <xdr:to>
      <xdr:col>20</xdr:col>
      <xdr:colOff>38100</xdr:colOff>
      <xdr:row>107</xdr:row>
      <xdr:rowOff>94614</xdr:rowOff>
    </xdr:to>
    <xdr:sp macro="" textlink="">
      <xdr:nvSpPr>
        <xdr:cNvPr id="427" name="楕円 426">
          <a:extLst>
            <a:ext uri="{FF2B5EF4-FFF2-40B4-BE49-F238E27FC236}">
              <a16:creationId xmlns:a16="http://schemas.microsoft.com/office/drawing/2014/main" id="{F1577A26-BB2B-466A-93B5-991D813F8DC8}"/>
            </a:ext>
          </a:extLst>
        </xdr:cNvPr>
        <xdr:cNvSpPr/>
      </xdr:nvSpPr>
      <xdr:spPr>
        <a:xfrm>
          <a:off x="3746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43814</xdr:rowOff>
    </xdr:from>
    <xdr:to>
      <xdr:col>24</xdr:col>
      <xdr:colOff>63500</xdr:colOff>
      <xdr:row>107</xdr:row>
      <xdr:rowOff>80011</xdr:rowOff>
    </xdr:to>
    <xdr:cxnSp macro="">
      <xdr:nvCxnSpPr>
        <xdr:cNvPr id="428" name="直線コネクタ 427">
          <a:extLst>
            <a:ext uri="{FF2B5EF4-FFF2-40B4-BE49-F238E27FC236}">
              <a16:creationId xmlns:a16="http://schemas.microsoft.com/office/drawing/2014/main" id="{6749034F-A107-4817-81C4-8836160542D5}"/>
            </a:ext>
          </a:extLst>
        </xdr:cNvPr>
        <xdr:cNvCxnSpPr/>
      </xdr:nvCxnSpPr>
      <xdr:spPr>
        <a:xfrm>
          <a:off x="3797300" y="18388964"/>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147320</xdr:rowOff>
    </xdr:from>
    <xdr:to>
      <xdr:col>15</xdr:col>
      <xdr:colOff>101600</xdr:colOff>
      <xdr:row>107</xdr:row>
      <xdr:rowOff>77470</xdr:rowOff>
    </xdr:to>
    <xdr:sp macro="" textlink="">
      <xdr:nvSpPr>
        <xdr:cNvPr id="429" name="楕円 428">
          <a:extLst>
            <a:ext uri="{FF2B5EF4-FFF2-40B4-BE49-F238E27FC236}">
              <a16:creationId xmlns:a16="http://schemas.microsoft.com/office/drawing/2014/main" id="{8AFD1175-5868-4EA4-AB53-3103B7455D5D}"/>
            </a:ext>
          </a:extLst>
        </xdr:cNvPr>
        <xdr:cNvSpPr/>
      </xdr:nvSpPr>
      <xdr:spPr>
        <a:xfrm>
          <a:off x="2857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26670</xdr:rowOff>
    </xdr:from>
    <xdr:to>
      <xdr:col>19</xdr:col>
      <xdr:colOff>177800</xdr:colOff>
      <xdr:row>107</xdr:row>
      <xdr:rowOff>43814</xdr:rowOff>
    </xdr:to>
    <xdr:cxnSp macro="">
      <xdr:nvCxnSpPr>
        <xdr:cNvPr id="430" name="直線コネクタ 429">
          <a:extLst>
            <a:ext uri="{FF2B5EF4-FFF2-40B4-BE49-F238E27FC236}">
              <a16:creationId xmlns:a16="http://schemas.microsoft.com/office/drawing/2014/main" id="{64736EBA-3284-4F24-B8EB-51428BB73EAE}"/>
            </a:ext>
          </a:extLst>
        </xdr:cNvPr>
        <xdr:cNvCxnSpPr/>
      </xdr:nvCxnSpPr>
      <xdr:spPr>
        <a:xfrm>
          <a:off x="2908300" y="1837182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114936</xdr:rowOff>
    </xdr:from>
    <xdr:to>
      <xdr:col>10</xdr:col>
      <xdr:colOff>165100</xdr:colOff>
      <xdr:row>107</xdr:row>
      <xdr:rowOff>45086</xdr:rowOff>
    </xdr:to>
    <xdr:sp macro="" textlink="">
      <xdr:nvSpPr>
        <xdr:cNvPr id="431" name="楕円 430">
          <a:extLst>
            <a:ext uri="{FF2B5EF4-FFF2-40B4-BE49-F238E27FC236}">
              <a16:creationId xmlns:a16="http://schemas.microsoft.com/office/drawing/2014/main" id="{BE1AA77D-71A1-4D6D-BE6D-8D8CB330FB4E}"/>
            </a:ext>
          </a:extLst>
        </xdr:cNvPr>
        <xdr:cNvSpPr/>
      </xdr:nvSpPr>
      <xdr:spPr>
        <a:xfrm>
          <a:off x="1968500" y="1828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165736</xdr:rowOff>
    </xdr:from>
    <xdr:to>
      <xdr:col>15</xdr:col>
      <xdr:colOff>50800</xdr:colOff>
      <xdr:row>107</xdr:row>
      <xdr:rowOff>26670</xdr:rowOff>
    </xdr:to>
    <xdr:cxnSp macro="">
      <xdr:nvCxnSpPr>
        <xdr:cNvPr id="432" name="直線コネクタ 431">
          <a:extLst>
            <a:ext uri="{FF2B5EF4-FFF2-40B4-BE49-F238E27FC236}">
              <a16:creationId xmlns:a16="http://schemas.microsoft.com/office/drawing/2014/main" id="{252F3D9B-51DE-4300-BB7B-FAC88EE935E9}"/>
            </a:ext>
          </a:extLst>
        </xdr:cNvPr>
        <xdr:cNvCxnSpPr/>
      </xdr:nvCxnSpPr>
      <xdr:spPr>
        <a:xfrm>
          <a:off x="2019300" y="183394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78739</xdr:rowOff>
    </xdr:from>
    <xdr:to>
      <xdr:col>6</xdr:col>
      <xdr:colOff>38100</xdr:colOff>
      <xdr:row>107</xdr:row>
      <xdr:rowOff>8889</xdr:rowOff>
    </xdr:to>
    <xdr:sp macro="" textlink="">
      <xdr:nvSpPr>
        <xdr:cNvPr id="433" name="楕円 432">
          <a:extLst>
            <a:ext uri="{FF2B5EF4-FFF2-40B4-BE49-F238E27FC236}">
              <a16:creationId xmlns:a16="http://schemas.microsoft.com/office/drawing/2014/main" id="{B3814E96-EB8E-4CA2-B802-ECA9732A5EE4}"/>
            </a:ext>
          </a:extLst>
        </xdr:cNvPr>
        <xdr:cNvSpPr/>
      </xdr:nvSpPr>
      <xdr:spPr>
        <a:xfrm>
          <a:off x="1079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129539</xdr:rowOff>
    </xdr:from>
    <xdr:to>
      <xdr:col>10</xdr:col>
      <xdr:colOff>114300</xdr:colOff>
      <xdr:row>106</xdr:row>
      <xdr:rowOff>165736</xdr:rowOff>
    </xdr:to>
    <xdr:cxnSp macro="">
      <xdr:nvCxnSpPr>
        <xdr:cNvPr id="434" name="直線コネクタ 433">
          <a:extLst>
            <a:ext uri="{FF2B5EF4-FFF2-40B4-BE49-F238E27FC236}">
              <a16:creationId xmlns:a16="http://schemas.microsoft.com/office/drawing/2014/main" id="{1E52C0ED-C97A-4B2D-BCAB-0934BE034E1C}"/>
            </a:ext>
          </a:extLst>
        </xdr:cNvPr>
        <xdr:cNvCxnSpPr/>
      </xdr:nvCxnSpPr>
      <xdr:spPr>
        <a:xfrm>
          <a:off x="1130300" y="183032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35" name="n_1aveValue【市民会館】&#10;有形固定資産減価償却率">
          <a:extLst>
            <a:ext uri="{FF2B5EF4-FFF2-40B4-BE49-F238E27FC236}">
              <a16:creationId xmlns:a16="http://schemas.microsoft.com/office/drawing/2014/main" id="{BBED4928-650F-4DB0-92D6-9108D2EE9629}"/>
            </a:ext>
          </a:extLst>
        </xdr:cNvPr>
        <xdr:cNvSpPr txBox="1"/>
      </xdr:nvSpPr>
      <xdr:spPr>
        <a:xfrm>
          <a:off x="358204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6" name="n_2aveValue【市民会館】&#10;有形固定資産減価償却率">
          <a:extLst>
            <a:ext uri="{FF2B5EF4-FFF2-40B4-BE49-F238E27FC236}">
              <a16:creationId xmlns:a16="http://schemas.microsoft.com/office/drawing/2014/main" id="{16CA9D89-130A-46A7-8766-E2CD14B2E168}"/>
            </a:ext>
          </a:extLst>
        </xdr:cNvPr>
        <xdr:cNvSpPr txBox="1"/>
      </xdr:nvSpPr>
      <xdr:spPr>
        <a:xfrm>
          <a:off x="270574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7" name="n_3aveValue【市民会館】&#10;有形固定資産減価償却率">
          <a:extLst>
            <a:ext uri="{FF2B5EF4-FFF2-40B4-BE49-F238E27FC236}">
              <a16:creationId xmlns:a16="http://schemas.microsoft.com/office/drawing/2014/main" id="{6E47C51C-2231-46BF-8224-B1865AE17B24}"/>
            </a:ext>
          </a:extLst>
        </xdr:cNvPr>
        <xdr:cNvSpPr txBox="1"/>
      </xdr:nvSpPr>
      <xdr:spPr>
        <a:xfrm>
          <a:off x="18167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8" name="n_4aveValue【市民会館】&#10;有形固定資産減価償却率">
          <a:extLst>
            <a:ext uri="{FF2B5EF4-FFF2-40B4-BE49-F238E27FC236}">
              <a16:creationId xmlns:a16="http://schemas.microsoft.com/office/drawing/2014/main" id="{07CBE251-2D4E-413B-A01A-BEA763284510}"/>
            </a:ext>
          </a:extLst>
        </xdr:cNvPr>
        <xdr:cNvSpPr txBox="1"/>
      </xdr:nvSpPr>
      <xdr:spPr>
        <a:xfrm>
          <a:off x="927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85741</xdr:rowOff>
    </xdr:from>
    <xdr:ext cx="405111" cy="259045"/>
    <xdr:sp macro="" textlink="">
      <xdr:nvSpPr>
        <xdr:cNvPr id="439" name="n_1mainValue【市民会館】&#10;有形固定資産減価償却率">
          <a:extLst>
            <a:ext uri="{FF2B5EF4-FFF2-40B4-BE49-F238E27FC236}">
              <a16:creationId xmlns:a16="http://schemas.microsoft.com/office/drawing/2014/main" id="{C10D65F1-43FC-4F88-AD51-EE1D42877BF7}"/>
            </a:ext>
          </a:extLst>
        </xdr:cNvPr>
        <xdr:cNvSpPr txBox="1"/>
      </xdr:nvSpPr>
      <xdr:spPr>
        <a:xfrm>
          <a:off x="3582044" y="184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68597</xdr:rowOff>
    </xdr:from>
    <xdr:ext cx="405111" cy="259045"/>
    <xdr:sp macro="" textlink="">
      <xdr:nvSpPr>
        <xdr:cNvPr id="440" name="n_2mainValue【市民会館】&#10;有形固定資産減価償却率">
          <a:extLst>
            <a:ext uri="{FF2B5EF4-FFF2-40B4-BE49-F238E27FC236}">
              <a16:creationId xmlns:a16="http://schemas.microsoft.com/office/drawing/2014/main" id="{CE968394-C4F2-408B-B5CD-5DAA47432B37}"/>
            </a:ext>
          </a:extLst>
        </xdr:cNvPr>
        <xdr:cNvSpPr txBox="1"/>
      </xdr:nvSpPr>
      <xdr:spPr>
        <a:xfrm>
          <a:off x="270574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36213</xdr:rowOff>
    </xdr:from>
    <xdr:ext cx="405111" cy="259045"/>
    <xdr:sp macro="" textlink="">
      <xdr:nvSpPr>
        <xdr:cNvPr id="441" name="n_3mainValue【市民会館】&#10;有形固定資産減価償却率">
          <a:extLst>
            <a:ext uri="{FF2B5EF4-FFF2-40B4-BE49-F238E27FC236}">
              <a16:creationId xmlns:a16="http://schemas.microsoft.com/office/drawing/2014/main" id="{880F81D0-F8DA-468E-A01A-CF39761C17D2}"/>
            </a:ext>
          </a:extLst>
        </xdr:cNvPr>
        <xdr:cNvSpPr txBox="1"/>
      </xdr:nvSpPr>
      <xdr:spPr>
        <a:xfrm>
          <a:off x="1816744" y="1838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xdr:rowOff>
    </xdr:from>
    <xdr:ext cx="405111" cy="259045"/>
    <xdr:sp macro="" textlink="">
      <xdr:nvSpPr>
        <xdr:cNvPr id="442" name="n_4mainValue【市民会館】&#10;有形固定資産減価償却率">
          <a:extLst>
            <a:ext uri="{FF2B5EF4-FFF2-40B4-BE49-F238E27FC236}">
              <a16:creationId xmlns:a16="http://schemas.microsoft.com/office/drawing/2014/main" id="{8AB9101E-8AD3-40A0-8014-1D35B6EBBF4C}"/>
            </a:ext>
          </a:extLst>
        </xdr:cNvPr>
        <xdr:cNvSpPr txBox="1"/>
      </xdr:nvSpPr>
      <xdr:spPr>
        <a:xfrm>
          <a:off x="927744" y="1834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3529A964-CCA9-4847-BDDB-24D4013E47E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10DAEAAF-E5BC-4C49-A091-DF1C7B12901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7E9ADFDE-7CDF-4D4E-B485-E6E83F12EF3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D3820AB0-5B4F-47E0-B86F-0D12038E3A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D2CFB222-848F-4A93-8529-DA067A39037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71CFB471-E696-4DED-8D95-E6F293D9985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F57D9C34-C1FB-4367-96B1-BBD03605120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1C4F1458-8206-4A04-A70A-0D9282A7DA1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0406AE6E-1503-486C-BA72-3409E2FF33E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4D4F7C70-8210-4671-B0C3-75F28B16A49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F945D23E-D326-4CCA-AB67-65CE478D052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5B1A0A2C-5BBB-4DF8-B8F6-8C50A62208C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97C562CC-3B4C-4D87-B12E-6687B614AD3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67527949-3082-4862-98DC-EE7CDC26411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A5B45105-57F7-4840-80C2-12198DE9A1D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184AE32F-7F20-48F3-8B0C-D637399FB2D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23F1BB44-8BFA-466B-BDD7-E48F05DAADA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1B8C8EDC-E0C7-4A77-8A2F-D58E9DC6433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52CE19B6-08DB-4C9E-B1EC-74A8C1C793E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50357D49-58DC-4076-89B3-3EF30F53C38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2B47309E-29A8-4CAA-A318-8E6176C85E6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54D01272-CC96-4C9B-96E2-65FE6CB416D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6A1E3B68-0FFC-49DF-AD7F-2E27D7D5E37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F1C3436A-0EA1-47A6-90A1-13E84B676087}"/>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FEC9BAD4-292E-4C4B-A489-4D274483572F}"/>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66AFBC0E-842B-4820-9BAD-A8A39A6237D2}"/>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26960D27-585D-4AC8-8476-E2777DA018F8}"/>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E629616B-78B9-480A-AE63-CD96E9E15B21}"/>
            </a:ext>
          </a:extLst>
        </xdr:cNvPr>
        <xdr:cNvCxnSpPr/>
      </xdr:nvCxnSpPr>
      <xdr:spPr>
        <a:xfrm>
          <a:off x="10388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1" name="【市民会館】&#10;一人当たり面積平均値テキスト">
          <a:extLst>
            <a:ext uri="{FF2B5EF4-FFF2-40B4-BE49-F238E27FC236}">
              <a16:creationId xmlns:a16="http://schemas.microsoft.com/office/drawing/2014/main" id="{C904020A-7DC5-4C07-AF75-71C33F30B62D}"/>
            </a:ext>
          </a:extLst>
        </xdr:cNvPr>
        <xdr:cNvSpPr txBox="1"/>
      </xdr:nvSpPr>
      <xdr:spPr>
        <a:xfrm>
          <a:off x="10515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6610AB16-7A6B-4016-9B22-49BC19376607}"/>
            </a:ext>
          </a:extLst>
        </xdr:cNvPr>
        <xdr:cNvSpPr/>
      </xdr:nvSpPr>
      <xdr:spPr>
        <a:xfrm>
          <a:off x="10426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CFD27304-1392-4C19-8F0E-10BCC04B5812}"/>
            </a:ext>
          </a:extLst>
        </xdr:cNvPr>
        <xdr:cNvSpPr/>
      </xdr:nvSpPr>
      <xdr:spPr>
        <a:xfrm>
          <a:off x="9588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48230006-5776-4B78-BA5E-A2B25FC52D96}"/>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EEEA3677-7969-426D-8D05-6D979380C982}"/>
            </a:ext>
          </a:extLst>
        </xdr:cNvPr>
        <xdr:cNvSpPr/>
      </xdr:nvSpPr>
      <xdr:spPr>
        <a:xfrm>
          <a:off x="7810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C3664050-4FEF-43EF-925B-5664D2C03149}"/>
            </a:ext>
          </a:extLst>
        </xdr:cNvPr>
        <xdr:cNvSpPr/>
      </xdr:nvSpPr>
      <xdr:spPr>
        <a:xfrm>
          <a:off x="6921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E9598351-A726-4511-A48C-974F06AAF00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E2F1F5FE-553E-4887-8434-B1F5D6E093C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5084843-6ACD-4288-A34C-8E7C0F46E6F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697D7F04-649F-4AA1-8A14-DFD4A7E50F3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5CC20DFC-9AE8-4DEC-A7B0-CAC058C35DE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120650</xdr:rowOff>
    </xdr:from>
    <xdr:to>
      <xdr:col>55</xdr:col>
      <xdr:colOff>50800</xdr:colOff>
      <xdr:row>106</xdr:row>
      <xdr:rowOff>50800</xdr:rowOff>
    </xdr:to>
    <xdr:sp macro="" textlink="">
      <xdr:nvSpPr>
        <xdr:cNvPr id="482" name="楕円 481">
          <a:extLst>
            <a:ext uri="{FF2B5EF4-FFF2-40B4-BE49-F238E27FC236}">
              <a16:creationId xmlns:a16="http://schemas.microsoft.com/office/drawing/2014/main" id="{7DBF3A58-91D2-4743-8CDC-1F95827DBD5E}"/>
            </a:ext>
          </a:extLst>
        </xdr:cNvPr>
        <xdr:cNvSpPr/>
      </xdr:nvSpPr>
      <xdr:spPr>
        <a:xfrm>
          <a:off x="104267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99077</xdr:rowOff>
    </xdr:from>
    <xdr:ext cx="469744" cy="259045"/>
    <xdr:sp macro="" textlink="">
      <xdr:nvSpPr>
        <xdr:cNvPr id="483" name="【市民会館】&#10;一人当たり面積該当値テキスト">
          <a:extLst>
            <a:ext uri="{FF2B5EF4-FFF2-40B4-BE49-F238E27FC236}">
              <a16:creationId xmlns:a16="http://schemas.microsoft.com/office/drawing/2014/main" id="{89F4A555-463B-424E-8B2E-0A184E5C80F2}"/>
            </a:ext>
          </a:extLst>
        </xdr:cNvPr>
        <xdr:cNvSpPr txBox="1"/>
      </xdr:nvSpPr>
      <xdr:spPr>
        <a:xfrm>
          <a:off x="105156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113030</xdr:rowOff>
    </xdr:from>
    <xdr:to>
      <xdr:col>50</xdr:col>
      <xdr:colOff>165100</xdr:colOff>
      <xdr:row>106</xdr:row>
      <xdr:rowOff>43180</xdr:rowOff>
    </xdr:to>
    <xdr:sp macro="" textlink="">
      <xdr:nvSpPr>
        <xdr:cNvPr id="484" name="楕円 483">
          <a:extLst>
            <a:ext uri="{FF2B5EF4-FFF2-40B4-BE49-F238E27FC236}">
              <a16:creationId xmlns:a16="http://schemas.microsoft.com/office/drawing/2014/main" id="{A5A8913F-E0E9-4877-A1B6-3DC7AF718C1E}"/>
            </a:ext>
          </a:extLst>
        </xdr:cNvPr>
        <xdr:cNvSpPr/>
      </xdr:nvSpPr>
      <xdr:spPr>
        <a:xfrm>
          <a:off x="9588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163830</xdr:rowOff>
    </xdr:from>
    <xdr:to>
      <xdr:col>55</xdr:col>
      <xdr:colOff>0</xdr:colOff>
      <xdr:row>106</xdr:row>
      <xdr:rowOff>0</xdr:rowOff>
    </xdr:to>
    <xdr:cxnSp macro="">
      <xdr:nvCxnSpPr>
        <xdr:cNvPr id="485" name="直線コネクタ 484">
          <a:extLst>
            <a:ext uri="{FF2B5EF4-FFF2-40B4-BE49-F238E27FC236}">
              <a16:creationId xmlns:a16="http://schemas.microsoft.com/office/drawing/2014/main" id="{8DF9E300-3BBB-4D3E-9B2C-F86F06D7E384}"/>
            </a:ext>
          </a:extLst>
        </xdr:cNvPr>
        <xdr:cNvCxnSpPr/>
      </xdr:nvCxnSpPr>
      <xdr:spPr>
        <a:xfrm>
          <a:off x="9639300" y="18166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486" name="楕円 485">
          <a:extLst>
            <a:ext uri="{FF2B5EF4-FFF2-40B4-BE49-F238E27FC236}">
              <a16:creationId xmlns:a16="http://schemas.microsoft.com/office/drawing/2014/main" id="{87077B0D-A464-44A4-922A-1E9C98B05691}"/>
            </a:ext>
          </a:extLst>
        </xdr:cNvPr>
        <xdr:cNvSpPr/>
      </xdr:nvSpPr>
      <xdr:spPr>
        <a:xfrm>
          <a:off x="8699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133350</xdr:rowOff>
    </xdr:from>
    <xdr:to>
      <xdr:col>50</xdr:col>
      <xdr:colOff>114300</xdr:colOff>
      <xdr:row>105</xdr:row>
      <xdr:rowOff>163830</xdr:rowOff>
    </xdr:to>
    <xdr:cxnSp macro="">
      <xdr:nvCxnSpPr>
        <xdr:cNvPr id="487" name="直線コネクタ 486">
          <a:extLst>
            <a:ext uri="{FF2B5EF4-FFF2-40B4-BE49-F238E27FC236}">
              <a16:creationId xmlns:a16="http://schemas.microsoft.com/office/drawing/2014/main" id="{FF22D585-B19A-47C4-BDE6-7CFB61FBE012}"/>
            </a:ext>
          </a:extLst>
        </xdr:cNvPr>
        <xdr:cNvCxnSpPr/>
      </xdr:nvCxnSpPr>
      <xdr:spPr>
        <a:xfrm>
          <a:off x="8750300" y="18135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82550</xdr:rowOff>
    </xdr:from>
    <xdr:to>
      <xdr:col>41</xdr:col>
      <xdr:colOff>101600</xdr:colOff>
      <xdr:row>106</xdr:row>
      <xdr:rowOff>12700</xdr:rowOff>
    </xdr:to>
    <xdr:sp macro="" textlink="">
      <xdr:nvSpPr>
        <xdr:cNvPr id="488" name="楕円 487">
          <a:extLst>
            <a:ext uri="{FF2B5EF4-FFF2-40B4-BE49-F238E27FC236}">
              <a16:creationId xmlns:a16="http://schemas.microsoft.com/office/drawing/2014/main" id="{8A88A886-229F-40EE-AD3B-50D1E7E4DB3B}"/>
            </a:ext>
          </a:extLst>
        </xdr:cNvPr>
        <xdr:cNvSpPr/>
      </xdr:nvSpPr>
      <xdr:spPr>
        <a:xfrm>
          <a:off x="7810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133350</xdr:rowOff>
    </xdr:from>
    <xdr:to>
      <xdr:col>45</xdr:col>
      <xdr:colOff>177800</xdr:colOff>
      <xdr:row>105</xdr:row>
      <xdr:rowOff>133350</xdr:rowOff>
    </xdr:to>
    <xdr:cxnSp macro="">
      <xdr:nvCxnSpPr>
        <xdr:cNvPr id="489" name="直線コネクタ 488">
          <a:extLst>
            <a:ext uri="{FF2B5EF4-FFF2-40B4-BE49-F238E27FC236}">
              <a16:creationId xmlns:a16="http://schemas.microsoft.com/office/drawing/2014/main" id="{433CAC08-E1A5-49E0-BE1F-0C04D7D1EA35}"/>
            </a:ext>
          </a:extLst>
        </xdr:cNvPr>
        <xdr:cNvCxnSpPr/>
      </xdr:nvCxnSpPr>
      <xdr:spPr>
        <a:xfrm>
          <a:off x="7861300" y="1813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90" name="楕円 489">
          <a:extLst>
            <a:ext uri="{FF2B5EF4-FFF2-40B4-BE49-F238E27FC236}">
              <a16:creationId xmlns:a16="http://schemas.microsoft.com/office/drawing/2014/main" id="{FA5D8699-2F8F-4010-80C3-26DC235CA3DD}"/>
            </a:ext>
          </a:extLst>
        </xdr:cNvPr>
        <xdr:cNvSpPr/>
      </xdr:nvSpPr>
      <xdr:spPr>
        <a:xfrm>
          <a:off x="692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133350</xdr:rowOff>
    </xdr:from>
    <xdr:to>
      <xdr:col>41</xdr:col>
      <xdr:colOff>50800</xdr:colOff>
      <xdr:row>105</xdr:row>
      <xdr:rowOff>133350</xdr:rowOff>
    </xdr:to>
    <xdr:cxnSp macro="">
      <xdr:nvCxnSpPr>
        <xdr:cNvPr id="491" name="直線コネクタ 490">
          <a:extLst>
            <a:ext uri="{FF2B5EF4-FFF2-40B4-BE49-F238E27FC236}">
              <a16:creationId xmlns:a16="http://schemas.microsoft.com/office/drawing/2014/main" id="{7B31FC1E-2EE0-4551-9F63-C44F4F0C7E2E}"/>
            </a:ext>
          </a:extLst>
        </xdr:cNvPr>
        <xdr:cNvCxnSpPr/>
      </xdr:nvCxnSpPr>
      <xdr:spPr>
        <a:xfrm>
          <a:off x="6972300" y="1813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2" name="n_1aveValue【市民会館】&#10;一人当たり面積">
          <a:extLst>
            <a:ext uri="{FF2B5EF4-FFF2-40B4-BE49-F238E27FC236}">
              <a16:creationId xmlns:a16="http://schemas.microsoft.com/office/drawing/2014/main" id="{26B4CD17-6C98-4187-9120-520645E7023D}"/>
            </a:ext>
          </a:extLst>
        </xdr:cNvPr>
        <xdr:cNvSpPr txBox="1"/>
      </xdr:nvSpPr>
      <xdr:spPr>
        <a:xfrm>
          <a:off x="9391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3" name="n_2aveValue【市民会館】&#10;一人当たり面積">
          <a:extLst>
            <a:ext uri="{FF2B5EF4-FFF2-40B4-BE49-F238E27FC236}">
              <a16:creationId xmlns:a16="http://schemas.microsoft.com/office/drawing/2014/main" id="{FCB85506-85D6-4B27-ADF0-3CB4D6801603}"/>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4" name="n_3aveValue【市民会館】&#10;一人当たり面積">
          <a:extLst>
            <a:ext uri="{FF2B5EF4-FFF2-40B4-BE49-F238E27FC236}">
              <a16:creationId xmlns:a16="http://schemas.microsoft.com/office/drawing/2014/main" id="{8F5613D8-F1F0-4617-9804-F3F5FF7423E7}"/>
            </a:ext>
          </a:extLst>
        </xdr:cNvPr>
        <xdr:cNvSpPr txBox="1"/>
      </xdr:nvSpPr>
      <xdr:spPr>
        <a:xfrm>
          <a:off x="7626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5" name="n_4aveValue【市民会館】&#10;一人当たり面積">
          <a:extLst>
            <a:ext uri="{FF2B5EF4-FFF2-40B4-BE49-F238E27FC236}">
              <a16:creationId xmlns:a16="http://schemas.microsoft.com/office/drawing/2014/main" id="{B68FB339-0E10-462B-B049-11BCC094CE95}"/>
            </a:ext>
          </a:extLst>
        </xdr:cNvPr>
        <xdr:cNvSpPr txBox="1"/>
      </xdr:nvSpPr>
      <xdr:spPr>
        <a:xfrm>
          <a:off x="6737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34307</xdr:rowOff>
    </xdr:from>
    <xdr:ext cx="469744" cy="259045"/>
    <xdr:sp macro="" textlink="">
      <xdr:nvSpPr>
        <xdr:cNvPr id="496" name="n_1mainValue【市民会館】&#10;一人当たり面積">
          <a:extLst>
            <a:ext uri="{FF2B5EF4-FFF2-40B4-BE49-F238E27FC236}">
              <a16:creationId xmlns:a16="http://schemas.microsoft.com/office/drawing/2014/main" id="{D9894C40-955C-4D48-88E9-858EA963F986}"/>
            </a:ext>
          </a:extLst>
        </xdr:cNvPr>
        <xdr:cNvSpPr txBox="1"/>
      </xdr:nvSpPr>
      <xdr:spPr>
        <a:xfrm>
          <a:off x="93917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3827</xdr:rowOff>
    </xdr:from>
    <xdr:ext cx="469744" cy="259045"/>
    <xdr:sp macro="" textlink="">
      <xdr:nvSpPr>
        <xdr:cNvPr id="497" name="n_2mainValue【市民会館】&#10;一人当たり面積">
          <a:extLst>
            <a:ext uri="{FF2B5EF4-FFF2-40B4-BE49-F238E27FC236}">
              <a16:creationId xmlns:a16="http://schemas.microsoft.com/office/drawing/2014/main" id="{BA8AAB21-1237-46CE-BF17-B63E18AEEB55}"/>
            </a:ext>
          </a:extLst>
        </xdr:cNvPr>
        <xdr:cNvSpPr txBox="1"/>
      </xdr:nvSpPr>
      <xdr:spPr>
        <a:xfrm>
          <a:off x="8515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498" name="n_3mainValue【市民会館】&#10;一人当たり面積">
          <a:extLst>
            <a:ext uri="{FF2B5EF4-FFF2-40B4-BE49-F238E27FC236}">
              <a16:creationId xmlns:a16="http://schemas.microsoft.com/office/drawing/2014/main" id="{EC6CFCE1-5E0A-47AB-BBFD-599BA793D1B2}"/>
            </a:ext>
          </a:extLst>
        </xdr:cNvPr>
        <xdr:cNvSpPr txBox="1"/>
      </xdr:nvSpPr>
      <xdr:spPr>
        <a:xfrm>
          <a:off x="7626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99" name="n_4mainValue【市民会館】&#10;一人当たり面積">
          <a:extLst>
            <a:ext uri="{FF2B5EF4-FFF2-40B4-BE49-F238E27FC236}">
              <a16:creationId xmlns:a16="http://schemas.microsoft.com/office/drawing/2014/main" id="{8623BB9D-078F-43B9-821C-1CC9028EC4F5}"/>
            </a:ext>
          </a:extLst>
        </xdr:cNvPr>
        <xdr:cNvSpPr txBox="1"/>
      </xdr:nvSpPr>
      <xdr:spPr>
        <a:xfrm>
          <a:off x="6737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2B84DE60-12E3-467B-9D51-D2CD13B7C3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8D0A53E8-A65B-48DF-989A-C334C5A61E0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354EAFB7-B5B1-4981-82EF-EF66966CF84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5FA5D345-41D5-4E93-97DC-363A34BD7E3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5AE15ECA-6592-47E6-90A1-9063EEFD10B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E1299ABF-92AE-4C1E-B2B2-B7DD3DFAB93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67F9AA07-5D6C-498D-AD52-123F0337FFD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89B1AED4-105E-4FA8-9DE9-1058FE89143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A7DB6662-D6CD-4DA2-BC20-675AFBCE1C7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EA91D9FF-7A27-43A2-B84B-52E4583F5F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5D41D91B-DE0C-4490-A401-2027ADA298EF}"/>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1281B0DA-D34B-494C-96A3-326D138C487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53EAA307-9F0E-4D11-8881-FC79718EA9C1}"/>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E4450AA9-C951-48A9-8397-5143D095616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887E0A1C-5109-499A-B35A-D6402D3D73F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5056B714-C7DF-4A11-9CDE-A8338FFEE38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8650048D-0905-43D8-A79C-ABC5D62C047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3BD35D3D-7B39-4A79-82DD-F476FDDBAE1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792AA880-502D-4E21-8641-8E71291B65F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BDB3D4FA-5370-4C18-8882-AF914F98336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C628677A-0546-4838-8DB6-D30DA111963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6DE9451B-19CB-4B7B-B811-D72B91DA961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54B61327-8F1B-4DD6-B800-7BB5191269EC}"/>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57310014-7876-485F-8748-B634622C58C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B7F57B74-E3FF-4E39-A766-D88BF3B6DECB}"/>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099C5DB6-7E45-43B6-87B0-73749B85A34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7701D417-E3E8-49FF-9E75-2BAFB8E55BD7}"/>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5A138497-4AED-4C11-BD32-A15BC9291141}"/>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0C5B27D9-987A-43DE-9CDA-17260ABC8461}"/>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2BA2C7BF-241F-462D-8452-8DA5AA618293}"/>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9ED9EB3F-8AA7-4537-8230-B228EDAD515D}"/>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48ACF83E-F229-48E5-A0E6-B62BD17342A6}"/>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DD1A3F2B-C5F4-49FF-8134-3027A3D49C47}"/>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13E9DFA2-A3FD-4339-AE90-9992FD0F5486}"/>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E23D1D3B-0BF7-46BE-B13C-5DB898C46B89}"/>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F7D26540-CF52-4602-B727-FD7B640C59F5}"/>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B3AA3C94-2BE2-4208-B482-06EE791EBDFA}"/>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FAE795F4-FA45-48F8-885F-2EADAD2F4B1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5A162A09-AA9E-4FE3-8D5F-445E4F4D019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5EFD8CDB-7AA8-48F2-8CA9-1F01A74BB75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888C5934-47AF-4D7B-B202-BF97B81384C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A66E0F30-5FD4-4E34-AA2A-B9CDFFD29A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73D14B6A-5C22-4383-A1BE-7717F32FB306}"/>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9D737164-ECB3-4C2C-837F-DBAE7BC0367F}"/>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896392CA-6BD1-49C0-9697-5C40A1CFE5F6}"/>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9E338B95-B662-4590-B2EB-FE65815283E0}"/>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E897A08A-0B07-4AE1-857B-970C5663607A}"/>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68C679D0-A094-41FF-B30A-ED8C8C892BA5}"/>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D7D5CB1F-E0BF-4124-8DBC-A3297B571921}"/>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30D0C23E-84AC-4FBE-A90A-046C3E7E6B35}"/>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C658494E-061B-49FC-842F-CB2676DF85B2}"/>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8F5F338F-8583-44BD-9906-6C966D064E50}"/>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C99A09B6-1717-4928-AAC4-1781AE4FBFAC}"/>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516B1152-821C-4129-BE6B-AEE284C6513C}"/>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D3925EB0-EB2C-463D-88D5-CE88ED48C5BE}"/>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96A5A55F-0AAC-4BA2-8C6E-BE82DAD55273}"/>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B4EB2E37-3C04-4D1A-A813-F1020C42B4B9}"/>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69D382AC-D549-4FD4-9F7A-2DEEB9B70913}"/>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28049FFE-EAC5-49F6-A296-D5315E0A909A}"/>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464FAA1A-9FDF-46C6-8831-3FD0085B6D78}"/>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862D1227-E598-4C1E-9B88-3F70276A7F9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3BC26463-2624-4AFD-A0A0-CDF8B034F5E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F09B4775-61E9-4F6A-8B2E-E739BBA23C4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B7E3BB6C-8F7B-4637-BCF9-18096103911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0F3DAED4-D114-4EFC-A965-EC7661341BA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E7059C15-E95F-4E9F-88FF-DC790A7C871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AECB10AF-181C-4D76-ABAF-6872FDC6D16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57E0B52C-BD5F-4276-BC68-2AD3F4042B6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2A102922-2997-49E7-8D4B-82534A838B4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D484D0A9-88DB-48A7-8196-56ADF9FF9DC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FF2D5641-1703-4F23-B86E-F85D9BA91BBA}"/>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47A9E422-ABFE-486F-B3F7-9C06ED7ADD07}"/>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CA885AB4-B563-4185-9AE5-B01703FF4769}"/>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608546EF-430C-4597-8820-B1F10D1ABFB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5AC3826D-12D2-4BA2-A566-10AC3F03D244}"/>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2DBE2B77-ABC7-4BE8-8190-FECA88C8211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A41365A1-6A6D-4D6D-B88F-47E1571873AA}"/>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5607B87B-FB99-449E-BF88-87B34FA4571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4BC98D09-97D6-4884-AF56-613786E86D87}"/>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8C26BCA0-7C62-478C-B644-1BD4C158229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4326A20D-A242-4467-B57B-CBAC52E20045}"/>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EDB411A3-98D0-40F1-AFCC-FBB4565259D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DA48B256-0FF1-4F0C-BB0B-1BE48C1EDC73}"/>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55522197-90D4-4EEF-A3A8-BBF11DB855B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15E6ED06-FA6E-4647-A1F2-4A73030A826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E8937A96-CC07-47C5-8923-80DD4A5A9B1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E00D3484-230B-4A13-B65C-FAD82195B553}"/>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0E535727-2FCB-47CC-AF55-A3EA2A1FE18E}"/>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81E940D3-939B-4460-953D-BA4D996E1C13}"/>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1513611E-6E90-400E-9076-C72FC60D9418}"/>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03497020-5DB9-441C-BE0F-1415BB4F46FC}"/>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F3D5EB4D-3B60-466F-9B9A-3F3810980CD5}"/>
            </a:ext>
          </a:extLst>
        </xdr:cNvPr>
        <xdr:cNvSpPr txBox="1"/>
      </xdr:nvSpPr>
      <xdr:spPr>
        <a:xfrm>
          <a:off x="22199600" y="6649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034D06D6-50CA-4F91-A9ED-B8EEB7F9F02D}"/>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3FA451D9-6189-48AF-ADB8-4AC57EACAE20}"/>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4F5D70C1-8587-4B46-BC16-686807F468D4}"/>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6955BDCF-BC94-4EED-885A-2AAEBBC11CE9}"/>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43E7539B-4332-49BB-9A7B-1EDB944A6ACB}"/>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8B727FB8-C163-48AF-BF34-0F115E85563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A9C0E295-06F0-4CC9-8CE6-E379CFA11FA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193B7DF9-221D-47D9-AC48-1EB75EB93D5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5CCCC640-A51D-498F-8DCB-8AE97780692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D85C3275-ABC6-42A1-A35D-F1C20B5B84E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126452</xdr:rowOff>
    </xdr:from>
    <xdr:to>
      <xdr:col>116</xdr:col>
      <xdr:colOff>114300</xdr:colOff>
      <xdr:row>40</xdr:row>
      <xdr:rowOff>56602</xdr:rowOff>
    </xdr:to>
    <xdr:sp macro="" textlink="">
      <xdr:nvSpPr>
        <xdr:cNvPr id="602" name="楕円 601">
          <a:extLst>
            <a:ext uri="{FF2B5EF4-FFF2-40B4-BE49-F238E27FC236}">
              <a16:creationId xmlns:a16="http://schemas.microsoft.com/office/drawing/2014/main" id="{8804FC9E-A27C-485F-A7D4-33F2B4AB449B}"/>
            </a:ext>
          </a:extLst>
        </xdr:cNvPr>
        <xdr:cNvSpPr/>
      </xdr:nvSpPr>
      <xdr:spPr>
        <a:xfrm>
          <a:off x="22110700" y="681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104879</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01C9351C-D850-4CFD-A053-E9E4BDFAD0AD}"/>
            </a:ext>
          </a:extLst>
        </xdr:cNvPr>
        <xdr:cNvSpPr txBox="1"/>
      </xdr:nvSpPr>
      <xdr:spPr>
        <a:xfrm>
          <a:off x="22199600" y="679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67353</xdr:rowOff>
    </xdr:from>
    <xdr:to>
      <xdr:col>112</xdr:col>
      <xdr:colOff>38100</xdr:colOff>
      <xdr:row>39</xdr:row>
      <xdr:rowOff>168953</xdr:rowOff>
    </xdr:to>
    <xdr:sp macro="" textlink="">
      <xdr:nvSpPr>
        <xdr:cNvPr id="604" name="楕円 603">
          <a:extLst>
            <a:ext uri="{FF2B5EF4-FFF2-40B4-BE49-F238E27FC236}">
              <a16:creationId xmlns:a16="http://schemas.microsoft.com/office/drawing/2014/main" id="{EA2E8D4C-044D-4E5C-AC96-9365AB15501A}"/>
            </a:ext>
          </a:extLst>
        </xdr:cNvPr>
        <xdr:cNvSpPr/>
      </xdr:nvSpPr>
      <xdr:spPr>
        <a:xfrm>
          <a:off x="21272500" y="675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118153</xdr:rowOff>
    </xdr:from>
    <xdr:to>
      <xdr:col>116</xdr:col>
      <xdr:colOff>63500</xdr:colOff>
      <xdr:row>40</xdr:row>
      <xdr:rowOff>5802</xdr:rowOff>
    </xdr:to>
    <xdr:cxnSp macro="">
      <xdr:nvCxnSpPr>
        <xdr:cNvPr id="605" name="直線コネクタ 604">
          <a:extLst>
            <a:ext uri="{FF2B5EF4-FFF2-40B4-BE49-F238E27FC236}">
              <a16:creationId xmlns:a16="http://schemas.microsoft.com/office/drawing/2014/main" id="{EBF580E3-ACA3-433E-B0C5-AAAFB15D46FC}"/>
            </a:ext>
          </a:extLst>
        </xdr:cNvPr>
        <xdr:cNvCxnSpPr/>
      </xdr:nvCxnSpPr>
      <xdr:spPr>
        <a:xfrm>
          <a:off x="21323300" y="6804703"/>
          <a:ext cx="838200" cy="5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30766</xdr:rowOff>
    </xdr:from>
    <xdr:to>
      <xdr:col>107</xdr:col>
      <xdr:colOff>101600</xdr:colOff>
      <xdr:row>39</xdr:row>
      <xdr:rowOff>132366</xdr:rowOff>
    </xdr:to>
    <xdr:sp macro="" textlink="">
      <xdr:nvSpPr>
        <xdr:cNvPr id="606" name="楕円 605">
          <a:extLst>
            <a:ext uri="{FF2B5EF4-FFF2-40B4-BE49-F238E27FC236}">
              <a16:creationId xmlns:a16="http://schemas.microsoft.com/office/drawing/2014/main" id="{7F8255DD-1BDD-422D-9EA9-CF8D57955CEE}"/>
            </a:ext>
          </a:extLst>
        </xdr:cNvPr>
        <xdr:cNvSpPr/>
      </xdr:nvSpPr>
      <xdr:spPr>
        <a:xfrm>
          <a:off x="20383500" y="671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81566</xdr:rowOff>
    </xdr:from>
    <xdr:to>
      <xdr:col>111</xdr:col>
      <xdr:colOff>177800</xdr:colOff>
      <xdr:row>39</xdr:row>
      <xdr:rowOff>118153</xdr:rowOff>
    </xdr:to>
    <xdr:cxnSp macro="">
      <xdr:nvCxnSpPr>
        <xdr:cNvPr id="607" name="直線コネクタ 606">
          <a:extLst>
            <a:ext uri="{FF2B5EF4-FFF2-40B4-BE49-F238E27FC236}">
              <a16:creationId xmlns:a16="http://schemas.microsoft.com/office/drawing/2014/main" id="{024312BC-C367-43EB-A892-A882B09C841C}"/>
            </a:ext>
          </a:extLst>
        </xdr:cNvPr>
        <xdr:cNvCxnSpPr/>
      </xdr:nvCxnSpPr>
      <xdr:spPr>
        <a:xfrm>
          <a:off x="20434300" y="6768116"/>
          <a:ext cx="889000" cy="3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148942</xdr:rowOff>
    </xdr:from>
    <xdr:to>
      <xdr:col>102</xdr:col>
      <xdr:colOff>165100</xdr:colOff>
      <xdr:row>40</xdr:row>
      <xdr:rowOff>79092</xdr:rowOff>
    </xdr:to>
    <xdr:sp macro="" textlink="">
      <xdr:nvSpPr>
        <xdr:cNvPr id="608" name="楕円 607">
          <a:extLst>
            <a:ext uri="{FF2B5EF4-FFF2-40B4-BE49-F238E27FC236}">
              <a16:creationId xmlns:a16="http://schemas.microsoft.com/office/drawing/2014/main" id="{135FEC83-96DE-4735-AD27-864BE6E9E9F5}"/>
            </a:ext>
          </a:extLst>
        </xdr:cNvPr>
        <xdr:cNvSpPr/>
      </xdr:nvSpPr>
      <xdr:spPr>
        <a:xfrm>
          <a:off x="19494500" y="683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81566</xdr:rowOff>
    </xdr:from>
    <xdr:to>
      <xdr:col>107</xdr:col>
      <xdr:colOff>50800</xdr:colOff>
      <xdr:row>40</xdr:row>
      <xdr:rowOff>28292</xdr:rowOff>
    </xdr:to>
    <xdr:cxnSp macro="">
      <xdr:nvCxnSpPr>
        <xdr:cNvPr id="609" name="直線コネクタ 608">
          <a:extLst>
            <a:ext uri="{FF2B5EF4-FFF2-40B4-BE49-F238E27FC236}">
              <a16:creationId xmlns:a16="http://schemas.microsoft.com/office/drawing/2014/main" id="{773990D8-49EB-44F7-8908-D17D1E404A5A}"/>
            </a:ext>
          </a:extLst>
        </xdr:cNvPr>
        <xdr:cNvCxnSpPr/>
      </xdr:nvCxnSpPr>
      <xdr:spPr>
        <a:xfrm flipV="1">
          <a:off x="19545300" y="6768116"/>
          <a:ext cx="889000" cy="11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87437</xdr:rowOff>
    </xdr:from>
    <xdr:to>
      <xdr:col>98</xdr:col>
      <xdr:colOff>38100</xdr:colOff>
      <xdr:row>40</xdr:row>
      <xdr:rowOff>17587</xdr:rowOff>
    </xdr:to>
    <xdr:sp macro="" textlink="">
      <xdr:nvSpPr>
        <xdr:cNvPr id="610" name="楕円 609">
          <a:extLst>
            <a:ext uri="{FF2B5EF4-FFF2-40B4-BE49-F238E27FC236}">
              <a16:creationId xmlns:a16="http://schemas.microsoft.com/office/drawing/2014/main" id="{2B1BD145-F67F-4D8C-89B3-1FEA2977C3C5}"/>
            </a:ext>
          </a:extLst>
        </xdr:cNvPr>
        <xdr:cNvSpPr/>
      </xdr:nvSpPr>
      <xdr:spPr>
        <a:xfrm>
          <a:off x="18605500" y="677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138237</xdr:rowOff>
    </xdr:from>
    <xdr:to>
      <xdr:col>102</xdr:col>
      <xdr:colOff>114300</xdr:colOff>
      <xdr:row>40</xdr:row>
      <xdr:rowOff>28292</xdr:rowOff>
    </xdr:to>
    <xdr:cxnSp macro="">
      <xdr:nvCxnSpPr>
        <xdr:cNvPr id="611" name="直線コネクタ 610">
          <a:extLst>
            <a:ext uri="{FF2B5EF4-FFF2-40B4-BE49-F238E27FC236}">
              <a16:creationId xmlns:a16="http://schemas.microsoft.com/office/drawing/2014/main" id="{8C73913E-5F92-4139-AAE2-A738D7107718}"/>
            </a:ext>
          </a:extLst>
        </xdr:cNvPr>
        <xdr:cNvCxnSpPr/>
      </xdr:nvCxnSpPr>
      <xdr:spPr>
        <a:xfrm>
          <a:off x="18656300" y="6824787"/>
          <a:ext cx="889000"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E2057C35-E7A3-47B7-9990-ABD65264EF2D}"/>
            </a:ext>
          </a:extLst>
        </xdr:cNvPr>
        <xdr:cNvSpPr txBox="1"/>
      </xdr:nvSpPr>
      <xdr:spPr>
        <a:xfrm>
          <a:off x="21043411" y="686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3EBC5D1C-CE27-4D8F-B01C-B7199FF4CE9D}"/>
            </a:ext>
          </a:extLst>
        </xdr:cNvPr>
        <xdr:cNvSpPr txBox="1"/>
      </xdr:nvSpPr>
      <xdr:spPr>
        <a:xfrm>
          <a:off x="20167111" y="682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AB7D2555-2E1C-4E42-A308-47D99160533F}"/>
            </a:ext>
          </a:extLst>
        </xdr:cNvPr>
        <xdr:cNvSpPr txBox="1"/>
      </xdr:nvSpPr>
      <xdr:spPr>
        <a:xfrm>
          <a:off x="19278111" y="65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12798FE5-D8FA-4B04-9334-84BDEE1D0626}"/>
            </a:ext>
          </a:extLst>
        </xdr:cNvPr>
        <xdr:cNvSpPr txBox="1"/>
      </xdr:nvSpPr>
      <xdr:spPr>
        <a:xfrm>
          <a:off x="18389111" y="654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14030</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4AF42F48-CA0E-4D9D-9421-B6933262D290}"/>
            </a:ext>
          </a:extLst>
        </xdr:cNvPr>
        <xdr:cNvSpPr txBox="1"/>
      </xdr:nvSpPr>
      <xdr:spPr>
        <a:xfrm>
          <a:off x="21043411" y="652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148893</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5C169ABE-3659-4A9D-8F3E-D88EC8A73A59}"/>
            </a:ext>
          </a:extLst>
        </xdr:cNvPr>
        <xdr:cNvSpPr txBox="1"/>
      </xdr:nvSpPr>
      <xdr:spPr>
        <a:xfrm>
          <a:off x="20167111" y="649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70219</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864EF1AE-E68A-41BA-ACCB-E684584A181A}"/>
            </a:ext>
          </a:extLst>
        </xdr:cNvPr>
        <xdr:cNvSpPr txBox="1"/>
      </xdr:nvSpPr>
      <xdr:spPr>
        <a:xfrm>
          <a:off x="19278111" y="692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8714</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8A7CDA0F-06EF-418A-9286-7A86FB91CEE3}"/>
            </a:ext>
          </a:extLst>
        </xdr:cNvPr>
        <xdr:cNvSpPr txBox="1"/>
      </xdr:nvSpPr>
      <xdr:spPr>
        <a:xfrm>
          <a:off x="18389111" y="686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523B049E-1CE0-4816-AC7C-6CFD346FCF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36F709FC-2444-48D1-8C5A-60AA6221AC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0A8F1BC9-04E9-4A15-83FB-ECFB64A6176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2ADA6D89-FC2E-4533-A5FB-43A6D3E2F4C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10B679D3-0D9D-43F7-81B8-4014BEB084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590751AC-15EC-482C-81AA-C183F5B0850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8FFE6C9C-8D5D-4E36-AFBB-36DE79A34BC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81FFEB1C-9E80-4E69-9F30-CC7C75AC260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E008176D-F22D-4272-A912-E02549CD47A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1EE84B64-9C92-496F-9B65-C0538DB37D5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8AD79DA4-B5EC-473D-8061-CAD903C3642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A2EBA2A5-7220-442E-BFB1-67A8AA5BD28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9D03D3C0-5EE8-4C51-A10F-5FF1BD3416F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A07B5512-0B25-4977-BB2D-2B6F99BBCC4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80560E78-6230-408B-BC0B-1A13D6F30CC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50392A1E-6EE5-4F9D-9776-55C039B3F3A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B374E2A2-561C-418E-8705-66E5AA343B3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56DCECF8-49CD-4255-A153-78EC84AA950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DD87AE72-363A-405C-BDED-19724F830A3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22752D7F-0CD2-4B71-80DD-FF0BB58CB31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EE7C4B6F-69AE-4977-9866-F544412C514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5268F0BF-2295-4805-B3C2-918C0303BD2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7D74C8A7-B95A-4BA2-8C64-990D62E1E62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83FBF7FD-7637-4E32-A491-8FB3F783E43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04382BAF-304A-440D-BBB7-A1815640163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550590F3-4643-4D0A-949E-E689AEB681E7}"/>
            </a:ext>
          </a:extLst>
        </xdr:cNvPr>
        <xdr:cNvCxnSpPr/>
      </xdr:nvCxnSpPr>
      <xdr:spPr>
        <a:xfrm flipV="1">
          <a:off x="16318864" y="947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F502F6BE-FFD8-47EC-A29F-799D77232E8E}"/>
            </a:ext>
          </a:extLst>
        </xdr:cNvPr>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D5A900CF-50F2-4B7E-8B3D-BC17F70592C8}"/>
            </a:ext>
          </a:extLst>
        </xdr:cNvPr>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193E7FF4-5D63-440D-97CE-786BCC12AE29}"/>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EFD1B526-5615-4103-8C9A-6BF3B7C861FA}"/>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6FA512AA-173A-4E6B-B980-90ED58489625}"/>
            </a:ext>
          </a:extLst>
        </xdr:cNvPr>
        <xdr:cNvSpPr txBox="1"/>
      </xdr:nvSpPr>
      <xdr:spPr>
        <a:xfrm>
          <a:off x="16357600" y="10002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9AB4E339-EE37-4E8B-9927-21EE6F79ADEE}"/>
            </a:ext>
          </a:extLst>
        </xdr:cNvPr>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F778DC29-2462-45B8-9F10-C488A328B06E}"/>
            </a:ext>
          </a:extLst>
        </xdr:cNvPr>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015C9DB5-040C-4165-B26B-17C6C99DD446}"/>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A0D0F265-5995-4CE5-84DA-377FB36D66B6}"/>
            </a:ext>
          </a:extLst>
        </xdr:cNvPr>
        <xdr:cNvSpPr/>
      </xdr:nvSpPr>
      <xdr:spPr>
        <a:xfrm>
          <a:off x="13652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AFE282AE-AF8E-409F-9279-5DB61F4E47C3}"/>
            </a:ext>
          </a:extLst>
        </xdr:cNvPr>
        <xdr:cNvSpPr/>
      </xdr:nvSpPr>
      <xdr:spPr>
        <a:xfrm>
          <a:off x="12763500" y="101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B7CAB76D-7CAF-4DC0-9591-3BDB99216ED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5FBA76FE-45F5-4FC6-8BE8-8E7007CC448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00B74EE6-4D12-4FAE-83C1-B15F86D8611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B33FF5AD-6EAA-419F-B2E8-AF1E7CA2314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33D59A70-1F22-4597-8A65-7CFB2E761E1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74930</xdr:rowOff>
    </xdr:from>
    <xdr:to>
      <xdr:col>85</xdr:col>
      <xdr:colOff>177800</xdr:colOff>
      <xdr:row>62</xdr:row>
      <xdr:rowOff>5080</xdr:rowOff>
    </xdr:to>
    <xdr:sp macro="" textlink="">
      <xdr:nvSpPr>
        <xdr:cNvPr id="661" name="楕円 660">
          <a:extLst>
            <a:ext uri="{FF2B5EF4-FFF2-40B4-BE49-F238E27FC236}">
              <a16:creationId xmlns:a16="http://schemas.microsoft.com/office/drawing/2014/main" id="{AE0AEC5C-027C-4517-85CA-A316B3EA72A4}"/>
            </a:ext>
          </a:extLst>
        </xdr:cNvPr>
        <xdr:cNvSpPr/>
      </xdr:nvSpPr>
      <xdr:spPr>
        <a:xfrm>
          <a:off x="16268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53357</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2F8FE668-D8EB-445C-9560-5BAFED089887}"/>
            </a:ext>
          </a:extLst>
        </xdr:cNvPr>
        <xdr:cNvSpPr txBox="1"/>
      </xdr:nvSpPr>
      <xdr:spPr>
        <a:xfrm>
          <a:off x="16357600"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37374</xdr:rowOff>
    </xdr:from>
    <xdr:to>
      <xdr:col>81</xdr:col>
      <xdr:colOff>101600</xdr:colOff>
      <xdr:row>61</xdr:row>
      <xdr:rowOff>138974</xdr:rowOff>
    </xdr:to>
    <xdr:sp macro="" textlink="">
      <xdr:nvSpPr>
        <xdr:cNvPr id="663" name="楕円 662">
          <a:extLst>
            <a:ext uri="{FF2B5EF4-FFF2-40B4-BE49-F238E27FC236}">
              <a16:creationId xmlns:a16="http://schemas.microsoft.com/office/drawing/2014/main" id="{10887625-C938-46AC-BA67-D917A8222594}"/>
            </a:ext>
          </a:extLst>
        </xdr:cNvPr>
        <xdr:cNvSpPr/>
      </xdr:nvSpPr>
      <xdr:spPr>
        <a:xfrm>
          <a:off x="15430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88174</xdr:rowOff>
    </xdr:from>
    <xdr:to>
      <xdr:col>85</xdr:col>
      <xdr:colOff>127000</xdr:colOff>
      <xdr:row>61</xdr:row>
      <xdr:rowOff>125730</xdr:rowOff>
    </xdr:to>
    <xdr:cxnSp macro="">
      <xdr:nvCxnSpPr>
        <xdr:cNvPr id="664" name="直線コネクタ 663">
          <a:extLst>
            <a:ext uri="{FF2B5EF4-FFF2-40B4-BE49-F238E27FC236}">
              <a16:creationId xmlns:a16="http://schemas.microsoft.com/office/drawing/2014/main" id="{8947F7B9-68DF-45B6-A122-3E51927FA8FF}"/>
            </a:ext>
          </a:extLst>
        </xdr:cNvPr>
        <xdr:cNvCxnSpPr/>
      </xdr:nvCxnSpPr>
      <xdr:spPr>
        <a:xfrm>
          <a:off x="15481300" y="1054662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11249</xdr:rowOff>
    </xdr:from>
    <xdr:to>
      <xdr:col>76</xdr:col>
      <xdr:colOff>165100</xdr:colOff>
      <xdr:row>61</xdr:row>
      <xdr:rowOff>112849</xdr:rowOff>
    </xdr:to>
    <xdr:sp macro="" textlink="">
      <xdr:nvSpPr>
        <xdr:cNvPr id="665" name="楕円 664">
          <a:extLst>
            <a:ext uri="{FF2B5EF4-FFF2-40B4-BE49-F238E27FC236}">
              <a16:creationId xmlns:a16="http://schemas.microsoft.com/office/drawing/2014/main" id="{CD5C8CD8-0C2D-4CEF-A3DD-FC99F1A9B253}"/>
            </a:ext>
          </a:extLst>
        </xdr:cNvPr>
        <xdr:cNvSpPr/>
      </xdr:nvSpPr>
      <xdr:spPr>
        <a:xfrm>
          <a:off x="14541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62049</xdr:rowOff>
    </xdr:from>
    <xdr:to>
      <xdr:col>81</xdr:col>
      <xdr:colOff>50800</xdr:colOff>
      <xdr:row>61</xdr:row>
      <xdr:rowOff>88174</xdr:rowOff>
    </xdr:to>
    <xdr:cxnSp macro="">
      <xdr:nvCxnSpPr>
        <xdr:cNvPr id="666" name="直線コネクタ 665">
          <a:extLst>
            <a:ext uri="{FF2B5EF4-FFF2-40B4-BE49-F238E27FC236}">
              <a16:creationId xmlns:a16="http://schemas.microsoft.com/office/drawing/2014/main" id="{455DD133-F4C4-499C-A9DD-51F2C084BBD1}"/>
            </a:ext>
          </a:extLst>
        </xdr:cNvPr>
        <xdr:cNvCxnSpPr/>
      </xdr:nvCxnSpPr>
      <xdr:spPr>
        <a:xfrm>
          <a:off x="14592300" y="1052049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150041</xdr:rowOff>
    </xdr:from>
    <xdr:to>
      <xdr:col>72</xdr:col>
      <xdr:colOff>38100</xdr:colOff>
      <xdr:row>61</xdr:row>
      <xdr:rowOff>80191</xdr:rowOff>
    </xdr:to>
    <xdr:sp macro="" textlink="">
      <xdr:nvSpPr>
        <xdr:cNvPr id="667" name="楕円 666">
          <a:extLst>
            <a:ext uri="{FF2B5EF4-FFF2-40B4-BE49-F238E27FC236}">
              <a16:creationId xmlns:a16="http://schemas.microsoft.com/office/drawing/2014/main" id="{0873F0B5-E763-4977-909B-53E685D73FD9}"/>
            </a:ext>
          </a:extLst>
        </xdr:cNvPr>
        <xdr:cNvSpPr/>
      </xdr:nvSpPr>
      <xdr:spPr>
        <a:xfrm>
          <a:off x="13652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29391</xdr:rowOff>
    </xdr:from>
    <xdr:to>
      <xdr:col>76</xdr:col>
      <xdr:colOff>114300</xdr:colOff>
      <xdr:row>61</xdr:row>
      <xdr:rowOff>62049</xdr:rowOff>
    </xdr:to>
    <xdr:cxnSp macro="">
      <xdr:nvCxnSpPr>
        <xdr:cNvPr id="668" name="直線コネクタ 667">
          <a:extLst>
            <a:ext uri="{FF2B5EF4-FFF2-40B4-BE49-F238E27FC236}">
              <a16:creationId xmlns:a16="http://schemas.microsoft.com/office/drawing/2014/main" id="{8B01125B-A4C1-498A-8824-7C38F0E65B2B}"/>
            </a:ext>
          </a:extLst>
        </xdr:cNvPr>
        <xdr:cNvCxnSpPr/>
      </xdr:nvCxnSpPr>
      <xdr:spPr>
        <a:xfrm>
          <a:off x="13703300" y="1048784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119017</xdr:rowOff>
    </xdr:from>
    <xdr:to>
      <xdr:col>67</xdr:col>
      <xdr:colOff>101600</xdr:colOff>
      <xdr:row>61</xdr:row>
      <xdr:rowOff>49167</xdr:rowOff>
    </xdr:to>
    <xdr:sp macro="" textlink="">
      <xdr:nvSpPr>
        <xdr:cNvPr id="669" name="楕円 668">
          <a:extLst>
            <a:ext uri="{FF2B5EF4-FFF2-40B4-BE49-F238E27FC236}">
              <a16:creationId xmlns:a16="http://schemas.microsoft.com/office/drawing/2014/main" id="{28D77FC6-AF10-4499-8795-03310699B318}"/>
            </a:ext>
          </a:extLst>
        </xdr:cNvPr>
        <xdr:cNvSpPr/>
      </xdr:nvSpPr>
      <xdr:spPr>
        <a:xfrm>
          <a:off x="12763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169817</xdr:rowOff>
    </xdr:from>
    <xdr:to>
      <xdr:col>71</xdr:col>
      <xdr:colOff>177800</xdr:colOff>
      <xdr:row>61</xdr:row>
      <xdr:rowOff>29391</xdr:rowOff>
    </xdr:to>
    <xdr:cxnSp macro="">
      <xdr:nvCxnSpPr>
        <xdr:cNvPr id="670" name="直線コネクタ 669">
          <a:extLst>
            <a:ext uri="{FF2B5EF4-FFF2-40B4-BE49-F238E27FC236}">
              <a16:creationId xmlns:a16="http://schemas.microsoft.com/office/drawing/2014/main" id="{8C3AB837-1E63-497A-B81D-A1F2D238F917}"/>
            </a:ext>
          </a:extLst>
        </xdr:cNvPr>
        <xdr:cNvCxnSpPr/>
      </xdr:nvCxnSpPr>
      <xdr:spPr>
        <a:xfrm>
          <a:off x="12814300" y="1045681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58018A1A-2311-4A89-B33A-DC8CE4FBFE96}"/>
            </a:ext>
          </a:extLst>
        </xdr:cNvPr>
        <xdr:cNvSpPr txBox="1"/>
      </xdr:nvSpPr>
      <xdr:spPr>
        <a:xfrm>
          <a:off x="15266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FF2ABC71-4B0E-42FA-B10B-4874AF3328DD}"/>
            </a:ext>
          </a:extLst>
        </xdr:cNvPr>
        <xdr:cNvSpPr txBox="1"/>
      </xdr:nvSpPr>
      <xdr:spPr>
        <a:xfrm>
          <a:off x="14389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91A8638A-4C07-4B52-8437-F50F3CB10440}"/>
            </a:ext>
          </a:extLst>
        </xdr:cNvPr>
        <xdr:cNvSpPr txBox="1"/>
      </xdr:nvSpPr>
      <xdr:spPr>
        <a:xfrm>
          <a:off x="13500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EC7DDA24-CF48-4B7F-B947-69FCD3DE52C5}"/>
            </a:ext>
          </a:extLst>
        </xdr:cNvPr>
        <xdr:cNvSpPr txBox="1"/>
      </xdr:nvSpPr>
      <xdr:spPr>
        <a:xfrm>
          <a:off x="12611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130101</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9C758CC0-5FD0-4138-A7E5-DB5149FE3661}"/>
            </a:ext>
          </a:extLst>
        </xdr:cNvPr>
        <xdr:cNvSpPr txBox="1"/>
      </xdr:nvSpPr>
      <xdr:spPr>
        <a:xfrm>
          <a:off x="152660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103976</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F078BC31-2FCF-4D55-8740-D1DA17855D88}"/>
            </a:ext>
          </a:extLst>
        </xdr:cNvPr>
        <xdr:cNvSpPr txBox="1"/>
      </xdr:nvSpPr>
      <xdr:spPr>
        <a:xfrm>
          <a:off x="143897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71318</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1B6E35A1-7CE4-4782-AC53-85831ECF4FCF}"/>
            </a:ext>
          </a:extLst>
        </xdr:cNvPr>
        <xdr:cNvSpPr txBox="1"/>
      </xdr:nvSpPr>
      <xdr:spPr>
        <a:xfrm>
          <a:off x="13500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40294</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EC62546D-7F92-40EC-BA06-7EFA4DD36548}"/>
            </a:ext>
          </a:extLst>
        </xdr:cNvPr>
        <xdr:cNvSpPr txBox="1"/>
      </xdr:nvSpPr>
      <xdr:spPr>
        <a:xfrm>
          <a:off x="12611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6041C351-2058-4E51-AC7E-C44C458078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81F9DBFD-3481-40DC-939C-883B16ED163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EFA594AC-3AC0-421B-A3A4-F60DA29D12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5B1C48BF-07E1-4882-AE34-A4BA64D0805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11188AAC-26E9-4AA2-BD82-F7148D816D3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4A28B269-22D2-4EB8-91D8-FD82C76707B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F89A7BA6-F71E-4CF2-A007-F366A3E4D81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BF3D711E-8974-4853-BC30-DD7F9BD84BB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FEDAAD00-1E31-4BB9-AB42-5F84331D521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D7ACB4CF-AD11-4D58-ADFC-67A2BA1BC81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3E6C9410-E9FE-4BFC-95F4-FBC9F28C2C7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F7E35678-8E82-451A-913A-F5884870A82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E2D0D20B-0A47-472B-B503-3AC5FB4ECB8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8CA5D67F-D189-42BA-B32F-72660063150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AB8EBF9B-736A-45E2-99AE-1340E6C84BC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15714717-9F33-4185-8EF2-2213D1EAC08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ADCC70CC-7C24-474D-9EF2-9D3A2ECB5A6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8FCDAA72-90FA-4C48-BC82-3EACF2B8365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06E59D79-845D-4B47-BA15-41CC3B14CBC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3984CC2B-731A-4035-A425-75A33902B3A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3C98ADAB-8A6E-44CD-8FEE-030D27C07F3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46BFAB6E-2210-4D6E-898E-4A726C99CDF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23FC05AD-2608-4D9E-8883-2FC54BA328D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740A8042-AFC3-48D9-91A2-3414A257372E}"/>
            </a:ext>
          </a:extLst>
        </xdr:cNvPr>
        <xdr:cNvCxnSpPr/>
      </xdr:nvCxnSpPr>
      <xdr:spPr>
        <a:xfrm flipV="1">
          <a:off x="22160864" y="956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658FE369-D94C-44F7-8434-0DFBE17565FD}"/>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6D5F58A1-77A4-4EE2-B288-4C7827D2A7EB}"/>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B2F7FD8A-1835-4CEF-A466-4BB39ACC3E03}"/>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76FF79A7-D68B-45D6-8AAE-1CE77DF124D2}"/>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FCFC3BA1-FFFB-4DA3-9221-0CA37C27005B}"/>
            </a:ext>
          </a:extLst>
        </xdr:cNvPr>
        <xdr:cNvSpPr txBox="1"/>
      </xdr:nvSpPr>
      <xdr:spPr>
        <a:xfrm>
          <a:off x="22199600" y="1061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A217B484-AFEA-4A2C-A6B6-FC793693AC43}"/>
            </a:ext>
          </a:extLst>
        </xdr:cNvPr>
        <xdr:cNvSpPr/>
      </xdr:nvSpPr>
      <xdr:spPr>
        <a:xfrm>
          <a:off x="22110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2BAE3476-56FB-4539-BCA3-97CB86B96271}"/>
            </a:ext>
          </a:extLst>
        </xdr:cNvPr>
        <xdr:cNvSpPr/>
      </xdr:nvSpPr>
      <xdr:spPr>
        <a:xfrm>
          <a:off x="21272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E774BB2F-E262-448C-9EED-C4B323B8F86C}"/>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0A712131-B95A-47ED-AC6A-B0F84CB0D15A}"/>
            </a:ext>
          </a:extLst>
        </xdr:cNvPr>
        <xdr:cNvSpPr/>
      </xdr:nvSpPr>
      <xdr:spPr>
        <a:xfrm>
          <a:off x="19494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2195DAED-CB85-4E6C-806D-43B718F9178E}"/>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11EDDAA4-E0FD-4C80-B4CD-D5E7AA5589C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9E9CBCF6-4705-409B-B22B-672B8E9EAB5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944CC71A-D6C0-4838-AC28-5FCBADCA3DD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DDC6BD8F-8AFF-4303-8F03-62675C429B2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1C0BC844-D219-4BF9-B650-DA96E9CBE5F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718" name="楕円 717">
          <a:extLst>
            <a:ext uri="{FF2B5EF4-FFF2-40B4-BE49-F238E27FC236}">
              <a16:creationId xmlns:a16="http://schemas.microsoft.com/office/drawing/2014/main" id="{61F3E82D-6BD1-4285-ACCF-E4F17EED73D0}"/>
            </a:ext>
          </a:extLst>
        </xdr:cNvPr>
        <xdr:cNvSpPr/>
      </xdr:nvSpPr>
      <xdr:spPr>
        <a:xfrm>
          <a:off x="22110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10177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18803EA0-1E0B-48E5-99F3-F914F3F10D7A}"/>
            </a:ext>
          </a:extLst>
        </xdr:cNvPr>
        <xdr:cNvSpPr txBox="1"/>
      </xdr:nvSpPr>
      <xdr:spPr>
        <a:xfrm>
          <a:off x="22199600"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158750</xdr:rowOff>
    </xdr:from>
    <xdr:to>
      <xdr:col>112</xdr:col>
      <xdr:colOff>38100</xdr:colOff>
      <xdr:row>62</xdr:row>
      <xdr:rowOff>88900</xdr:rowOff>
    </xdr:to>
    <xdr:sp macro="" textlink="">
      <xdr:nvSpPr>
        <xdr:cNvPr id="720" name="楕円 719">
          <a:extLst>
            <a:ext uri="{FF2B5EF4-FFF2-40B4-BE49-F238E27FC236}">
              <a16:creationId xmlns:a16="http://schemas.microsoft.com/office/drawing/2014/main" id="{5E17A84F-4A13-40BE-AEF8-A1BC11BE138F}"/>
            </a:ext>
          </a:extLst>
        </xdr:cNvPr>
        <xdr:cNvSpPr/>
      </xdr:nvSpPr>
      <xdr:spPr>
        <a:xfrm>
          <a:off x="21272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38100</xdr:rowOff>
    </xdr:to>
    <xdr:cxnSp macro="">
      <xdr:nvCxnSpPr>
        <xdr:cNvPr id="721" name="直線コネクタ 720">
          <a:extLst>
            <a:ext uri="{FF2B5EF4-FFF2-40B4-BE49-F238E27FC236}">
              <a16:creationId xmlns:a16="http://schemas.microsoft.com/office/drawing/2014/main" id="{5D2B85B0-1F9F-45FC-9C77-4EEDA1C2BDB6}"/>
            </a:ext>
          </a:extLst>
        </xdr:cNvPr>
        <xdr:cNvCxnSpPr/>
      </xdr:nvCxnSpPr>
      <xdr:spPr>
        <a:xfrm>
          <a:off x="21323300" y="1066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158750</xdr:rowOff>
    </xdr:from>
    <xdr:to>
      <xdr:col>107</xdr:col>
      <xdr:colOff>101600</xdr:colOff>
      <xdr:row>62</xdr:row>
      <xdr:rowOff>88900</xdr:rowOff>
    </xdr:to>
    <xdr:sp macro="" textlink="">
      <xdr:nvSpPr>
        <xdr:cNvPr id="722" name="楕円 721">
          <a:extLst>
            <a:ext uri="{FF2B5EF4-FFF2-40B4-BE49-F238E27FC236}">
              <a16:creationId xmlns:a16="http://schemas.microsoft.com/office/drawing/2014/main" id="{D545D79D-C0D8-4004-8F9D-D4FA76F7F035}"/>
            </a:ext>
          </a:extLst>
        </xdr:cNvPr>
        <xdr:cNvSpPr/>
      </xdr:nvSpPr>
      <xdr:spPr>
        <a:xfrm>
          <a:off x="20383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38100</xdr:rowOff>
    </xdr:from>
    <xdr:to>
      <xdr:col>111</xdr:col>
      <xdr:colOff>177800</xdr:colOff>
      <xdr:row>62</xdr:row>
      <xdr:rowOff>38100</xdr:rowOff>
    </xdr:to>
    <xdr:cxnSp macro="">
      <xdr:nvCxnSpPr>
        <xdr:cNvPr id="723" name="直線コネクタ 722">
          <a:extLst>
            <a:ext uri="{FF2B5EF4-FFF2-40B4-BE49-F238E27FC236}">
              <a16:creationId xmlns:a16="http://schemas.microsoft.com/office/drawing/2014/main" id="{E8E31472-0582-43E2-B5D2-0A0B727BB57D}"/>
            </a:ext>
          </a:extLst>
        </xdr:cNvPr>
        <xdr:cNvCxnSpPr/>
      </xdr:nvCxnSpPr>
      <xdr:spPr>
        <a:xfrm>
          <a:off x="20434300" y="1066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139700</xdr:rowOff>
    </xdr:from>
    <xdr:to>
      <xdr:col>102</xdr:col>
      <xdr:colOff>165100</xdr:colOff>
      <xdr:row>62</xdr:row>
      <xdr:rowOff>69850</xdr:rowOff>
    </xdr:to>
    <xdr:sp macro="" textlink="">
      <xdr:nvSpPr>
        <xdr:cNvPr id="724" name="楕円 723">
          <a:extLst>
            <a:ext uri="{FF2B5EF4-FFF2-40B4-BE49-F238E27FC236}">
              <a16:creationId xmlns:a16="http://schemas.microsoft.com/office/drawing/2014/main" id="{5CDFAF2B-D441-4C50-A69A-BDB9D9A95FC6}"/>
            </a:ext>
          </a:extLst>
        </xdr:cNvPr>
        <xdr:cNvSpPr/>
      </xdr:nvSpPr>
      <xdr:spPr>
        <a:xfrm>
          <a:off x="19494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19050</xdr:rowOff>
    </xdr:from>
    <xdr:to>
      <xdr:col>107</xdr:col>
      <xdr:colOff>50800</xdr:colOff>
      <xdr:row>62</xdr:row>
      <xdr:rowOff>38100</xdr:rowOff>
    </xdr:to>
    <xdr:cxnSp macro="">
      <xdr:nvCxnSpPr>
        <xdr:cNvPr id="725" name="直線コネクタ 724">
          <a:extLst>
            <a:ext uri="{FF2B5EF4-FFF2-40B4-BE49-F238E27FC236}">
              <a16:creationId xmlns:a16="http://schemas.microsoft.com/office/drawing/2014/main" id="{764DCFAE-FE68-46D7-A648-EBF1620AEDE4}"/>
            </a:ext>
          </a:extLst>
        </xdr:cNvPr>
        <xdr:cNvCxnSpPr/>
      </xdr:nvCxnSpPr>
      <xdr:spPr>
        <a:xfrm>
          <a:off x="19545300" y="10648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26" name="楕円 725">
          <a:extLst>
            <a:ext uri="{FF2B5EF4-FFF2-40B4-BE49-F238E27FC236}">
              <a16:creationId xmlns:a16="http://schemas.microsoft.com/office/drawing/2014/main" id="{CDC3E96D-DD14-44B9-82B7-69597BC2267E}"/>
            </a:ext>
          </a:extLst>
        </xdr:cNvPr>
        <xdr:cNvSpPr/>
      </xdr:nvSpPr>
      <xdr:spPr>
        <a:xfrm>
          <a:off x="18605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19050</xdr:rowOff>
    </xdr:from>
    <xdr:to>
      <xdr:col>102</xdr:col>
      <xdr:colOff>114300</xdr:colOff>
      <xdr:row>62</xdr:row>
      <xdr:rowOff>19050</xdr:rowOff>
    </xdr:to>
    <xdr:cxnSp macro="">
      <xdr:nvCxnSpPr>
        <xdr:cNvPr id="727" name="直線コネクタ 726">
          <a:extLst>
            <a:ext uri="{FF2B5EF4-FFF2-40B4-BE49-F238E27FC236}">
              <a16:creationId xmlns:a16="http://schemas.microsoft.com/office/drawing/2014/main" id="{123DE346-0575-4E91-87C1-B0279D0FDC71}"/>
            </a:ext>
          </a:extLst>
        </xdr:cNvPr>
        <xdr:cNvCxnSpPr/>
      </xdr:nvCxnSpPr>
      <xdr:spPr>
        <a:xfrm>
          <a:off x="18656300" y="1064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28" name="n_1aveValue【保健センター・保健所】&#10;一人当たり面積">
          <a:extLst>
            <a:ext uri="{FF2B5EF4-FFF2-40B4-BE49-F238E27FC236}">
              <a16:creationId xmlns:a16="http://schemas.microsoft.com/office/drawing/2014/main" id="{B6B3BF6E-D5E9-4C36-8B33-FBAF3DAD30AB}"/>
            </a:ext>
          </a:extLst>
        </xdr:cNvPr>
        <xdr:cNvSpPr txBox="1"/>
      </xdr:nvSpPr>
      <xdr:spPr>
        <a:xfrm>
          <a:off x="210757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9" name="n_2aveValue【保健センター・保健所】&#10;一人当たり面積">
          <a:extLst>
            <a:ext uri="{FF2B5EF4-FFF2-40B4-BE49-F238E27FC236}">
              <a16:creationId xmlns:a16="http://schemas.microsoft.com/office/drawing/2014/main" id="{88604E30-B8EE-4F1C-AF7C-27AF9096F725}"/>
            </a:ext>
          </a:extLst>
        </xdr:cNvPr>
        <xdr:cNvSpPr txBox="1"/>
      </xdr:nvSpPr>
      <xdr:spPr>
        <a:xfrm>
          <a:off x="20199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0" name="n_3aveValue【保健センター・保健所】&#10;一人当たり面積">
          <a:extLst>
            <a:ext uri="{FF2B5EF4-FFF2-40B4-BE49-F238E27FC236}">
              <a16:creationId xmlns:a16="http://schemas.microsoft.com/office/drawing/2014/main" id="{CA89A279-A75D-4592-87D8-9DDC5E34842B}"/>
            </a:ext>
          </a:extLst>
        </xdr:cNvPr>
        <xdr:cNvSpPr txBox="1"/>
      </xdr:nvSpPr>
      <xdr:spPr>
        <a:xfrm>
          <a:off x="19310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31" name="n_4aveValue【保健センター・保健所】&#10;一人当たり面積">
          <a:extLst>
            <a:ext uri="{FF2B5EF4-FFF2-40B4-BE49-F238E27FC236}">
              <a16:creationId xmlns:a16="http://schemas.microsoft.com/office/drawing/2014/main" id="{885FA823-C0DD-4185-A439-2E2BF9FF24BE}"/>
            </a:ext>
          </a:extLst>
        </xdr:cNvPr>
        <xdr:cNvSpPr txBox="1"/>
      </xdr:nvSpPr>
      <xdr:spPr>
        <a:xfrm>
          <a:off x="18421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105427</xdr:rowOff>
    </xdr:from>
    <xdr:ext cx="469744" cy="259045"/>
    <xdr:sp macro="" textlink="">
      <xdr:nvSpPr>
        <xdr:cNvPr id="732" name="n_1mainValue【保健センター・保健所】&#10;一人当たり面積">
          <a:extLst>
            <a:ext uri="{FF2B5EF4-FFF2-40B4-BE49-F238E27FC236}">
              <a16:creationId xmlns:a16="http://schemas.microsoft.com/office/drawing/2014/main" id="{EEC482A2-1AD0-4F6C-9646-55982E67BB3A}"/>
            </a:ext>
          </a:extLst>
        </xdr:cNvPr>
        <xdr:cNvSpPr txBox="1"/>
      </xdr:nvSpPr>
      <xdr:spPr>
        <a:xfrm>
          <a:off x="21075727"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105427</xdr:rowOff>
    </xdr:from>
    <xdr:ext cx="469744" cy="259045"/>
    <xdr:sp macro="" textlink="">
      <xdr:nvSpPr>
        <xdr:cNvPr id="733" name="n_2mainValue【保健センター・保健所】&#10;一人当たり面積">
          <a:extLst>
            <a:ext uri="{FF2B5EF4-FFF2-40B4-BE49-F238E27FC236}">
              <a16:creationId xmlns:a16="http://schemas.microsoft.com/office/drawing/2014/main" id="{0DAE52EE-9DE4-4C52-891F-75E083F720E3}"/>
            </a:ext>
          </a:extLst>
        </xdr:cNvPr>
        <xdr:cNvSpPr txBox="1"/>
      </xdr:nvSpPr>
      <xdr:spPr>
        <a:xfrm>
          <a:off x="20199427"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86377</xdr:rowOff>
    </xdr:from>
    <xdr:ext cx="469744" cy="259045"/>
    <xdr:sp macro="" textlink="">
      <xdr:nvSpPr>
        <xdr:cNvPr id="734" name="n_3mainValue【保健センター・保健所】&#10;一人当たり面積">
          <a:extLst>
            <a:ext uri="{FF2B5EF4-FFF2-40B4-BE49-F238E27FC236}">
              <a16:creationId xmlns:a16="http://schemas.microsoft.com/office/drawing/2014/main" id="{A64099ED-CB49-4046-88F2-F5AA06B24230}"/>
            </a:ext>
          </a:extLst>
        </xdr:cNvPr>
        <xdr:cNvSpPr txBox="1"/>
      </xdr:nvSpPr>
      <xdr:spPr>
        <a:xfrm>
          <a:off x="19310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35" name="n_4mainValue【保健センター・保健所】&#10;一人当たり面積">
          <a:extLst>
            <a:ext uri="{FF2B5EF4-FFF2-40B4-BE49-F238E27FC236}">
              <a16:creationId xmlns:a16="http://schemas.microsoft.com/office/drawing/2014/main" id="{5A54FCB5-7DAA-40DC-BD71-C2CFFCF70F66}"/>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F6606675-064B-4B3D-9DCB-3969BB7DC2D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14E24445-F115-4C22-BDCA-2322FBCE739E}"/>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F8849572-AE82-4DE3-967D-99BEE2802EDB}"/>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FCF3792D-AF9E-4DDE-8334-1AA05EF68CE5}"/>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A2704631-1EAE-4197-94FF-14590AC76CDA}"/>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5E6EE7F3-F52E-4A51-964B-D6E45A2A274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87A803DD-F3F1-4040-B951-1D25A594A20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F9897A1B-E421-4DFB-AA00-305CBDC23A63}"/>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7E9EFBCA-96EE-4606-AC09-874A876E0A77}"/>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A603F667-94FB-408B-8643-F9F956A03C5B}"/>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C74A1E39-799C-4C5B-8916-52EA3D49FF90}"/>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B730E051-8BFD-4C2B-B441-DE430A7FE8A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A8139769-CEE7-44C1-8C07-2479D72A73D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B6053F26-A396-4C45-8316-5439B8047AC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8978A4A4-774C-43F5-82A3-FF946E8CBE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91B1B35A-9376-4DFF-9762-B75A6D05CD8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FE72CE77-3B6A-41DB-91FD-6DF2D54F96E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ABCC6F06-A937-4569-8183-7F752BFCE28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8F0D7190-0AD4-4E3A-9986-F4B8305E999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C605F070-45AB-4773-A2C5-5F8CD5C3BAA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E4CAD205-3611-4F9C-8C09-FAF8251A47C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6A0B7E15-9FB4-46BC-A884-405E12C3DFF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1561500F-AF32-4345-9C1D-13876F1908C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DB2EBFFB-8219-4ACE-B99D-9AE01DF7848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2DF4CF8E-B100-45CB-A7E6-B7E5B87E85C3}"/>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612B69AD-4507-4FBB-BF92-92894B3D84F9}"/>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65E9EE5C-E280-42E7-AE53-E591107D3FEE}"/>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F65B6CC3-AA46-4441-9CBE-6243AE2A5D17}"/>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F37FBD3A-C729-48DB-9A1A-74D1FF461FC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5537E133-72E0-48C8-BA0A-C602841B7CBA}"/>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7100C3CA-4A08-453E-B3B7-B35FDF9FD474}"/>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4995C27C-FF3C-4651-8F04-2C1886CDF2F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C0C371EC-BCA3-4BD6-B4D4-1587D3EAD5D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4C3DBECB-EC2A-442E-8755-4C6BB631B78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70D18DCB-F2EB-4C37-B80A-54E1C62E5AB9}"/>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6E308801-F853-4A3F-AB43-2D62CC9EC604}"/>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F99C701B-A6B4-4B9D-B8F4-CBF82E4D9B99}"/>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04E17BB5-2376-4DD6-BD61-BAE0039CA7EB}"/>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28458B58-105B-4EFF-BC72-97B498915C66}"/>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A854922C-5BD8-40AF-BAE6-8DCEAB11E153}"/>
            </a:ext>
          </a:extLst>
        </xdr:cNvPr>
        <xdr:cNvSpPr txBox="1"/>
      </xdr:nvSpPr>
      <xdr:spPr>
        <a:xfrm>
          <a:off x="1635760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E0A73BF3-3118-476E-8542-BB4DEA889387}"/>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74CA3F16-D1F4-4338-BAB6-DFD01413BD8B}"/>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AFA28A0C-C199-4CF4-8C0A-A45121C490F6}"/>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AC08EBAE-D5BB-4D72-B304-C4E3A75CF527}"/>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B6D0A844-61D4-4954-88BE-0FA953D59621}"/>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3B5CF518-915A-4F64-83EC-863E93C2343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B150173F-5A72-49FA-B5A1-13F21E49908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B92ABAD-D771-4394-B404-9A264CC2498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FEB37E7E-6284-425E-91A7-2D5B5D242CC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3EE87784-207A-45F3-80DF-B20F75C9882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macro="" textlink="">
      <xdr:nvSpPr>
        <xdr:cNvPr id="786" name="楕円 785">
          <a:extLst>
            <a:ext uri="{FF2B5EF4-FFF2-40B4-BE49-F238E27FC236}">
              <a16:creationId xmlns:a16="http://schemas.microsoft.com/office/drawing/2014/main" id="{8804F62D-51B6-4DED-850E-7159B06916B8}"/>
            </a:ext>
          </a:extLst>
        </xdr:cNvPr>
        <xdr:cNvSpPr/>
      </xdr:nvSpPr>
      <xdr:spPr>
        <a:xfrm>
          <a:off x="162687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72407</xdr:rowOff>
    </xdr:from>
    <xdr:ext cx="405111" cy="259045"/>
    <xdr:sp macro="" textlink="">
      <xdr:nvSpPr>
        <xdr:cNvPr id="787" name="【庁舎】&#10;有形固定資産減価償却率該当値テキスト">
          <a:extLst>
            <a:ext uri="{FF2B5EF4-FFF2-40B4-BE49-F238E27FC236}">
              <a16:creationId xmlns:a16="http://schemas.microsoft.com/office/drawing/2014/main" id="{A8C981DC-51A4-4256-931C-1A4763CB922A}"/>
            </a:ext>
          </a:extLst>
        </xdr:cNvPr>
        <xdr:cNvSpPr txBox="1"/>
      </xdr:nvSpPr>
      <xdr:spPr>
        <a:xfrm>
          <a:off x="1635760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20828</xdr:rowOff>
    </xdr:from>
    <xdr:to>
      <xdr:col>81</xdr:col>
      <xdr:colOff>101600</xdr:colOff>
      <xdr:row>105</xdr:row>
      <xdr:rowOff>122428</xdr:rowOff>
    </xdr:to>
    <xdr:sp macro="" textlink="">
      <xdr:nvSpPr>
        <xdr:cNvPr id="788" name="楕円 787">
          <a:extLst>
            <a:ext uri="{FF2B5EF4-FFF2-40B4-BE49-F238E27FC236}">
              <a16:creationId xmlns:a16="http://schemas.microsoft.com/office/drawing/2014/main" id="{14427303-A474-4C90-B54E-E7402ED13C39}"/>
            </a:ext>
          </a:extLst>
        </xdr:cNvPr>
        <xdr:cNvSpPr/>
      </xdr:nvSpPr>
      <xdr:spPr>
        <a:xfrm>
          <a:off x="15430500" y="1802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71628</xdr:rowOff>
    </xdr:from>
    <xdr:to>
      <xdr:col>85</xdr:col>
      <xdr:colOff>127000</xdr:colOff>
      <xdr:row>105</xdr:row>
      <xdr:rowOff>144780</xdr:rowOff>
    </xdr:to>
    <xdr:cxnSp macro="">
      <xdr:nvCxnSpPr>
        <xdr:cNvPr id="789" name="直線コネクタ 788">
          <a:extLst>
            <a:ext uri="{FF2B5EF4-FFF2-40B4-BE49-F238E27FC236}">
              <a16:creationId xmlns:a16="http://schemas.microsoft.com/office/drawing/2014/main" id="{B9519297-4454-4147-BCCE-88FD202B55E5}"/>
            </a:ext>
          </a:extLst>
        </xdr:cNvPr>
        <xdr:cNvCxnSpPr/>
      </xdr:nvCxnSpPr>
      <xdr:spPr>
        <a:xfrm>
          <a:off x="15481300" y="1807387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130556</xdr:rowOff>
    </xdr:from>
    <xdr:to>
      <xdr:col>76</xdr:col>
      <xdr:colOff>165100</xdr:colOff>
      <xdr:row>105</xdr:row>
      <xdr:rowOff>60706</xdr:rowOff>
    </xdr:to>
    <xdr:sp macro="" textlink="">
      <xdr:nvSpPr>
        <xdr:cNvPr id="790" name="楕円 789">
          <a:extLst>
            <a:ext uri="{FF2B5EF4-FFF2-40B4-BE49-F238E27FC236}">
              <a16:creationId xmlns:a16="http://schemas.microsoft.com/office/drawing/2014/main" id="{DA705C5C-5B01-4DC3-8B4F-0C819A28DC13}"/>
            </a:ext>
          </a:extLst>
        </xdr:cNvPr>
        <xdr:cNvSpPr/>
      </xdr:nvSpPr>
      <xdr:spPr>
        <a:xfrm>
          <a:off x="14541500" y="1796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9906</xdr:rowOff>
    </xdr:from>
    <xdr:to>
      <xdr:col>81</xdr:col>
      <xdr:colOff>50800</xdr:colOff>
      <xdr:row>105</xdr:row>
      <xdr:rowOff>71628</xdr:rowOff>
    </xdr:to>
    <xdr:cxnSp macro="">
      <xdr:nvCxnSpPr>
        <xdr:cNvPr id="791" name="直線コネクタ 790">
          <a:extLst>
            <a:ext uri="{FF2B5EF4-FFF2-40B4-BE49-F238E27FC236}">
              <a16:creationId xmlns:a16="http://schemas.microsoft.com/office/drawing/2014/main" id="{BB3FA9FA-B173-4407-95DE-65076B78788C}"/>
            </a:ext>
          </a:extLst>
        </xdr:cNvPr>
        <xdr:cNvCxnSpPr/>
      </xdr:nvCxnSpPr>
      <xdr:spPr>
        <a:xfrm>
          <a:off x="14592300" y="1801215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137413</xdr:rowOff>
    </xdr:from>
    <xdr:to>
      <xdr:col>72</xdr:col>
      <xdr:colOff>38100</xdr:colOff>
      <xdr:row>105</xdr:row>
      <xdr:rowOff>67563</xdr:rowOff>
    </xdr:to>
    <xdr:sp macro="" textlink="">
      <xdr:nvSpPr>
        <xdr:cNvPr id="792" name="楕円 791">
          <a:extLst>
            <a:ext uri="{FF2B5EF4-FFF2-40B4-BE49-F238E27FC236}">
              <a16:creationId xmlns:a16="http://schemas.microsoft.com/office/drawing/2014/main" id="{32562FB8-8AF2-4B16-980F-FCDDDE5D899D}"/>
            </a:ext>
          </a:extLst>
        </xdr:cNvPr>
        <xdr:cNvSpPr/>
      </xdr:nvSpPr>
      <xdr:spPr>
        <a:xfrm>
          <a:off x="136525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9906</xdr:rowOff>
    </xdr:from>
    <xdr:to>
      <xdr:col>76</xdr:col>
      <xdr:colOff>114300</xdr:colOff>
      <xdr:row>105</xdr:row>
      <xdr:rowOff>16763</xdr:rowOff>
    </xdr:to>
    <xdr:cxnSp macro="">
      <xdr:nvCxnSpPr>
        <xdr:cNvPr id="793" name="直線コネクタ 792">
          <a:extLst>
            <a:ext uri="{FF2B5EF4-FFF2-40B4-BE49-F238E27FC236}">
              <a16:creationId xmlns:a16="http://schemas.microsoft.com/office/drawing/2014/main" id="{DF9EB67E-AC54-4E72-A704-8257C45AF4D4}"/>
            </a:ext>
          </a:extLst>
        </xdr:cNvPr>
        <xdr:cNvCxnSpPr/>
      </xdr:nvCxnSpPr>
      <xdr:spPr>
        <a:xfrm flipV="1">
          <a:off x="13703300" y="1801215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xdr:rowOff>
    </xdr:from>
    <xdr:to>
      <xdr:col>67</xdr:col>
      <xdr:colOff>101600</xdr:colOff>
      <xdr:row>105</xdr:row>
      <xdr:rowOff>101854</xdr:rowOff>
    </xdr:to>
    <xdr:sp macro="" textlink="">
      <xdr:nvSpPr>
        <xdr:cNvPr id="794" name="楕円 793">
          <a:extLst>
            <a:ext uri="{FF2B5EF4-FFF2-40B4-BE49-F238E27FC236}">
              <a16:creationId xmlns:a16="http://schemas.microsoft.com/office/drawing/2014/main" id="{E102D62E-F94E-475C-AE40-E40A90667051}"/>
            </a:ext>
          </a:extLst>
        </xdr:cNvPr>
        <xdr:cNvSpPr/>
      </xdr:nvSpPr>
      <xdr:spPr>
        <a:xfrm>
          <a:off x="12763500" y="1800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xdr:rowOff>
    </xdr:from>
    <xdr:to>
      <xdr:col>71</xdr:col>
      <xdr:colOff>177800</xdr:colOff>
      <xdr:row>105</xdr:row>
      <xdr:rowOff>51054</xdr:rowOff>
    </xdr:to>
    <xdr:cxnSp macro="">
      <xdr:nvCxnSpPr>
        <xdr:cNvPr id="795" name="直線コネクタ 794">
          <a:extLst>
            <a:ext uri="{FF2B5EF4-FFF2-40B4-BE49-F238E27FC236}">
              <a16:creationId xmlns:a16="http://schemas.microsoft.com/office/drawing/2014/main" id="{52F7E020-3186-434E-BCD5-AE02A82444DD}"/>
            </a:ext>
          </a:extLst>
        </xdr:cNvPr>
        <xdr:cNvCxnSpPr/>
      </xdr:nvCxnSpPr>
      <xdr:spPr>
        <a:xfrm flipV="1">
          <a:off x="12814300" y="18019013"/>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E2BEF3C1-2174-4BD8-9536-56F3E327E8F5}"/>
            </a:ext>
          </a:extLst>
        </xdr:cNvPr>
        <xdr:cNvSpPr txBox="1"/>
      </xdr:nvSpPr>
      <xdr:spPr>
        <a:xfrm>
          <a:off x="15266044" y="1770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7" name="n_2aveValue【庁舎】&#10;有形固定資産減価償却率">
          <a:extLst>
            <a:ext uri="{FF2B5EF4-FFF2-40B4-BE49-F238E27FC236}">
              <a16:creationId xmlns:a16="http://schemas.microsoft.com/office/drawing/2014/main" id="{D3282794-CE45-4007-9786-3F4E3D5F1367}"/>
            </a:ext>
          </a:extLst>
        </xdr:cNvPr>
        <xdr:cNvSpPr txBox="1"/>
      </xdr:nvSpPr>
      <xdr:spPr>
        <a:xfrm>
          <a:off x="14389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8" name="n_3aveValue【庁舎】&#10;有形固定資産減価償却率">
          <a:extLst>
            <a:ext uri="{FF2B5EF4-FFF2-40B4-BE49-F238E27FC236}">
              <a16:creationId xmlns:a16="http://schemas.microsoft.com/office/drawing/2014/main" id="{0364A8BD-C6BC-463B-927D-0F04EB715942}"/>
            </a:ext>
          </a:extLst>
        </xdr:cNvPr>
        <xdr:cNvSpPr txBox="1"/>
      </xdr:nvSpPr>
      <xdr:spPr>
        <a:xfrm>
          <a:off x="13500744" y="1764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9" name="n_4aveValue【庁舎】&#10;有形固定資産減価償却率">
          <a:extLst>
            <a:ext uri="{FF2B5EF4-FFF2-40B4-BE49-F238E27FC236}">
              <a16:creationId xmlns:a16="http://schemas.microsoft.com/office/drawing/2014/main" id="{657820B3-7D87-4F33-8C38-CF4BEB16A4BB}"/>
            </a:ext>
          </a:extLst>
        </xdr:cNvPr>
        <xdr:cNvSpPr txBox="1"/>
      </xdr:nvSpPr>
      <xdr:spPr>
        <a:xfrm>
          <a:off x="126117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113555</xdr:rowOff>
    </xdr:from>
    <xdr:ext cx="405111" cy="259045"/>
    <xdr:sp macro="" textlink="">
      <xdr:nvSpPr>
        <xdr:cNvPr id="800" name="n_1mainValue【庁舎】&#10;有形固定資産減価償却率">
          <a:extLst>
            <a:ext uri="{FF2B5EF4-FFF2-40B4-BE49-F238E27FC236}">
              <a16:creationId xmlns:a16="http://schemas.microsoft.com/office/drawing/2014/main" id="{447E1F46-8DD8-4339-AE89-56E6CF49C475}"/>
            </a:ext>
          </a:extLst>
        </xdr:cNvPr>
        <xdr:cNvSpPr txBox="1"/>
      </xdr:nvSpPr>
      <xdr:spPr>
        <a:xfrm>
          <a:off x="152660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51833</xdr:rowOff>
    </xdr:from>
    <xdr:ext cx="405111" cy="259045"/>
    <xdr:sp macro="" textlink="">
      <xdr:nvSpPr>
        <xdr:cNvPr id="801" name="n_2mainValue【庁舎】&#10;有形固定資産減価償却率">
          <a:extLst>
            <a:ext uri="{FF2B5EF4-FFF2-40B4-BE49-F238E27FC236}">
              <a16:creationId xmlns:a16="http://schemas.microsoft.com/office/drawing/2014/main" id="{4602EFBE-71D8-442D-AD23-BA4E29600472}"/>
            </a:ext>
          </a:extLst>
        </xdr:cNvPr>
        <xdr:cNvSpPr txBox="1"/>
      </xdr:nvSpPr>
      <xdr:spPr>
        <a:xfrm>
          <a:off x="14389744"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58690</xdr:rowOff>
    </xdr:from>
    <xdr:ext cx="405111" cy="259045"/>
    <xdr:sp macro="" textlink="">
      <xdr:nvSpPr>
        <xdr:cNvPr id="802" name="n_3mainValue【庁舎】&#10;有形固定資産減価償却率">
          <a:extLst>
            <a:ext uri="{FF2B5EF4-FFF2-40B4-BE49-F238E27FC236}">
              <a16:creationId xmlns:a16="http://schemas.microsoft.com/office/drawing/2014/main" id="{0616DAE6-AC20-4562-9F87-96BA4CA35F37}"/>
            </a:ext>
          </a:extLst>
        </xdr:cNvPr>
        <xdr:cNvSpPr txBox="1"/>
      </xdr:nvSpPr>
      <xdr:spPr>
        <a:xfrm>
          <a:off x="13500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92981</xdr:rowOff>
    </xdr:from>
    <xdr:ext cx="405111" cy="259045"/>
    <xdr:sp macro="" textlink="">
      <xdr:nvSpPr>
        <xdr:cNvPr id="803" name="n_4mainValue【庁舎】&#10;有形固定資産減価償却率">
          <a:extLst>
            <a:ext uri="{FF2B5EF4-FFF2-40B4-BE49-F238E27FC236}">
              <a16:creationId xmlns:a16="http://schemas.microsoft.com/office/drawing/2014/main" id="{98023997-08F8-4E92-ABEF-E13846C235D0}"/>
            </a:ext>
          </a:extLst>
        </xdr:cNvPr>
        <xdr:cNvSpPr txBox="1"/>
      </xdr:nvSpPr>
      <xdr:spPr>
        <a:xfrm>
          <a:off x="12611744" y="1809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2AB7B5CD-BDD0-4DFD-98D3-0743CBFE4FD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ADE429C4-EC6C-426C-AC80-6DED3E92D81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99222FE9-3F8E-4033-98D7-88081B3A18D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180CCFB5-5502-49B1-AB45-D84C351A642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73C22C81-7D2D-417C-B61B-B0314509E62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6594AA39-8CD4-4C3C-B69C-C4D3D2E71C9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E276AF4D-E0A5-4775-98D5-28DA183572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CB44D64E-02D7-4B12-891A-714B5652281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85F731D8-4CB0-46A0-B12C-081C3BD0BDA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7F227DC7-5D71-4A86-8482-2BD684EE75F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5C6F1F9D-4028-47C7-8716-5F3E18AD516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871D89CD-CE82-417F-BC22-C04415A8735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E7C52E66-25B4-409A-A232-7F9C9894F1A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E59AAFBC-2B11-413D-A3F3-59109423347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C138F641-130E-49CE-AB3E-B61C0C1695D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3C1644B7-5164-4DBA-9345-B7E28030836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59A67A85-45B2-4B8C-AE15-13B597B16D1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B9B4F4A4-ABBA-4284-973F-3A1A5BFF22E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AA55ED2F-D334-4DD1-97BB-4D1D0346FB6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1F6C9FB8-F191-4D6C-8CDA-C6C3415092B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4075700A-11AB-4C88-AA9E-D5EEA753ADC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685F829C-9705-4831-91C5-C78F82D5134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555BA1EF-5CAF-48A7-87EC-D8B8E1A0186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3ED86F4A-F082-49BE-A2CA-82C216EF7C99}"/>
            </a:ext>
          </a:extLst>
        </xdr:cNvPr>
        <xdr:cNvCxnSpPr/>
      </xdr:nvCxnSpPr>
      <xdr:spPr>
        <a:xfrm flipV="1">
          <a:off x="22160864" y="170764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E1B36C97-16CD-4B9E-8CD4-3E3384AEAB72}"/>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0B8B94F9-6F11-4E6F-BB9E-EFF533993468}"/>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28F7F765-41F0-4286-BC34-A37434782ABD}"/>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309D07CA-7EE3-45FC-9339-F7E2A2458A47}"/>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32" name="【庁舎】&#10;一人当たり面積平均値テキスト">
          <a:extLst>
            <a:ext uri="{FF2B5EF4-FFF2-40B4-BE49-F238E27FC236}">
              <a16:creationId xmlns:a16="http://schemas.microsoft.com/office/drawing/2014/main" id="{08E778D2-13CB-471A-9848-139B89525858}"/>
            </a:ext>
          </a:extLst>
        </xdr:cNvPr>
        <xdr:cNvSpPr txBox="1"/>
      </xdr:nvSpPr>
      <xdr:spPr>
        <a:xfrm>
          <a:off x="22199600" y="17970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36C25E11-97BE-48CD-8FDA-0F735A19E023}"/>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B9DA3959-BCEF-49B7-8EB6-190D8EEC2426}"/>
            </a:ext>
          </a:extLst>
        </xdr:cNvPr>
        <xdr:cNvSpPr/>
      </xdr:nvSpPr>
      <xdr:spPr>
        <a:xfrm>
          <a:off x="21272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4D623C2B-1001-43A2-B993-122F97919316}"/>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3D74BB93-C240-4204-8616-6B25870336BD}"/>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98C90C61-CCEF-4972-BC15-293B2F15AC32}"/>
            </a:ext>
          </a:extLst>
        </xdr:cNvPr>
        <xdr:cNvSpPr/>
      </xdr:nvSpPr>
      <xdr:spPr>
        <a:xfrm>
          <a:off x="18605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B93778E-66CC-40D7-9BDE-8B8142EE0D3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3BC56D5-DC1A-4173-9392-F1C59B023E8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F8216CA4-0158-4AC3-B4EC-21A7C875105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1722835-0940-4659-86D4-ADCF64921E0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2DC6C11A-2AE6-4DC3-829E-8F56BF45D1C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59689</xdr:rowOff>
    </xdr:from>
    <xdr:to>
      <xdr:col>116</xdr:col>
      <xdr:colOff>114300</xdr:colOff>
      <xdr:row>106</xdr:row>
      <xdr:rowOff>161289</xdr:rowOff>
    </xdr:to>
    <xdr:sp macro="" textlink="">
      <xdr:nvSpPr>
        <xdr:cNvPr id="843" name="楕円 842">
          <a:extLst>
            <a:ext uri="{FF2B5EF4-FFF2-40B4-BE49-F238E27FC236}">
              <a16:creationId xmlns:a16="http://schemas.microsoft.com/office/drawing/2014/main" id="{EBD41015-D87D-4115-8CFE-561DA5B5D0B8}"/>
            </a:ext>
          </a:extLst>
        </xdr:cNvPr>
        <xdr:cNvSpPr/>
      </xdr:nvSpPr>
      <xdr:spPr>
        <a:xfrm>
          <a:off x="221107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38116</xdr:rowOff>
    </xdr:from>
    <xdr:ext cx="469744" cy="259045"/>
    <xdr:sp macro="" textlink="">
      <xdr:nvSpPr>
        <xdr:cNvPr id="844" name="【庁舎】&#10;一人当たり面積該当値テキスト">
          <a:extLst>
            <a:ext uri="{FF2B5EF4-FFF2-40B4-BE49-F238E27FC236}">
              <a16:creationId xmlns:a16="http://schemas.microsoft.com/office/drawing/2014/main" id="{B9052E47-9AAC-4D95-8F1F-2864660177D0}"/>
            </a:ext>
          </a:extLst>
        </xdr:cNvPr>
        <xdr:cNvSpPr txBox="1"/>
      </xdr:nvSpPr>
      <xdr:spPr>
        <a:xfrm>
          <a:off x="22199600"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55880</xdr:rowOff>
    </xdr:from>
    <xdr:to>
      <xdr:col>112</xdr:col>
      <xdr:colOff>38100</xdr:colOff>
      <xdr:row>106</xdr:row>
      <xdr:rowOff>157480</xdr:rowOff>
    </xdr:to>
    <xdr:sp macro="" textlink="">
      <xdr:nvSpPr>
        <xdr:cNvPr id="845" name="楕円 844">
          <a:extLst>
            <a:ext uri="{FF2B5EF4-FFF2-40B4-BE49-F238E27FC236}">
              <a16:creationId xmlns:a16="http://schemas.microsoft.com/office/drawing/2014/main" id="{025B4B19-752C-4A5D-B70F-B7671B5083F4}"/>
            </a:ext>
          </a:extLst>
        </xdr:cNvPr>
        <xdr:cNvSpPr/>
      </xdr:nvSpPr>
      <xdr:spPr>
        <a:xfrm>
          <a:off x="21272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106680</xdr:rowOff>
    </xdr:from>
    <xdr:to>
      <xdr:col>116</xdr:col>
      <xdr:colOff>63500</xdr:colOff>
      <xdr:row>106</xdr:row>
      <xdr:rowOff>110489</xdr:rowOff>
    </xdr:to>
    <xdr:cxnSp macro="">
      <xdr:nvCxnSpPr>
        <xdr:cNvPr id="846" name="直線コネクタ 845">
          <a:extLst>
            <a:ext uri="{FF2B5EF4-FFF2-40B4-BE49-F238E27FC236}">
              <a16:creationId xmlns:a16="http://schemas.microsoft.com/office/drawing/2014/main" id="{BC279F7E-2C75-479E-94CC-8755F1D2C568}"/>
            </a:ext>
          </a:extLst>
        </xdr:cNvPr>
        <xdr:cNvCxnSpPr/>
      </xdr:nvCxnSpPr>
      <xdr:spPr>
        <a:xfrm>
          <a:off x="21323300" y="182803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55880</xdr:rowOff>
    </xdr:from>
    <xdr:to>
      <xdr:col>107</xdr:col>
      <xdr:colOff>101600</xdr:colOff>
      <xdr:row>106</xdr:row>
      <xdr:rowOff>157480</xdr:rowOff>
    </xdr:to>
    <xdr:sp macro="" textlink="">
      <xdr:nvSpPr>
        <xdr:cNvPr id="847" name="楕円 846">
          <a:extLst>
            <a:ext uri="{FF2B5EF4-FFF2-40B4-BE49-F238E27FC236}">
              <a16:creationId xmlns:a16="http://schemas.microsoft.com/office/drawing/2014/main" id="{46FEC5B4-F88F-48C7-984F-8A3A81854455}"/>
            </a:ext>
          </a:extLst>
        </xdr:cNvPr>
        <xdr:cNvSpPr/>
      </xdr:nvSpPr>
      <xdr:spPr>
        <a:xfrm>
          <a:off x="20383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106680</xdr:rowOff>
    </xdr:from>
    <xdr:to>
      <xdr:col>111</xdr:col>
      <xdr:colOff>177800</xdr:colOff>
      <xdr:row>106</xdr:row>
      <xdr:rowOff>106680</xdr:rowOff>
    </xdr:to>
    <xdr:cxnSp macro="">
      <xdr:nvCxnSpPr>
        <xdr:cNvPr id="848" name="直線コネクタ 847">
          <a:extLst>
            <a:ext uri="{FF2B5EF4-FFF2-40B4-BE49-F238E27FC236}">
              <a16:creationId xmlns:a16="http://schemas.microsoft.com/office/drawing/2014/main" id="{4C09CF44-A0EA-4060-8E34-2702131D707B}"/>
            </a:ext>
          </a:extLst>
        </xdr:cNvPr>
        <xdr:cNvCxnSpPr/>
      </xdr:nvCxnSpPr>
      <xdr:spPr>
        <a:xfrm>
          <a:off x="20434300" y="18280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52070</xdr:rowOff>
    </xdr:from>
    <xdr:to>
      <xdr:col>102</xdr:col>
      <xdr:colOff>165100</xdr:colOff>
      <xdr:row>106</xdr:row>
      <xdr:rowOff>153670</xdr:rowOff>
    </xdr:to>
    <xdr:sp macro="" textlink="">
      <xdr:nvSpPr>
        <xdr:cNvPr id="849" name="楕円 848">
          <a:extLst>
            <a:ext uri="{FF2B5EF4-FFF2-40B4-BE49-F238E27FC236}">
              <a16:creationId xmlns:a16="http://schemas.microsoft.com/office/drawing/2014/main" id="{2A415C25-6E20-432C-A1A9-E26B9E292558}"/>
            </a:ext>
          </a:extLst>
        </xdr:cNvPr>
        <xdr:cNvSpPr/>
      </xdr:nvSpPr>
      <xdr:spPr>
        <a:xfrm>
          <a:off x="19494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102870</xdr:rowOff>
    </xdr:from>
    <xdr:to>
      <xdr:col>107</xdr:col>
      <xdr:colOff>50800</xdr:colOff>
      <xdr:row>106</xdr:row>
      <xdr:rowOff>106680</xdr:rowOff>
    </xdr:to>
    <xdr:cxnSp macro="">
      <xdr:nvCxnSpPr>
        <xdr:cNvPr id="850" name="直線コネクタ 849">
          <a:extLst>
            <a:ext uri="{FF2B5EF4-FFF2-40B4-BE49-F238E27FC236}">
              <a16:creationId xmlns:a16="http://schemas.microsoft.com/office/drawing/2014/main" id="{755B116B-9F1B-4839-A908-2BCAD865A620}"/>
            </a:ext>
          </a:extLst>
        </xdr:cNvPr>
        <xdr:cNvCxnSpPr/>
      </xdr:nvCxnSpPr>
      <xdr:spPr>
        <a:xfrm>
          <a:off x="19545300" y="182765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851" name="楕円 850">
          <a:extLst>
            <a:ext uri="{FF2B5EF4-FFF2-40B4-BE49-F238E27FC236}">
              <a16:creationId xmlns:a16="http://schemas.microsoft.com/office/drawing/2014/main" id="{C9E194FE-9DB4-4588-8BBE-BF4CF4AAD98D}"/>
            </a:ext>
          </a:extLst>
        </xdr:cNvPr>
        <xdr:cNvSpPr/>
      </xdr:nvSpPr>
      <xdr:spPr>
        <a:xfrm>
          <a:off x="18605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102870</xdr:rowOff>
    </xdr:from>
    <xdr:to>
      <xdr:col>102</xdr:col>
      <xdr:colOff>114300</xdr:colOff>
      <xdr:row>106</xdr:row>
      <xdr:rowOff>106680</xdr:rowOff>
    </xdr:to>
    <xdr:cxnSp macro="">
      <xdr:nvCxnSpPr>
        <xdr:cNvPr id="852" name="直線コネクタ 851">
          <a:extLst>
            <a:ext uri="{FF2B5EF4-FFF2-40B4-BE49-F238E27FC236}">
              <a16:creationId xmlns:a16="http://schemas.microsoft.com/office/drawing/2014/main" id="{73EC141B-8DBD-4A67-92E1-A9EED1993A9D}"/>
            </a:ext>
          </a:extLst>
        </xdr:cNvPr>
        <xdr:cNvCxnSpPr/>
      </xdr:nvCxnSpPr>
      <xdr:spPr>
        <a:xfrm flipV="1">
          <a:off x="18656300" y="182765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853" name="n_1aveValue【庁舎】&#10;一人当たり面積">
          <a:extLst>
            <a:ext uri="{FF2B5EF4-FFF2-40B4-BE49-F238E27FC236}">
              <a16:creationId xmlns:a16="http://schemas.microsoft.com/office/drawing/2014/main" id="{B3FACA05-00E4-4E7B-AC0D-FEC2CB959761}"/>
            </a:ext>
          </a:extLst>
        </xdr:cNvPr>
        <xdr:cNvSpPr txBox="1"/>
      </xdr:nvSpPr>
      <xdr:spPr>
        <a:xfrm>
          <a:off x="210757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4" name="n_2aveValue【庁舎】&#10;一人当たり面積">
          <a:extLst>
            <a:ext uri="{FF2B5EF4-FFF2-40B4-BE49-F238E27FC236}">
              <a16:creationId xmlns:a16="http://schemas.microsoft.com/office/drawing/2014/main" id="{AEB5CB4B-B36E-4D9C-97D9-E37645F30AEF}"/>
            </a:ext>
          </a:extLst>
        </xdr:cNvPr>
        <xdr:cNvSpPr txBox="1"/>
      </xdr:nvSpPr>
      <xdr:spPr>
        <a:xfrm>
          <a:off x="20199427"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55" name="n_3aveValue【庁舎】&#10;一人当たり面積">
          <a:extLst>
            <a:ext uri="{FF2B5EF4-FFF2-40B4-BE49-F238E27FC236}">
              <a16:creationId xmlns:a16="http://schemas.microsoft.com/office/drawing/2014/main" id="{266E9407-AA62-48E8-9058-CBA97AD18EE6}"/>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856" name="n_4aveValue【庁舎】&#10;一人当たり面積">
          <a:extLst>
            <a:ext uri="{FF2B5EF4-FFF2-40B4-BE49-F238E27FC236}">
              <a16:creationId xmlns:a16="http://schemas.microsoft.com/office/drawing/2014/main" id="{D2A8576E-694B-4240-8215-EC9552748F28}"/>
            </a:ext>
          </a:extLst>
        </xdr:cNvPr>
        <xdr:cNvSpPr txBox="1"/>
      </xdr:nvSpPr>
      <xdr:spPr>
        <a:xfrm>
          <a:off x="18421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148607</xdr:rowOff>
    </xdr:from>
    <xdr:ext cx="469744" cy="259045"/>
    <xdr:sp macro="" textlink="">
      <xdr:nvSpPr>
        <xdr:cNvPr id="857" name="n_1mainValue【庁舎】&#10;一人当たり面積">
          <a:extLst>
            <a:ext uri="{FF2B5EF4-FFF2-40B4-BE49-F238E27FC236}">
              <a16:creationId xmlns:a16="http://schemas.microsoft.com/office/drawing/2014/main" id="{ADA8D4F2-212F-483E-8477-A9745D9FDEA3}"/>
            </a:ext>
          </a:extLst>
        </xdr:cNvPr>
        <xdr:cNvSpPr txBox="1"/>
      </xdr:nvSpPr>
      <xdr:spPr>
        <a:xfrm>
          <a:off x="210757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148607</xdr:rowOff>
    </xdr:from>
    <xdr:ext cx="469744" cy="259045"/>
    <xdr:sp macro="" textlink="">
      <xdr:nvSpPr>
        <xdr:cNvPr id="858" name="n_2mainValue【庁舎】&#10;一人当たり面積">
          <a:extLst>
            <a:ext uri="{FF2B5EF4-FFF2-40B4-BE49-F238E27FC236}">
              <a16:creationId xmlns:a16="http://schemas.microsoft.com/office/drawing/2014/main" id="{74BB8CCF-CFF3-4AF9-B3CF-2A9527E6E5F4}"/>
            </a:ext>
          </a:extLst>
        </xdr:cNvPr>
        <xdr:cNvSpPr txBox="1"/>
      </xdr:nvSpPr>
      <xdr:spPr>
        <a:xfrm>
          <a:off x="20199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144797</xdr:rowOff>
    </xdr:from>
    <xdr:ext cx="469744" cy="259045"/>
    <xdr:sp macro="" textlink="">
      <xdr:nvSpPr>
        <xdr:cNvPr id="859" name="n_3mainValue【庁舎】&#10;一人当たり面積">
          <a:extLst>
            <a:ext uri="{FF2B5EF4-FFF2-40B4-BE49-F238E27FC236}">
              <a16:creationId xmlns:a16="http://schemas.microsoft.com/office/drawing/2014/main" id="{007174D2-133C-4FD4-8CB8-A05CDA687236}"/>
            </a:ext>
          </a:extLst>
        </xdr:cNvPr>
        <xdr:cNvSpPr txBox="1"/>
      </xdr:nvSpPr>
      <xdr:spPr>
        <a:xfrm>
          <a:off x="19310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860" name="n_4mainValue【庁舎】&#10;一人当たり面積">
          <a:extLst>
            <a:ext uri="{FF2B5EF4-FFF2-40B4-BE49-F238E27FC236}">
              <a16:creationId xmlns:a16="http://schemas.microsoft.com/office/drawing/2014/main" id="{5C9DC536-1A24-40CC-9699-D02FAB055B08}"/>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6570DD59-F993-4563-964C-FF7FEAD7A8B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1441F718-2E92-43E7-B836-DD036CC75E3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A5B77F50-ADC9-42A9-ABFB-050DB0420CF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有形固定資産減価償却率は、全体では類似団体より</a:t>
          </a:r>
          <a:r>
            <a:rPr kumimoji="1" lang="en-US" altLang="ja-JP" sz="1100" baseline="0">
              <a:solidFill>
                <a:schemeClr val="dk1"/>
              </a:solidFill>
              <a:effectLst/>
              <a:latin typeface="+mn-lt"/>
              <a:ea typeface="+mn-ea"/>
              <a:cs typeface="+mn-cs"/>
            </a:rPr>
            <a:t>2.3</a:t>
          </a:r>
          <a:r>
            <a:rPr kumimoji="1" lang="ja-JP" altLang="ja-JP" sz="1100" baseline="0">
              <a:solidFill>
                <a:schemeClr val="dk1"/>
              </a:solidFill>
              <a:effectLst/>
              <a:latin typeface="+mn-lt"/>
              <a:ea typeface="+mn-ea"/>
              <a:cs typeface="+mn-cs"/>
            </a:rPr>
            <a:t>ポイント低いものの、</a:t>
          </a:r>
          <a:r>
            <a:rPr kumimoji="1" lang="en-US" altLang="ja-JP"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市民会館</a:t>
          </a:r>
          <a:r>
            <a:rPr kumimoji="1" lang="en-US" altLang="ja-JP"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福祉施設</a:t>
          </a:r>
          <a:r>
            <a:rPr kumimoji="1" lang="en-US" altLang="ja-JP"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などポイントの高い施設類型もあるため、</a:t>
          </a:r>
          <a:r>
            <a:rPr lang="ja-JP" altLang="ja-JP" sz="1100">
              <a:solidFill>
                <a:schemeClr val="dk1"/>
              </a:solidFill>
              <a:effectLst/>
              <a:latin typeface="+mn-lt"/>
              <a:ea typeface="+mn-ea"/>
              <a:cs typeface="+mn-cs"/>
            </a:rPr>
            <a:t>大規模修繕の計画的な実施により建物の長寿命化を図るなど、公共施設の適正管理に努める。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v-file01\&#33618;&#24029;01\&#25919;&#31574;&#20225;&#30011;&#37096;\&#36001;&#25919;&#35506;\201%20&#26032;&#20844;&#20250;&#35336;&#21046;&#24230;\R08&#24180;&#24230;\040_&#35519;&#26619;&#38306;&#20418;\080817&#12304;&#26481;&#20140;&#37117;&#21306;&#25919;&#35506;&#12539;924&#12294;&#12305;&#20196;&#21644;&#65302;&#24180;&#24230;&#36001;&#25919;&#29366;&#27841;&#36039;&#26009;&#38598;&#12398;&#20316;&#25104;&#12395;&#12388;&#12356;&#12390;&#65288;2&#22238;&#30446;&#12539;&#22320;&#26041;&#20844;&#20250;&#35336;&#38306;&#20418;&#65289;\01_&#20316;&#26989;&#29992;\&#65288;&#36001;&#25919;&#35506;&#25285;&#24403;&#20837;&#21147;&#29992;R8&#65289;&#12304;&#36001;&#25919;&#29366;&#27841;&#36039;&#26009;&#38598;&#12305;_131181_&#33618;&#24029;&#21306;_2024(2&#22238;&#30446;).xlsx" TargetMode="External"/><Relationship Id="rId1" Type="http://schemas.openxmlformats.org/officeDocument/2006/relationships/externalLinkPath" Target="/&#25919;&#31574;&#20225;&#30011;&#37096;/&#36001;&#25919;&#35506;/201%20&#26032;&#20844;&#20250;&#35336;&#21046;&#24230;/R08&#24180;&#24230;/040_&#35519;&#26619;&#38306;&#20418;/080817&#12304;&#26481;&#20140;&#37117;&#21306;&#25919;&#35506;&#12539;924&#12294;&#12305;&#20196;&#21644;&#65302;&#24180;&#24230;&#36001;&#25919;&#29366;&#27841;&#36039;&#26009;&#38598;&#12398;&#20316;&#25104;&#12395;&#12388;&#12356;&#12390;&#65288;2&#22238;&#30446;&#12539;&#22320;&#26041;&#20844;&#20250;&#35336;&#38306;&#20418;&#65289;/01_&#20316;&#26989;&#29992;/&#65288;&#36001;&#25919;&#35506;&#25285;&#24403;&#20837;&#21147;&#29992;R8&#65289;&#12304;&#36001;&#25919;&#29366;&#27841;&#36039;&#26009;&#38598;&#12305;_131181_&#33618;&#24029;&#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50.6</v>
          </cell>
          <cell r="BX53">
            <v>50.6</v>
          </cell>
          <cell r="CF53">
            <v>51.3</v>
          </cell>
          <cell r="CN53">
            <v>53</v>
          </cell>
          <cell r="CV53">
            <v>54.2</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-0.3</v>
          </cell>
          <cell r="BX75">
            <v>-1.4</v>
          </cell>
          <cell r="CF75">
            <v>-0.4</v>
          </cell>
          <cell r="CN75">
            <v>2.2000000000000002</v>
          </cell>
          <cell r="CV75">
            <v>4</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124955143</v>
      </c>
      <c r="BO4" s="436"/>
      <c r="BP4" s="436"/>
      <c r="BQ4" s="436"/>
      <c r="BR4" s="436"/>
      <c r="BS4" s="436"/>
      <c r="BT4" s="436"/>
      <c r="BU4" s="437"/>
      <c r="BV4" s="435">
        <v>121634099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2.5</v>
      </c>
      <c r="CU4" s="576"/>
      <c r="CV4" s="576"/>
      <c r="CW4" s="576"/>
      <c r="CX4" s="576"/>
      <c r="CY4" s="576"/>
      <c r="CZ4" s="576"/>
      <c r="DA4" s="577"/>
      <c r="DB4" s="575">
        <v>5.6</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121687800</v>
      </c>
      <c r="BO5" s="407"/>
      <c r="BP5" s="407"/>
      <c r="BQ5" s="407"/>
      <c r="BR5" s="407"/>
      <c r="BS5" s="407"/>
      <c r="BT5" s="407"/>
      <c r="BU5" s="408"/>
      <c r="BV5" s="406">
        <v>117399254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80</v>
      </c>
      <c r="CU5" s="404"/>
      <c r="CV5" s="404"/>
      <c r="CW5" s="404"/>
      <c r="CX5" s="404"/>
      <c r="CY5" s="404"/>
      <c r="CZ5" s="404"/>
      <c r="DA5" s="405"/>
      <c r="DB5" s="403">
        <v>79.099999999999994</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3267343</v>
      </c>
      <c r="BO6" s="407"/>
      <c r="BP6" s="407"/>
      <c r="BQ6" s="407"/>
      <c r="BR6" s="407"/>
      <c r="BS6" s="407"/>
      <c r="BT6" s="407"/>
      <c r="BU6" s="408"/>
      <c r="BV6" s="406">
        <v>4234845</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80</v>
      </c>
      <c r="CU6" s="550"/>
      <c r="CV6" s="550"/>
      <c r="CW6" s="550"/>
      <c r="CX6" s="550"/>
      <c r="CY6" s="550"/>
      <c r="CZ6" s="550"/>
      <c r="DA6" s="551"/>
      <c r="DB6" s="549">
        <v>79.099999999999994</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1403353</v>
      </c>
      <c r="BO7" s="407"/>
      <c r="BP7" s="407"/>
      <c r="BQ7" s="407"/>
      <c r="BR7" s="407"/>
      <c r="BS7" s="407"/>
      <c r="BT7" s="407"/>
      <c r="BU7" s="408"/>
      <c r="BV7" s="406">
        <v>279546</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73377833</v>
      </c>
      <c r="CU7" s="407"/>
      <c r="CV7" s="407"/>
      <c r="CW7" s="407"/>
      <c r="CX7" s="407"/>
      <c r="CY7" s="407"/>
      <c r="CZ7" s="407"/>
      <c r="DA7" s="408"/>
      <c r="DB7" s="406">
        <v>70157883</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1863990</v>
      </c>
      <c r="BO8" s="407"/>
      <c r="BP8" s="407"/>
      <c r="BQ8" s="407"/>
      <c r="BR8" s="407"/>
      <c r="BS8" s="407"/>
      <c r="BT8" s="407"/>
      <c r="BU8" s="408"/>
      <c r="BV8" s="406">
        <v>3955299</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0.34</v>
      </c>
      <c r="CU8" s="510"/>
      <c r="CV8" s="510"/>
      <c r="CW8" s="510"/>
      <c r="CX8" s="510"/>
      <c r="CY8" s="510"/>
      <c r="CZ8" s="510"/>
      <c r="DA8" s="511"/>
      <c r="DB8" s="509">
        <v>0.34</v>
      </c>
      <c r="DC8" s="510"/>
      <c r="DD8" s="510"/>
      <c r="DE8" s="510"/>
      <c r="DF8" s="510"/>
      <c r="DG8" s="510"/>
      <c r="DH8" s="510"/>
      <c r="DI8" s="511"/>
    </row>
    <row r="9" spans="1:119" ht="18.75" customHeight="1" thickBot="1" x14ac:dyDescent="0.2">
      <c r="A9" s="163"/>
      <c r="B9" s="538" t="s">
        <v>107</v>
      </c>
      <c r="C9" s="539"/>
      <c r="D9" s="539"/>
      <c r="E9" s="539"/>
      <c r="F9" s="539"/>
      <c r="G9" s="539"/>
      <c r="H9" s="539"/>
      <c r="I9" s="539"/>
      <c r="J9" s="539"/>
      <c r="K9" s="457"/>
      <c r="L9" s="540" t="s">
        <v>108</v>
      </c>
      <c r="M9" s="541"/>
      <c r="N9" s="541"/>
      <c r="O9" s="541"/>
      <c r="P9" s="541"/>
      <c r="Q9" s="542"/>
      <c r="R9" s="543">
        <v>217475</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-2091309</v>
      </c>
      <c r="BO9" s="407"/>
      <c r="BP9" s="407"/>
      <c r="BQ9" s="407"/>
      <c r="BR9" s="407"/>
      <c r="BS9" s="407"/>
      <c r="BT9" s="407"/>
      <c r="BU9" s="408"/>
      <c r="BV9" s="406">
        <v>-1163470</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2.4</v>
      </c>
      <c r="CU9" s="404"/>
      <c r="CV9" s="404"/>
      <c r="CW9" s="404"/>
      <c r="CX9" s="404"/>
      <c r="CY9" s="404"/>
      <c r="CZ9" s="404"/>
      <c r="DA9" s="405"/>
      <c r="DB9" s="403">
        <v>2.2999999999999998</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212264</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27464</v>
      </c>
      <c r="BO10" s="407"/>
      <c r="BP10" s="407"/>
      <c r="BQ10" s="407"/>
      <c r="BR10" s="407"/>
      <c r="BS10" s="407"/>
      <c r="BT10" s="407"/>
      <c r="BU10" s="408"/>
      <c r="BV10" s="406">
        <v>15993</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222278</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2471781</v>
      </c>
      <c r="BO12" s="407"/>
      <c r="BP12" s="407"/>
      <c r="BQ12" s="407"/>
      <c r="BR12" s="407"/>
      <c r="BS12" s="407"/>
      <c r="BT12" s="407"/>
      <c r="BU12" s="408"/>
      <c r="BV12" s="406">
        <v>4511525</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198739</v>
      </c>
      <c r="S13" s="494"/>
      <c r="T13" s="494"/>
      <c r="U13" s="494"/>
      <c r="V13" s="495"/>
      <c r="W13" s="496" t="s">
        <v>131</v>
      </c>
      <c r="X13" s="392"/>
      <c r="Y13" s="392"/>
      <c r="Z13" s="392"/>
      <c r="AA13" s="392"/>
      <c r="AB13" s="393"/>
      <c r="AC13" s="359">
        <v>108</v>
      </c>
      <c r="AD13" s="360"/>
      <c r="AE13" s="360"/>
      <c r="AF13" s="360"/>
      <c r="AG13" s="361"/>
      <c r="AH13" s="359">
        <v>74</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-4535626</v>
      </c>
      <c r="BO13" s="407"/>
      <c r="BP13" s="407"/>
      <c r="BQ13" s="407"/>
      <c r="BR13" s="407"/>
      <c r="BS13" s="407"/>
      <c r="BT13" s="407"/>
      <c r="BU13" s="408"/>
      <c r="BV13" s="406">
        <v>-5659002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v>
      </c>
      <c r="CU13" s="404"/>
      <c r="CV13" s="404"/>
      <c r="CW13" s="404"/>
      <c r="CX13" s="404"/>
      <c r="CY13" s="404"/>
      <c r="CZ13" s="404"/>
      <c r="DA13" s="405"/>
      <c r="DB13" s="403">
        <v>2.2000000000000002</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219268</v>
      </c>
      <c r="S14" s="494"/>
      <c r="T14" s="494"/>
      <c r="U14" s="494"/>
      <c r="V14" s="495"/>
      <c r="W14" s="497"/>
      <c r="X14" s="395"/>
      <c r="Y14" s="395"/>
      <c r="Z14" s="395"/>
      <c r="AA14" s="395"/>
      <c r="AB14" s="396"/>
      <c r="AC14" s="486">
        <v>0.1</v>
      </c>
      <c r="AD14" s="487"/>
      <c r="AE14" s="487"/>
      <c r="AF14" s="487"/>
      <c r="AG14" s="488"/>
      <c r="AH14" s="486">
        <v>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198017</v>
      </c>
      <c r="S15" s="494"/>
      <c r="T15" s="494"/>
      <c r="U15" s="494"/>
      <c r="V15" s="495"/>
      <c r="W15" s="496" t="s">
        <v>137</v>
      </c>
      <c r="X15" s="392"/>
      <c r="Y15" s="392"/>
      <c r="Z15" s="392"/>
      <c r="AA15" s="392"/>
      <c r="AB15" s="393"/>
      <c r="AC15" s="359">
        <v>15470</v>
      </c>
      <c r="AD15" s="360"/>
      <c r="AE15" s="360"/>
      <c r="AF15" s="360"/>
      <c r="AG15" s="361"/>
      <c r="AH15" s="359">
        <v>16170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23928550</v>
      </c>
      <c r="BO15" s="436"/>
      <c r="BP15" s="436"/>
      <c r="BQ15" s="436"/>
      <c r="BR15" s="436"/>
      <c r="BS15" s="436"/>
      <c r="BT15" s="436"/>
      <c r="BU15" s="437"/>
      <c r="BV15" s="435">
        <v>22849544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16.899999999999999</v>
      </c>
      <c r="AD16" s="487"/>
      <c r="AE16" s="487"/>
      <c r="AF16" s="487"/>
      <c r="AG16" s="488"/>
      <c r="AH16" s="486">
        <v>19.7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70076630</v>
      </c>
      <c r="BO16" s="407"/>
      <c r="BP16" s="407"/>
      <c r="BQ16" s="407"/>
      <c r="BR16" s="407"/>
      <c r="BS16" s="407"/>
      <c r="BT16" s="407"/>
      <c r="BU16" s="408"/>
      <c r="BV16" s="406">
        <v>67085233</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75978</v>
      </c>
      <c r="AD17" s="360"/>
      <c r="AE17" s="360"/>
      <c r="AF17" s="360"/>
      <c r="AG17" s="361"/>
      <c r="AH17" s="359">
        <v>65777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73377833</v>
      </c>
      <c r="BO17" s="407"/>
      <c r="BP17" s="407"/>
      <c r="BQ17" s="407"/>
      <c r="BR17" s="407"/>
      <c r="BS17" s="407"/>
      <c r="BT17" s="407"/>
      <c r="BU17" s="408"/>
      <c r="BV17" s="406">
        <v>70157883</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10.16</v>
      </c>
      <c r="M18" s="459"/>
      <c r="N18" s="459"/>
      <c r="O18" s="459"/>
      <c r="P18" s="459"/>
      <c r="Q18" s="459"/>
      <c r="R18" s="460"/>
      <c r="S18" s="460"/>
      <c r="T18" s="460"/>
      <c r="U18" s="460"/>
      <c r="V18" s="461"/>
      <c r="W18" s="477"/>
      <c r="X18" s="478"/>
      <c r="Y18" s="478"/>
      <c r="Z18" s="478"/>
      <c r="AA18" s="478"/>
      <c r="AB18" s="502"/>
      <c r="AC18" s="376">
        <v>83</v>
      </c>
      <c r="AD18" s="377"/>
      <c r="AE18" s="377"/>
      <c r="AF18" s="377"/>
      <c r="AG18" s="462"/>
      <c r="AH18" s="376">
        <v>80.2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60324418</v>
      </c>
      <c r="BO18" s="407"/>
      <c r="BP18" s="407"/>
      <c r="BQ18" s="407"/>
      <c r="BR18" s="407"/>
      <c r="BS18" s="407"/>
      <c r="BT18" s="407"/>
      <c r="BU18" s="408"/>
      <c r="BV18" s="406">
        <v>56697070</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21405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88330216</v>
      </c>
      <c r="BO19" s="407"/>
      <c r="BP19" s="407"/>
      <c r="BQ19" s="407"/>
      <c r="BR19" s="407"/>
      <c r="BS19" s="407"/>
      <c r="BT19" s="407"/>
      <c r="BU19" s="408"/>
      <c r="BV19" s="406">
        <v>87353339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112009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14334549</v>
      </c>
      <c r="BO22" s="436"/>
      <c r="BP22" s="436"/>
      <c r="BQ22" s="436"/>
      <c r="BR22" s="436"/>
      <c r="BS22" s="436"/>
      <c r="BT22" s="436"/>
      <c r="BU22" s="437"/>
      <c r="BV22" s="435">
        <v>15580883</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6636568</v>
      </c>
      <c r="BO23" s="407"/>
      <c r="BP23" s="407"/>
      <c r="BQ23" s="407"/>
      <c r="BR23" s="407"/>
      <c r="BS23" s="407"/>
      <c r="BT23" s="407"/>
      <c r="BU23" s="408"/>
      <c r="BV23" s="406">
        <v>7553369</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11460</v>
      </c>
      <c r="R24" s="360"/>
      <c r="S24" s="360"/>
      <c r="T24" s="360"/>
      <c r="U24" s="360"/>
      <c r="V24" s="361"/>
      <c r="W24" s="449"/>
      <c r="X24" s="386"/>
      <c r="Y24" s="387"/>
      <c r="Z24" s="362" t="s">
        <v>162</v>
      </c>
      <c r="AA24" s="363"/>
      <c r="AB24" s="363"/>
      <c r="AC24" s="363"/>
      <c r="AD24" s="363"/>
      <c r="AE24" s="363"/>
      <c r="AF24" s="363"/>
      <c r="AG24" s="364"/>
      <c r="AH24" s="359">
        <v>1683</v>
      </c>
      <c r="AI24" s="360"/>
      <c r="AJ24" s="360"/>
      <c r="AK24" s="360"/>
      <c r="AL24" s="361"/>
      <c r="AM24" s="359">
        <v>4998510</v>
      </c>
      <c r="AN24" s="360"/>
      <c r="AO24" s="360"/>
      <c r="AP24" s="360"/>
      <c r="AQ24" s="360"/>
      <c r="AR24" s="361"/>
      <c r="AS24" s="359">
        <v>2970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14334549</v>
      </c>
      <c r="BO24" s="407"/>
      <c r="BP24" s="407"/>
      <c r="BQ24" s="407"/>
      <c r="BR24" s="407"/>
      <c r="BS24" s="407"/>
      <c r="BT24" s="407"/>
      <c r="BU24" s="408"/>
      <c r="BV24" s="406">
        <v>15580883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2</v>
      </c>
      <c r="M25" s="360"/>
      <c r="N25" s="360"/>
      <c r="O25" s="360"/>
      <c r="P25" s="361"/>
      <c r="Q25" s="359">
        <v>9200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28143595</v>
      </c>
      <c r="BO25" s="436"/>
      <c r="BP25" s="436"/>
      <c r="BQ25" s="436"/>
      <c r="BR25" s="436"/>
      <c r="BS25" s="436"/>
      <c r="BT25" s="436"/>
      <c r="BU25" s="437"/>
      <c r="BV25" s="435">
        <v>24454301</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8320</v>
      </c>
      <c r="R26" s="360"/>
      <c r="S26" s="360"/>
      <c r="T26" s="360"/>
      <c r="U26" s="360"/>
      <c r="V26" s="361"/>
      <c r="W26" s="449"/>
      <c r="X26" s="386"/>
      <c r="Y26" s="387"/>
      <c r="Z26" s="362" t="s">
        <v>168</v>
      </c>
      <c r="AA26" s="417"/>
      <c r="AB26" s="417"/>
      <c r="AC26" s="417"/>
      <c r="AD26" s="417"/>
      <c r="AE26" s="417"/>
      <c r="AF26" s="417"/>
      <c r="AG26" s="418"/>
      <c r="AH26" s="359">
        <v>91</v>
      </c>
      <c r="AI26" s="360"/>
      <c r="AJ26" s="360"/>
      <c r="AK26" s="360"/>
      <c r="AL26" s="361"/>
      <c r="AM26" s="359">
        <v>263627</v>
      </c>
      <c r="AN26" s="360"/>
      <c r="AO26" s="360"/>
      <c r="AP26" s="360"/>
      <c r="AQ26" s="360"/>
      <c r="AR26" s="361"/>
      <c r="AS26" s="359">
        <v>2897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600000</v>
      </c>
      <c r="BO26" s="407"/>
      <c r="BP26" s="407"/>
      <c r="BQ26" s="407"/>
      <c r="BR26" s="407"/>
      <c r="BS26" s="407"/>
      <c r="BT26" s="407"/>
      <c r="BU26" s="408"/>
      <c r="BV26" s="406">
        <v>600000</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9260</v>
      </c>
      <c r="R27" s="360"/>
      <c r="S27" s="360"/>
      <c r="T27" s="360"/>
      <c r="U27" s="360"/>
      <c r="V27" s="361"/>
      <c r="W27" s="449"/>
      <c r="X27" s="386"/>
      <c r="Y27" s="387"/>
      <c r="Z27" s="362" t="s">
        <v>171</v>
      </c>
      <c r="AA27" s="363"/>
      <c r="AB27" s="363"/>
      <c r="AC27" s="363"/>
      <c r="AD27" s="363"/>
      <c r="AE27" s="363"/>
      <c r="AF27" s="363"/>
      <c r="AG27" s="364"/>
      <c r="AH27" s="359">
        <v>40</v>
      </c>
      <c r="AI27" s="360"/>
      <c r="AJ27" s="360"/>
      <c r="AK27" s="360"/>
      <c r="AL27" s="361"/>
      <c r="AM27" s="359">
        <v>128584</v>
      </c>
      <c r="AN27" s="360"/>
      <c r="AO27" s="360"/>
      <c r="AP27" s="360"/>
      <c r="AQ27" s="360"/>
      <c r="AR27" s="361"/>
      <c r="AS27" s="359">
        <v>3215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7920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14367098</v>
      </c>
      <c r="BO28" s="436"/>
      <c r="BP28" s="436"/>
      <c r="BQ28" s="436"/>
      <c r="BR28" s="436"/>
      <c r="BS28" s="436"/>
      <c r="BT28" s="436"/>
      <c r="BU28" s="437"/>
      <c r="BV28" s="435">
        <v>16809687</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30</v>
      </c>
      <c r="M29" s="360"/>
      <c r="N29" s="360"/>
      <c r="O29" s="360"/>
      <c r="P29" s="361"/>
      <c r="Q29" s="359">
        <v>6080</v>
      </c>
      <c r="R29" s="360"/>
      <c r="S29" s="360"/>
      <c r="T29" s="360"/>
      <c r="U29" s="360"/>
      <c r="V29" s="361"/>
      <c r="W29" s="450"/>
      <c r="X29" s="451"/>
      <c r="Y29" s="452"/>
      <c r="Z29" s="362" t="s">
        <v>177</v>
      </c>
      <c r="AA29" s="363"/>
      <c r="AB29" s="363"/>
      <c r="AC29" s="363"/>
      <c r="AD29" s="363"/>
      <c r="AE29" s="363"/>
      <c r="AF29" s="363"/>
      <c r="AG29" s="364"/>
      <c r="AH29" s="359">
        <v>1723</v>
      </c>
      <c r="AI29" s="360"/>
      <c r="AJ29" s="360"/>
      <c r="AK29" s="360"/>
      <c r="AL29" s="361"/>
      <c r="AM29" s="359">
        <v>5127094</v>
      </c>
      <c r="AN29" s="360"/>
      <c r="AO29" s="360"/>
      <c r="AP29" s="360"/>
      <c r="AQ29" s="360"/>
      <c r="AR29" s="361"/>
      <c r="AS29" s="359">
        <v>2976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4137749</v>
      </c>
      <c r="BO29" s="407"/>
      <c r="BP29" s="407"/>
      <c r="BQ29" s="407"/>
      <c r="BR29" s="407"/>
      <c r="BS29" s="407"/>
      <c r="BT29" s="407"/>
      <c r="BU29" s="408"/>
      <c r="BV29" s="406">
        <v>4131253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31602515</v>
      </c>
      <c r="BO30" s="441"/>
      <c r="BP30" s="441"/>
      <c r="BQ30" s="441"/>
      <c r="BR30" s="441"/>
      <c r="BS30" s="441"/>
      <c r="BT30" s="441"/>
      <c r="BU30" s="442"/>
      <c r="BV30" s="440">
        <v>27716733</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5</v>
      </c>
      <c r="BX34" s="354"/>
      <c r="BY34" s="355" t="str">
        <f>IF('各会計、関係団体の財政状況及び健全化判断比率'!B68="","",'各会計、関係団体の財政状況及び健全化判断比率'!B68)</f>
        <v>特別区人事・厚生事務組合</v>
      </c>
      <c r="BZ34" s="355"/>
      <c r="CA34" s="355"/>
      <c r="CB34" s="355"/>
      <c r="CC34" s="355"/>
      <c r="CD34" s="355"/>
      <c r="CE34" s="355"/>
      <c r="CF34" s="355"/>
      <c r="CG34" s="355"/>
      <c r="CH34" s="355"/>
      <c r="CI34" s="355"/>
      <c r="CJ34" s="355"/>
      <c r="CK34" s="355"/>
      <c r="CL34" s="355"/>
      <c r="CM34" s="355"/>
      <c r="CN34" s="163"/>
      <c r="CO34" s="354">
        <f>IF(CQ34="","",MAX(C34:D43,U34:V43,AM34:AN43,BE34:BF43,BW34:BX43)+1)</f>
        <v>11</v>
      </c>
      <c r="CP34" s="354"/>
      <c r="CQ34" s="355" t="str">
        <f>IF('各会計、関係団体の財政状況及び健全化判断比率'!BS7="","",'各会計、関係団体の財政状況及び健全化判断比率'!BS7)</f>
        <v>荒川区芸術文化振興財団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6</v>
      </c>
      <c r="BX35" s="354"/>
      <c r="BY35" s="355" t="str">
        <f>IF('各会計、関係団体の財政状況及び健全化判断比率'!B69="","",'各会計、関係団体の財政状況及び健全化判断比率'!B69)</f>
        <v>特別区競馬組合</v>
      </c>
      <c r="BZ35" s="355"/>
      <c r="CA35" s="355"/>
      <c r="CB35" s="355"/>
      <c r="CC35" s="355"/>
      <c r="CD35" s="355"/>
      <c r="CE35" s="355"/>
      <c r="CF35" s="355"/>
      <c r="CG35" s="355"/>
      <c r="CH35" s="355"/>
      <c r="CI35" s="355"/>
      <c r="CJ35" s="355"/>
      <c r="CK35" s="355"/>
      <c r="CL35" s="355"/>
      <c r="CM35" s="355"/>
      <c r="CN35" s="163"/>
      <c r="CO35" s="354">
        <f t="shared" ref="CO35:CO43" si="3">IF(CQ35="","",CO34+1)</f>
        <v>12</v>
      </c>
      <c r="CP35" s="354"/>
      <c r="CQ35" s="355" t="str">
        <f>IF('各会計、関係団体の財政状況及び健全化判断比率'!BS8="","",'各会計、関係団体の財政状況及び健全化判断比率'!BS8)</f>
        <v>荒川区土地開発公社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7</v>
      </c>
      <c r="BX36" s="354"/>
      <c r="BY36" s="355" t="str">
        <f>IF('各会計、関係団体の財政状況及び健全化判断比率'!B70="","",'各会計、関係団体の財政状況及び健全化判断比率'!B70)</f>
        <v>臨海部広域斎場組合</v>
      </c>
      <c r="BZ36" s="355"/>
      <c r="CA36" s="355"/>
      <c r="CB36" s="355"/>
      <c r="CC36" s="355"/>
      <c r="CD36" s="355"/>
      <c r="CE36" s="355"/>
      <c r="CF36" s="355"/>
      <c r="CG36" s="355"/>
      <c r="CH36" s="355"/>
      <c r="CI36" s="355"/>
      <c r="CJ36" s="355"/>
      <c r="CK36" s="355"/>
      <c r="CL36" s="355"/>
      <c r="CM36" s="355"/>
      <c r="CN36" s="163"/>
      <c r="CO36" s="354">
        <f t="shared" si="3"/>
        <v>13</v>
      </c>
      <c r="CP36" s="354"/>
      <c r="CQ36" s="355" t="str">
        <f>IF('各会計、関係団体の財政状況及び健全化判断比率'!BS9="","",'各会計、関係団体の財政状況及び健全化判断比率'!BS9)</f>
        <v>日暮里駅整備</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8</v>
      </c>
      <c r="BX37" s="354"/>
      <c r="BY37" s="355" t="str">
        <f>IF('各会計、関係団体の財政状況及び健全化判断比率'!B71="","",'各会計、関係団体の財政状況及び健全化判断比率'!B71)</f>
        <v>東京二十三区清掃一部事務組合</v>
      </c>
      <c r="BZ37" s="355"/>
      <c r="CA37" s="355"/>
      <c r="CB37" s="355"/>
      <c r="CC37" s="355"/>
      <c r="CD37" s="355"/>
      <c r="CE37" s="355"/>
      <c r="CF37" s="355"/>
      <c r="CG37" s="355"/>
      <c r="CH37" s="355"/>
      <c r="CI37" s="355"/>
      <c r="CJ37" s="355"/>
      <c r="CK37" s="355"/>
      <c r="CL37" s="355"/>
      <c r="CM37" s="355"/>
      <c r="CN37" s="163"/>
      <c r="CO37" s="354">
        <f t="shared" si="3"/>
        <v>14</v>
      </c>
      <c r="CP37" s="354"/>
      <c r="CQ37" s="355" t="str">
        <f>IF('各会計、関係団体の財政状況及び健全化判断比率'!BS10="","",'各会計、関係団体の財政状況及び健全化判断比率'!BS10)</f>
        <v>荒川区自治総合研究所</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9</v>
      </c>
      <c r="BX38" s="354"/>
      <c r="BY38" s="355" t="str">
        <f>IF('各会計、関係団体の財政状況及び健全化判断比率'!B72="","",'各会計、関係団体の財政状況及び健全化判断比率'!B72)</f>
        <v>東京都後期高齢者医療広域連合（一般会計）</v>
      </c>
      <c r="BZ38" s="355"/>
      <c r="CA38" s="355"/>
      <c r="CB38" s="355"/>
      <c r="CC38" s="355"/>
      <c r="CD38" s="355"/>
      <c r="CE38" s="355"/>
      <c r="CF38" s="355"/>
      <c r="CG38" s="355"/>
      <c r="CH38" s="355"/>
      <c r="CI38" s="355"/>
      <c r="CJ38" s="355"/>
      <c r="CK38" s="355"/>
      <c r="CL38" s="355"/>
      <c r="CM38" s="355"/>
      <c r="CN38" s="163"/>
      <c r="CO38" s="354">
        <f t="shared" si="3"/>
        <v>15</v>
      </c>
      <c r="CP38" s="354"/>
      <c r="CQ38" s="355" t="str">
        <f>IF('各会計、関係団体の財政状況及び健全化判断比率'!BS11="","",'各会計、関係団体の財政状況及び健全化判断比率'!BS11)</f>
        <v>東京広域勤労者サービスセンター</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10</v>
      </c>
      <c r="BX39" s="354"/>
      <c r="BY39" s="355" t="str">
        <f>IF('各会計、関係団体の財政状況及び健全化判断比率'!B73="","",'各会計、関係団体の財政状況及び健全化判断比率'!B73)</f>
        <v>東京都後期高齢者医療広域連合
（後期高齢者医療特別会計）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E3dXsrO+TkO9MdyLu4HNy1iMeGdw2GhdUTOsjhwAoWdJI00K125FVaUAnvV/l8qg38xZo5PPSOpNZ5pMRDimgA==" saltValue="TW5u1030z1402HLoB9ff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19864874</v>
      </c>
      <c r="S5" s="664"/>
      <c r="T5" s="664"/>
      <c r="U5" s="664"/>
      <c r="V5" s="664"/>
      <c r="W5" s="664"/>
      <c r="X5" s="664"/>
      <c r="Y5" s="689"/>
      <c r="Z5" s="702">
        <v>15.9</v>
      </c>
      <c r="AA5" s="702"/>
      <c r="AB5" s="702"/>
      <c r="AC5" s="702"/>
      <c r="AD5" s="703">
        <v>19864874</v>
      </c>
      <c r="AE5" s="703"/>
      <c r="AF5" s="703"/>
      <c r="AG5" s="703"/>
      <c r="AH5" s="703"/>
      <c r="AI5" s="703"/>
      <c r="AJ5" s="703"/>
      <c r="AK5" s="703"/>
      <c r="AL5" s="690">
        <v>26.3</v>
      </c>
      <c r="AM5" s="672"/>
      <c r="AN5" s="672"/>
      <c r="AO5" s="691"/>
      <c r="AP5" s="666" t="s">
        <v>216</v>
      </c>
      <c r="AQ5" s="667"/>
      <c r="AR5" s="667"/>
      <c r="AS5" s="667"/>
      <c r="AT5" s="667"/>
      <c r="AU5" s="667"/>
      <c r="AV5" s="667"/>
      <c r="AW5" s="667"/>
      <c r="AX5" s="667"/>
      <c r="AY5" s="667"/>
      <c r="AZ5" s="667"/>
      <c r="BA5" s="667"/>
      <c r="BB5" s="667"/>
      <c r="BC5" s="667"/>
      <c r="BD5" s="667"/>
      <c r="BE5" s="667"/>
      <c r="BF5" s="668"/>
      <c r="BG5" s="608">
        <v>19864874</v>
      </c>
      <c r="BH5" s="609"/>
      <c r="BI5" s="609"/>
      <c r="BJ5" s="609"/>
      <c r="BK5" s="609"/>
      <c r="BL5" s="609"/>
      <c r="BM5" s="609"/>
      <c r="BN5" s="610"/>
      <c r="BO5" s="646">
        <v>100</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298706</v>
      </c>
      <c r="S6" s="609"/>
      <c r="T6" s="609"/>
      <c r="U6" s="609"/>
      <c r="V6" s="609"/>
      <c r="W6" s="609"/>
      <c r="X6" s="609"/>
      <c r="Y6" s="610"/>
      <c r="Z6" s="646">
        <v>0.2</v>
      </c>
      <c r="AA6" s="646"/>
      <c r="AB6" s="646"/>
      <c r="AC6" s="646"/>
      <c r="AD6" s="647">
        <v>298706</v>
      </c>
      <c r="AE6" s="647"/>
      <c r="AF6" s="647"/>
      <c r="AG6" s="647"/>
      <c r="AH6" s="647"/>
      <c r="AI6" s="647"/>
      <c r="AJ6" s="647"/>
      <c r="AK6" s="647"/>
      <c r="AL6" s="611">
        <v>0.4</v>
      </c>
      <c r="AM6" s="612"/>
      <c r="AN6" s="612"/>
      <c r="AO6" s="648"/>
      <c r="AP6" s="605" t="s">
        <v>221</v>
      </c>
      <c r="AQ6" s="606"/>
      <c r="AR6" s="606"/>
      <c r="AS6" s="606"/>
      <c r="AT6" s="606"/>
      <c r="AU6" s="606"/>
      <c r="AV6" s="606"/>
      <c r="AW6" s="606"/>
      <c r="AX6" s="606"/>
      <c r="AY6" s="606"/>
      <c r="AZ6" s="606"/>
      <c r="BA6" s="606"/>
      <c r="BB6" s="606"/>
      <c r="BC6" s="606"/>
      <c r="BD6" s="606"/>
      <c r="BE6" s="606"/>
      <c r="BF6" s="607"/>
      <c r="BG6" s="608">
        <v>19864874</v>
      </c>
      <c r="BH6" s="609"/>
      <c r="BI6" s="609"/>
      <c r="BJ6" s="609"/>
      <c r="BK6" s="609"/>
      <c r="BL6" s="609"/>
      <c r="BM6" s="609"/>
      <c r="BN6" s="610"/>
      <c r="BO6" s="646">
        <v>100</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620916</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620916</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101237</v>
      </c>
      <c r="S7" s="609"/>
      <c r="T7" s="609"/>
      <c r="U7" s="609"/>
      <c r="V7" s="609"/>
      <c r="W7" s="609"/>
      <c r="X7" s="609"/>
      <c r="Y7" s="610"/>
      <c r="Z7" s="646">
        <v>0.1</v>
      </c>
      <c r="AA7" s="646"/>
      <c r="AB7" s="646"/>
      <c r="AC7" s="646"/>
      <c r="AD7" s="647">
        <v>101237</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18255428</v>
      </c>
      <c r="BH7" s="609"/>
      <c r="BI7" s="609"/>
      <c r="BJ7" s="609"/>
      <c r="BK7" s="609"/>
      <c r="BL7" s="609"/>
      <c r="BM7" s="609"/>
      <c r="BN7" s="610"/>
      <c r="BO7" s="646">
        <v>91.9</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13247413</v>
      </c>
      <c r="CS7" s="609"/>
      <c r="CT7" s="609"/>
      <c r="CU7" s="609"/>
      <c r="CV7" s="609"/>
      <c r="CW7" s="609"/>
      <c r="CX7" s="609"/>
      <c r="CY7" s="610"/>
      <c r="CZ7" s="646">
        <v>10.9</v>
      </c>
      <c r="DA7" s="646"/>
      <c r="DB7" s="646"/>
      <c r="DC7" s="646"/>
      <c r="DD7" s="614">
        <v>683201</v>
      </c>
      <c r="DE7" s="609"/>
      <c r="DF7" s="609"/>
      <c r="DG7" s="609"/>
      <c r="DH7" s="609"/>
      <c r="DI7" s="609"/>
      <c r="DJ7" s="609"/>
      <c r="DK7" s="609"/>
      <c r="DL7" s="609"/>
      <c r="DM7" s="609"/>
      <c r="DN7" s="609"/>
      <c r="DO7" s="609"/>
      <c r="DP7" s="610"/>
      <c r="DQ7" s="614">
        <v>11370264</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522274</v>
      </c>
      <c r="S8" s="609"/>
      <c r="T8" s="609"/>
      <c r="U8" s="609"/>
      <c r="V8" s="609"/>
      <c r="W8" s="609"/>
      <c r="X8" s="609"/>
      <c r="Y8" s="610"/>
      <c r="Z8" s="646">
        <v>0.4</v>
      </c>
      <c r="AA8" s="646"/>
      <c r="AB8" s="646"/>
      <c r="AC8" s="646"/>
      <c r="AD8" s="647">
        <v>522274</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372647</v>
      </c>
      <c r="BH8" s="609"/>
      <c r="BI8" s="609"/>
      <c r="BJ8" s="609"/>
      <c r="BK8" s="609"/>
      <c r="BL8" s="609"/>
      <c r="BM8" s="609"/>
      <c r="BN8" s="610"/>
      <c r="BO8" s="646">
        <v>1.9</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62547789</v>
      </c>
      <c r="CS8" s="609"/>
      <c r="CT8" s="609"/>
      <c r="CU8" s="609"/>
      <c r="CV8" s="609"/>
      <c r="CW8" s="609"/>
      <c r="CX8" s="609"/>
      <c r="CY8" s="610"/>
      <c r="CZ8" s="646">
        <v>51.4</v>
      </c>
      <c r="DA8" s="646"/>
      <c r="DB8" s="646"/>
      <c r="DC8" s="646"/>
      <c r="DD8" s="614">
        <v>692128</v>
      </c>
      <c r="DE8" s="609"/>
      <c r="DF8" s="609"/>
      <c r="DG8" s="609"/>
      <c r="DH8" s="609"/>
      <c r="DI8" s="609"/>
      <c r="DJ8" s="609"/>
      <c r="DK8" s="609"/>
      <c r="DL8" s="609"/>
      <c r="DM8" s="609"/>
      <c r="DN8" s="609"/>
      <c r="DO8" s="609"/>
      <c r="DP8" s="610"/>
      <c r="DQ8" s="614">
        <v>36664216</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763336</v>
      </c>
      <c r="S9" s="609"/>
      <c r="T9" s="609"/>
      <c r="U9" s="609"/>
      <c r="V9" s="609"/>
      <c r="W9" s="609"/>
      <c r="X9" s="609"/>
      <c r="Y9" s="610"/>
      <c r="Z9" s="646">
        <v>0.6</v>
      </c>
      <c r="AA9" s="646"/>
      <c r="AB9" s="646"/>
      <c r="AC9" s="646"/>
      <c r="AD9" s="647">
        <v>763336</v>
      </c>
      <c r="AE9" s="647"/>
      <c r="AF9" s="647"/>
      <c r="AG9" s="647"/>
      <c r="AH9" s="647"/>
      <c r="AI9" s="647"/>
      <c r="AJ9" s="647"/>
      <c r="AK9" s="647"/>
      <c r="AL9" s="611">
        <v>1</v>
      </c>
      <c r="AM9" s="612"/>
      <c r="AN9" s="612"/>
      <c r="AO9" s="648"/>
      <c r="AP9" s="605" t="s">
        <v>230</v>
      </c>
      <c r="AQ9" s="606"/>
      <c r="AR9" s="606"/>
      <c r="AS9" s="606"/>
      <c r="AT9" s="606"/>
      <c r="AU9" s="606"/>
      <c r="AV9" s="606"/>
      <c r="AW9" s="606"/>
      <c r="AX9" s="606"/>
      <c r="AY9" s="606"/>
      <c r="AZ9" s="606"/>
      <c r="BA9" s="606"/>
      <c r="BB9" s="606"/>
      <c r="BC9" s="606"/>
      <c r="BD9" s="606"/>
      <c r="BE9" s="606"/>
      <c r="BF9" s="607"/>
      <c r="BG9" s="608">
        <v>17882781</v>
      </c>
      <c r="BH9" s="609"/>
      <c r="BI9" s="609"/>
      <c r="BJ9" s="609"/>
      <c r="BK9" s="609"/>
      <c r="BL9" s="609"/>
      <c r="BM9" s="609"/>
      <c r="BN9" s="610"/>
      <c r="BO9" s="646">
        <v>90</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9205875</v>
      </c>
      <c r="CS9" s="609"/>
      <c r="CT9" s="609"/>
      <c r="CU9" s="609"/>
      <c r="CV9" s="609"/>
      <c r="CW9" s="609"/>
      <c r="CX9" s="609"/>
      <c r="CY9" s="610"/>
      <c r="CZ9" s="646">
        <v>7.6</v>
      </c>
      <c r="DA9" s="646"/>
      <c r="DB9" s="646"/>
      <c r="DC9" s="646"/>
      <c r="DD9" s="614">
        <v>199054</v>
      </c>
      <c r="DE9" s="609"/>
      <c r="DF9" s="609"/>
      <c r="DG9" s="609"/>
      <c r="DH9" s="609"/>
      <c r="DI9" s="609"/>
      <c r="DJ9" s="609"/>
      <c r="DK9" s="609"/>
      <c r="DL9" s="609"/>
      <c r="DM9" s="609"/>
      <c r="DN9" s="609"/>
      <c r="DO9" s="609"/>
      <c r="DP9" s="610"/>
      <c r="DQ9" s="614">
        <v>7364776</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t="s">
        <v>122</v>
      </c>
      <c r="BH10" s="609"/>
      <c r="BI10" s="609"/>
      <c r="BJ10" s="609"/>
      <c r="BK10" s="609"/>
      <c r="BL10" s="609"/>
      <c r="BM10" s="609"/>
      <c r="BN10" s="610"/>
      <c r="BO10" s="646" t="s">
        <v>122</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137217</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116250</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5377321</v>
      </c>
      <c r="S11" s="609"/>
      <c r="T11" s="609"/>
      <c r="U11" s="609"/>
      <c r="V11" s="609"/>
      <c r="W11" s="609"/>
      <c r="X11" s="609"/>
      <c r="Y11" s="610"/>
      <c r="Z11" s="611">
        <v>4.3</v>
      </c>
      <c r="AA11" s="612"/>
      <c r="AB11" s="612"/>
      <c r="AC11" s="613"/>
      <c r="AD11" s="614">
        <v>5377321</v>
      </c>
      <c r="AE11" s="609"/>
      <c r="AF11" s="609"/>
      <c r="AG11" s="609"/>
      <c r="AH11" s="609"/>
      <c r="AI11" s="609"/>
      <c r="AJ11" s="609"/>
      <c r="AK11" s="610"/>
      <c r="AL11" s="611">
        <v>7.1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t="s">
        <v>122</v>
      </c>
      <c r="BH11" s="609"/>
      <c r="BI11" s="609"/>
      <c r="BJ11" s="609"/>
      <c r="BK11" s="609"/>
      <c r="BL11" s="609"/>
      <c r="BM11" s="609"/>
      <c r="BN11" s="610"/>
      <c r="BO11" s="646" t="s">
        <v>122</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t="s">
        <v>122</v>
      </c>
      <c r="CS11" s="609"/>
      <c r="CT11" s="609"/>
      <c r="CU11" s="609"/>
      <c r="CV11" s="609"/>
      <c r="CW11" s="609"/>
      <c r="CX11" s="609"/>
      <c r="CY11" s="610"/>
      <c r="CZ11" s="646" t="s">
        <v>122</v>
      </c>
      <c r="DA11" s="646"/>
      <c r="DB11" s="646"/>
      <c r="DC11" s="646"/>
      <c r="DD11" s="614" t="s">
        <v>122</v>
      </c>
      <c r="DE11" s="609"/>
      <c r="DF11" s="609"/>
      <c r="DG11" s="609"/>
      <c r="DH11" s="609"/>
      <c r="DI11" s="609"/>
      <c r="DJ11" s="609"/>
      <c r="DK11" s="609"/>
      <c r="DL11" s="609"/>
      <c r="DM11" s="609"/>
      <c r="DN11" s="609"/>
      <c r="DO11" s="609"/>
      <c r="DP11" s="610"/>
      <c r="DQ11" s="614" t="s">
        <v>122</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t="s">
        <v>122</v>
      </c>
      <c r="BH12" s="609"/>
      <c r="BI12" s="609"/>
      <c r="BJ12" s="609"/>
      <c r="BK12" s="609"/>
      <c r="BL12" s="609"/>
      <c r="BM12" s="609"/>
      <c r="BN12" s="610"/>
      <c r="BO12" s="646" t="s">
        <v>122</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2548418</v>
      </c>
      <c r="CS12" s="609"/>
      <c r="CT12" s="609"/>
      <c r="CU12" s="609"/>
      <c r="CV12" s="609"/>
      <c r="CW12" s="609"/>
      <c r="CX12" s="609"/>
      <c r="CY12" s="610"/>
      <c r="CZ12" s="646">
        <v>2.1</v>
      </c>
      <c r="DA12" s="646"/>
      <c r="DB12" s="646"/>
      <c r="DC12" s="646"/>
      <c r="DD12" s="614" t="s">
        <v>122</v>
      </c>
      <c r="DE12" s="609"/>
      <c r="DF12" s="609"/>
      <c r="DG12" s="609"/>
      <c r="DH12" s="609"/>
      <c r="DI12" s="609"/>
      <c r="DJ12" s="609"/>
      <c r="DK12" s="609"/>
      <c r="DL12" s="609"/>
      <c r="DM12" s="609"/>
      <c r="DN12" s="609"/>
      <c r="DO12" s="609"/>
      <c r="DP12" s="610"/>
      <c r="DQ12" s="614">
        <v>1396597</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v>1008</v>
      </c>
      <c r="S13" s="609"/>
      <c r="T13" s="609"/>
      <c r="U13" s="609"/>
      <c r="V13" s="609"/>
      <c r="W13" s="609"/>
      <c r="X13" s="609"/>
      <c r="Y13" s="610"/>
      <c r="Z13" s="646">
        <v>0</v>
      </c>
      <c r="AA13" s="646"/>
      <c r="AB13" s="646"/>
      <c r="AC13" s="646"/>
      <c r="AD13" s="647">
        <v>1008</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t="s">
        <v>122</v>
      </c>
      <c r="BH13" s="609"/>
      <c r="BI13" s="609"/>
      <c r="BJ13" s="609"/>
      <c r="BK13" s="609"/>
      <c r="BL13" s="609"/>
      <c r="BM13" s="609"/>
      <c r="BN13" s="610"/>
      <c r="BO13" s="646" t="s">
        <v>122</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12529132</v>
      </c>
      <c r="CS13" s="609"/>
      <c r="CT13" s="609"/>
      <c r="CU13" s="609"/>
      <c r="CV13" s="609"/>
      <c r="CW13" s="609"/>
      <c r="CX13" s="609"/>
      <c r="CY13" s="610"/>
      <c r="CZ13" s="646">
        <v>10.3</v>
      </c>
      <c r="DA13" s="646"/>
      <c r="DB13" s="646"/>
      <c r="DC13" s="646"/>
      <c r="DD13" s="614">
        <v>7744599</v>
      </c>
      <c r="DE13" s="609"/>
      <c r="DF13" s="609"/>
      <c r="DG13" s="609"/>
      <c r="DH13" s="609"/>
      <c r="DI13" s="609"/>
      <c r="DJ13" s="609"/>
      <c r="DK13" s="609"/>
      <c r="DL13" s="609"/>
      <c r="DM13" s="609"/>
      <c r="DN13" s="609"/>
      <c r="DO13" s="609"/>
      <c r="DP13" s="610"/>
      <c r="DQ13" s="614">
        <v>8991555</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92241</v>
      </c>
      <c r="BH14" s="609"/>
      <c r="BI14" s="609"/>
      <c r="BJ14" s="609"/>
      <c r="BK14" s="609"/>
      <c r="BL14" s="609"/>
      <c r="BM14" s="609"/>
      <c r="BN14" s="610"/>
      <c r="BO14" s="646">
        <v>0.5</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670578</v>
      </c>
      <c r="CS14" s="609"/>
      <c r="CT14" s="609"/>
      <c r="CU14" s="609"/>
      <c r="CV14" s="609"/>
      <c r="CW14" s="609"/>
      <c r="CX14" s="609"/>
      <c r="CY14" s="610"/>
      <c r="CZ14" s="646">
        <v>0.6</v>
      </c>
      <c r="DA14" s="646"/>
      <c r="DB14" s="646"/>
      <c r="DC14" s="646"/>
      <c r="DD14" s="614">
        <v>112811</v>
      </c>
      <c r="DE14" s="609"/>
      <c r="DF14" s="609"/>
      <c r="DG14" s="609"/>
      <c r="DH14" s="609"/>
      <c r="DI14" s="609"/>
      <c r="DJ14" s="609"/>
      <c r="DK14" s="609"/>
      <c r="DL14" s="609"/>
      <c r="DM14" s="609"/>
      <c r="DN14" s="609"/>
      <c r="DO14" s="609"/>
      <c r="DP14" s="610"/>
      <c r="DQ14" s="614">
        <v>639251</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108937</v>
      </c>
      <c r="S15" s="609"/>
      <c r="T15" s="609"/>
      <c r="U15" s="609"/>
      <c r="V15" s="609"/>
      <c r="W15" s="609"/>
      <c r="X15" s="609"/>
      <c r="Y15" s="610"/>
      <c r="Z15" s="646">
        <v>0.1</v>
      </c>
      <c r="AA15" s="646"/>
      <c r="AB15" s="646"/>
      <c r="AC15" s="646"/>
      <c r="AD15" s="647">
        <v>108937</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1517205</v>
      </c>
      <c r="BH15" s="609"/>
      <c r="BI15" s="609"/>
      <c r="BJ15" s="609"/>
      <c r="BK15" s="609"/>
      <c r="BL15" s="609"/>
      <c r="BM15" s="609"/>
      <c r="BN15" s="610"/>
      <c r="BO15" s="646">
        <v>7.6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18091277</v>
      </c>
      <c r="CS15" s="609"/>
      <c r="CT15" s="609"/>
      <c r="CU15" s="609"/>
      <c r="CV15" s="609"/>
      <c r="CW15" s="609"/>
      <c r="CX15" s="609"/>
      <c r="CY15" s="610"/>
      <c r="CZ15" s="646">
        <v>14.9</v>
      </c>
      <c r="DA15" s="646"/>
      <c r="DB15" s="646"/>
      <c r="DC15" s="646"/>
      <c r="DD15" s="614">
        <v>2935140</v>
      </c>
      <c r="DE15" s="609"/>
      <c r="DF15" s="609"/>
      <c r="DG15" s="609"/>
      <c r="DH15" s="609"/>
      <c r="DI15" s="609"/>
      <c r="DJ15" s="609"/>
      <c r="DK15" s="609"/>
      <c r="DL15" s="609"/>
      <c r="DM15" s="609"/>
      <c r="DN15" s="609"/>
      <c r="DO15" s="609"/>
      <c r="DP15" s="610"/>
      <c r="DQ15" s="614">
        <v>15809863</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t="s">
        <v>122</v>
      </c>
      <c r="S16" s="609"/>
      <c r="T16" s="609"/>
      <c r="U16" s="609"/>
      <c r="V16" s="609"/>
      <c r="W16" s="609"/>
      <c r="X16" s="609"/>
      <c r="Y16" s="610"/>
      <c r="Z16" s="646" t="s">
        <v>122</v>
      </c>
      <c r="AA16" s="646"/>
      <c r="AB16" s="646"/>
      <c r="AC16" s="646"/>
      <c r="AD16" s="647" t="s">
        <v>122</v>
      </c>
      <c r="AE16" s="647"/>
      <c r="AF16" s="647"/>
      <c r="AG16" s="647"/>
      <c r="AH16" s="647"/>
      <c r="AI16" s="647"/>
      <c r="AJ16" s="647"/>
      <c r="AK16" s="647"/>
      <c r="AL16" s="611" t="s">
        <v>122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1163834</v>
      </c>
      <c r="S17" s="609"/>
      <c r="T17" s="609"/>
      <c r="U17" s="609"/>
      <c r="V17" s="609"/>
      <c r="W17" s="609"/>
      <c r="X17" s="609"/>
      <c r="Y17" s="610"/>
      <c r="Z17" s="646">
        <v>0.9</v>
      </c>
      <c r="AA17" s="646"/>
      <c r="AB17" s="646"/>
      <c r="AC17" s="646"/>
      <c r="AD17" s="647">
        <v>1163834</v>
      </c>
      <c r="AE17" s="647"/>
      <c r="AF17" s="647"/>
      <c r="AG17" s="647"/>
      <c r="AH17" s="647"/>
      <c r="AI17" s="647"/>
      <c r="AJ17" s="647"/>
      <c r="AK17" s="647"/>
      <c r="AL17" s="611">
        <v>1.5</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2089185</v>
      </c>
      <c r="CS17" s="609"/>
      <c r="CT17" s="609"/>
      <c r="CU17" s="609"/>
      <c r="CV17" s="609"/>
      <c r="CW17" s="609"/>
      <c r="CX17" s="609"/>
      <c r="CY17" s="610"/>
      <c r="CZ17" s="646">
        <v>1.7</v>
      </c>
      <c r="DA17" s="646"/>
      <c r="DB17" s="646"/>
      <c r="DC17" s="646"/>
      <c r="DD17" s="614" t="s">
        <v>122</v>
      </c>
      <c r="DE17" s="609"/>
      <c r="DF17" s="609"/>
      <c r="DG17" s="609"/>
      <c r="DH17" s="609"/>
      <c r="DI17" s="609"/>
      <c r="DJ17" s="609"/>
      <c r="DK17" s="609"/>
      <c r="DL17" s="609"/>
      <c r="DM17" s="609"/>
      <c r="DN17" s="609"/>
      <c r="DO17" s="609"/>
      <c r="DP17" s="610"/>
      <c r="DQ17" s="614">
        <v>2089185</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174671</v>
      </c>
      <c r="S18" s="609"/>
      <c r="T18" s="609"/>
      <c r="U18" s="609"/>
      <c r="V18" s="609"/>
      <c r="W18" s="609"/>
      <c r="X18" s="609"/>
      <c r="Y18" s="610"/>
      <c r="Z18" s="646">
        <v>0.1</v>
      </c>
      <c r="AA18" s="646"/>
      <c r="AB18" s="646"/>
      <c r="AC18" s="646"/>
      <c r="AD18" s="647">
        <v>174671</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989163</v>
      </c>
      <c r="S19" s="609"/>
      <c r="T19" s="609"/>
      <c r="U19" s="609"/>
      <c r="V19" s="609"/>
      <c r="W19" s="609"/>
      <c r="X19" s="609"/>
      <c r="Y19" s="610"/>
      <c r="Z19" s="646">
        <v>0.8</v>
      </c>
      <c r="AA19" s="646"/>
      <c r="AB19" s="646"/>
      <c r="AC19" s="646"/>
      <c r="AD19" s="647">
        <v>989163</v>
      </c>
      <c r="AE19" s="647"/>
      <c r="AF19" s="647"/>
      <c r="AG19" s="647"/>
      <c r="AH19" s="647"/>
      <c r="AI19" s="647"/>
      <c r="AJ19" s="647"/>
      <c r="AK19" s="647"/>
      <c r="AL19" s="611">
        <v>1.3</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121687800</v>
      </c>
      <c r="CS20" s="609"/>
      <c r="CT20" s="609"/>
      <c r="CU20" s="609"/>
      <c r="CV20" s="609"/>
      <c r="CW20" s="609"/>
      <c r="CX20" s="609"/>
      <c r="CY20" s="610"/>
      <c r="CZ20" s="646">
        <v>100</v>
      </c>
      <c r="DA20" s="646"/>
      <c r="DB20" s="646"/>
      <c r="DC20" s="646"/>
      <c r="DD20" s="614">
        <v>12366933</v>
      </c>
      <c r="DE20" s="609"/>
      <c r="DF20" s="609"/>
      <c r="DG20" s="609"/>
      <c r="DH20" s="609"/>
      <c r="DI20" s="609"/>
      <c r="DJ20" s="609"/>
      <c r="DK20" s="609"/>
      <c r="DL20" s="609"/>
      <c r="DM20" s="609"/>
      <c r="DN20" s="609"/>
      <c r="DO20" s="609"/>
      <c r="DP20" s="610"/>
      <c r="DQ20" s="614">
        <v>85062873</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t="s">
        <v>122</v>
      </c>
      <c r="S21" s="609"/>
      <c r="T21" s="609"/>
      <c r="U21" s="609"/>
      <c r="V21" s="609"/>
      <c r="W21" s="609"/>
      <c r="X21" s="609"/>
      <c r="Y21" s="610"/>
      <c r="Z21" s="646" t="s">
        <v>122</v>
      </c>
      <c r="AA21" s="646"/>
      <c r="AB21" s="646"/>
      <c r="AC21" s="646"/>
      <c r="AD21" s="647" t="s">
        <v>122</v>
      </c>
      <c r="AE21" s="647"/>
      <c r="AF21" s="647"/>
      <c r="AG21" s="647"/>
      <c r="AH21" s="647"/>
      <c r="AI21" s="647"/>
      <c r="AJ21" s="647"/>
      <c r="AK21" s="647"/>
      <c r="AL21" s="611" t="s">
        <v>122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t="s">
        <v>122</v>
      </c>
      <c r="S23" s="609"/>
      <c r="T23" s="609"/>
      <c r="U23" s="609"/>
      <c r="V23" s="609"/>
      <c r="W23" s="609"/>
      <c r="X23" s="609"/>
      <c r="Y23" s="610"/>
      <c r="Z23" s="646" t="s">
        <v>122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60812328</v>
      </c>
      <c r="CS24" s="664"/>
      <c r="CT24" s="664"/>
      <c r="CU24" s="664"/>
      <c r="CV24" s="664"/>
      <c r="CW24" s="664"/>
      <c r="CX24" s="664"/>
      <c r="CY24" s="689"/>
      <c r="CZ24" s="690">
        <v>50</v>
      </c>
      <c r="DA24" s="672"/>
      <c r="DB24" s="672"/>
      <c r="DC24" s="692"/>
      <c r="DD24" s="688">
        <v>38028150</v>
      </c>
      <c r="DE24" s="664"/>
      <c r="DF24" s="664"/>
      <c r="DG24" s="664"/>
      <c r="DH24" s="664"/>
      <c r="DI24" s="664"/>
      <c r="DJ24" s="664"/>
      <c r="DK24" s="689"/>
      <c r="DL24" s="688">
        <v>34547218</v>
      </c>
      <c r="DM24" s="664"/>
      <c r="DN24" s="664"/>
      <c r="DO24" s="664"/>
      <c r="DP24" s="664"/>
      <c r="DQ24" s="664"/>
      <c r="DR24" s="664"/>
      <c r="DS24" s="664"/>
      <c r="DT24" s="664"/>
      <c r="DU24" s="664"/>
      <c r="DV24" s="689"/>
      <c r="DW24" s="690">
        <v>45.8</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28201527</v>
      </c>
      <c r="S25" s="609"/>
      <c r="T25" s="609"/>
      <c r="U25" s="609"/>
      <c r="V25" s="609"/>
      <c r="W25" s="609"/>
      <c r="X25" s="609"/>
      <c r="Y25" s="610"/>
      <c r="Z25" s="646">
        <v>22.6</v>
      </c>
      <c r="AA25" s="646"/>
      <c r="AB25" s="646"/>
      <c r="AC25" s="646"/>
      <c r="AD25" s="647">
        <v>28201527</v>
      </c>
      <c r="AE25" s="647"/>
      <c r="AF25" s="647"/>
      <c r="AG25" s="647"/>
      <c r="AH25" s="647"/>
      <c r="AI25" s="647"/>
      <c r="AJ25" s="647"/>
      <c r="AK25" s="647"/>
      <c r="AL25" s="611">
        <v>37.4</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20248076</v>
      </c>
      <c r="CS25" s="621"/>
      <c r="CT25" s="621"/>
      <c r="CU25" s="621"/>
      <c r="CV25" s="621"/>
      <c r="CW25" s="621"/>
      <c r="CX25" s="621"/>
      <c r="CY25" s="622"/>
      <c r="CZ25" s="611">
        <v>16.600000000000001</v>
      </c>
      <c r="DA25" s="623"/>
      <c r="DB25" s="623"/>
      <c r="DC25" s="624"/>
      <c r="DD25" s="614">
        <v>19064978</v>
      </c>
      <c r="DE25" s="621"/>
      <c r="DF25" s="621"/>
      <c r="DG25" s="621"/>
      <c r="DH25" s="621"/>
      <c r="DI25" s="621"/>
      <c r="DJ25" s="621"/>
      <c r="DK25" s="622"/>
      <c r="DL25" s="614">
        <v>18703549</v>
      </c>
      <c r="DM25" s="621"/>
      <c r="DN25" s="621"/>
      <c r="DO25" s="621"/>
      <c r="DP25" s="621"/>
      <c r="DQ25" s="621"/>
      <c r="DR25" s="621"/>
      <c r="DS25" s="621"/>
      <c r="DT25" s="621"/>
      <c r="DU25" s="621"/>
      <c r="DV25" s="622"/>
      <c r="DW25" s="611">
        <v>24.8</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15660</v>
      </c>
      <c r="S26" s="609"/>
      <c r="T26" s="609"/>
      <c r="U26" s="609"/>
      <c r="V26" s="609"/>
      <c r="W26" s="609"/>
      <c r="X26" s="609"/>
      <c r="Y26" s="610"/>
      <c r="Z26" s="646">
        <v>0</v>
      </c>
      <c r="AA26" s="646"/>
      <c r="AB26" s="646"/>
      <c r="AC26" s="646"/>
      <c r="AD26" s="647">
        <v>15660</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11662862</v>
      </c>
      <c r="CS26" s="609"/>
      <c r="CT26" s="609"/>
      <c r="CU26" s="609"/>
      <c r="CV26" s="609"/>
      <c r="CW26" s="609"/>
      <c r="CX26" s="609"/>
      <c r="CY26" s="610"/>
      <c r="CZ26" s="611">
        <v>9.6</v>
      </c>
      <c r="DA26" s="623"/>
      <c r="DB26" s="623"/>
      <c r="DC26" s="624"/>
      <c r="DD26" s="614">
        <v>11030218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1061364</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19864874</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38475106</v>
      </c>
      <c r="CS27" s="621"/>
      <c r="CT27" s="621"/>
      <c r="CU27" s="621"/>
      <c r="CV27" s="621"/>
      <c r="CW27" s="621"/>
      <c r="CX27" s="621"/>
      <c r="CY27" s="622"/>
      <c r="CZ27" s="611">
        <v>31.6</v>
      </c>
      <c r="DA27" s="623"/>
      <c r="DB27" s="623"/>
      <c r="DC27" s="624"/>
      <c r="DD27" s="614">
        <v>16874026</v>
      </c>
      <c r="DE27" s="621"/>
      <c r="DF27" s="621"/>
      <c r="DG27" s="621"/>
      <c r="DH27" s="621"/>
      <c r="DI27" s="621"/>
      <c r="DJ27" s="621"/>
      <c r="DK27" s="622"/>
      <c r="DL27" s="614">
        <v>13754523</v>
      </c>
      <c r="DM27" s="621"/>
      <c r="DN27" s="621"/>
      <c r="DO27" s="621"/>
      <c r="DP27" s="621"/>
      <c r="DQ27" s="621"/>
      <c r="DR27" s="621"/>
      <c r="DS27" s="621"/>
      <c r="DT27" s="621"/>
      <c r="DU27" s="621"/>
      <c r="DV27" s="622"/>
      <c r="DW27" s="611">
        <v>18.2</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1957628</v>
      </c>
      <c r="S28" s="609"/>
      <c r="T28" s="609"/>
      <c r="U28" s="609"/>
      <c r="V28" s="609"/>
      <c r="W28" s="609"/>
      <c r="X28" s="609"/>
      <c r="Y28" s="610"/>
      <c r="Z28" s="646">
        <v>1.6</v>
      </c>
      <c r="AA28" s="646"/>
      <c r="AB28" s="646"/>
      <c r="AC28" s="646"/>
      <c r="AD28" s="647">
        <v>905519</v>
      </c>
      <c r="AE28" s="647"/>
      <c r="AF28" s="647"/>
      <c r="AG28" s="647"/>
      <c r="AH28" s="647"/>
      <c r="AI28" s="647"/>
      <c r="AJ28" s="647"/>
      <c r="AK28" s="647"/>
      <c r="AL28" s="611">
        <v>1.2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2089146</v>
      </c>
      <c r="CS28" s="609"/>
      <c r="CT28" s="609"/>
      <c r="CU28" s="609"/>
      <c r="CV28" s="609"/>
      <c r="CW28" s="609"/>
      <c r="CX28" s="609"/>
      <c r="CY28" s="610"/>
      <c r="CZ28" s="611">
        <v>1.7</v>
      </c>
      <c r="DA28" s="623"/>
      <c r="DB28" s="623"/>
      <c r="DC28" s="624"/>
      <c r="DD28" s="614">
        <v>2089146</v>
      </c>
      <c r="DE28" s="609"/>
      <c r="DF28" s="609"/>
      <c r="DG28" s="609"/>
      <c r="DH28" s="609"/>
      <c r="DI28" s="609"/>
      <c r="DJ28" s="609"/>
      <c r="DK28" s="610"/>
      <c r="DL28" s="614">
        <v>2089146</v>
      </c>
      <c r="DM28" s="609"/>
      <c r="DN28" s="609"/>
      <c r="DO28" s="609"/>
      <c r="DP28" s="609"/>
      <c r="DQ28" s="609"/>
      <c r="DR28" s="609"/>
      <c r="DS28" s="609"/>
      <c r="DT28" s="609"/>
      <c r="DU28" s="609"/>
      <c r="DV28" s="610"/>
      <c r="DW28" s="611">
        <v>2.8</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339232</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2087418</v>
      </c>
      <c r="CS29" s="621"/>
      <c r="CT29" s="621"/>
      <c r="CU29" s="621"/>
      <c r="CV29" s="621"/>
      <c r="CW29" s="621"/>
      <c r="CX29" s="621"/>
      <c r="CY29" s="622"/>
      <c r="CZ29" s="611">
        <v>1.7</v>
      </c>
      <c r="DA29" s="623"/>
      <c r="DB29" s="623"/>
      <c r="DC29" s="624"/>
      <c r="DD29" s="614">
        <v>2087418</v>
      </c>
      <c r="DE29" s="621"/>
      <c r="DF29" s="621"/>
      <c r="DG29" s="621"/>
      <c r="DH29" s="621"/>
      <c r="DI29" s="621"/>
      <c r="DJ29" s="621"/>
      <c r="DK29" s="622"/>
      <c r="DL29" s="614">
        <v>2087418</v>
      </c>
      <c r="DM29" s="621"/>
      <c r="DN29" s="621"/>
      <c r="DO29" s="621"/>
      <c r="DP29" s="621"/>
      <c r="DQ29" s="621"/>
      <c r="DR29" s="621"/>
      <c r="DS29" s="621"/>
      <c r="DT29" s="621"/>
      <c r="DU29" s="621"/>
      <c r="DV29" s="622"/>
      <c r="DW29" s="611">
        <v>2.8</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20045626</v>
      </c>
      <c r="S30" s="609"/>
      <c r="T30" s="609"/>
      <c r="U30" s="609"/>
      <c r="V30" s="609"/>
      <c r="W30" s="609"/>
      <c r="X30" s="609"/>
      <c r="Y30" s="610"/>
      <c r="Z30" s="646">
        <v>16</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2002334</v>
      </c>
      <c r="CS30" s="609"/>
      <c r="CT30" s="609"/>
      <c r="CU30" s="609"/>
      <c r="CV30" s="609"/>
      <c r="CW30" s="609"/>
      <c r="CX30" s="609"/>
      <c r="CY30" s="610"/>
      <c r="CZ30" s="611">
        <v>1.6</v>
      </c>
      <c r="DA30" s="623"/>
      <c r="DB30" s="623"/>
      <c r="DC30" s="624"/>
      <c r="DD30" s="614">
        <v>2002334</v>
      </c>
      <c r="DE30" s="609"/>
      <c r="DF30" s="609"/>
      <c r="DG30" s="609"/>
      <c r="DH30" s="609"/>
      <c r="DI30" s="609"/>
      <c r="DJ30" s="609"/>
      <c r="DK30" s="610"/>
      <c r="DL30" s="614">
        <v>2002334</v>
      </c>
      <c r="DM30" s="609"/>
      <c r="DN30" s="609"/>
      <c r="DO30" s="609"/>
      <c r="DP30" s="609"/>
      <c r="DQ30" s="609"/>
      <c r="DR30" s="609"/>
      <c r="DS30" s="609"/>
      <c r="DT30" s="609"/>
      <c r="DU30" s="609"/>
      <c r="DV30" s="610"/>
      <c r="DW30" s="611">
        <v>2.7</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v>47696604</v>
      </c>
      <c r="S31" s="609"/>
      <c r="T31" s="609"/>
      <c r="U31" s="609"/>
      <c r="V31" s="609"/>
      <c r="W31" s="609"/>
      <c r="X31" s="609"/>
      <c r="Y31" s="610"/>
      <c r="Z31" s="646">
        <v>38.200000000000003</v>
      </c>
      <c r="AA31" s="646"/>
      <c r="AB31" s="646"/>
      <c r="AC31" s="646"/>
      <c r="AD31" s="647">
        <v>46148080</v>
      </c>
      <c r="AE31" s="647"/>
      <c r="AF31" s="647"/>
      <c r="AG31" s="647"/>
      <c r="AH31" s="647"/>
      <c r="AI31" s="647"/>
      <c r="AJ31" s="647"/>
      <c r="AK31" s="647"/>
      <c r="AL31" s="611">
        <v>61.2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99.4</v>
      </c>
      <c r="BH31" s="671"/>
      <c r="BI31" s="671"/>
      <c r="BJ31" s="671"/>
      <c r="BK31" s="671"/>
      <c r="BL31" s="671"/>
      <c r="BM31" s="672">
        <v>98.8</v>
      </c>
      <c r="BN31" s="671"/>
      <c r="BO31" s="671"/>
      <c r="BP31" s="671"/>
      <c r="BQ31" s="673"/>
      <c r="BR31" s="670">
        <v>99.2</v>
      </c>
      <c r="BS31" s="671"/>
      <c r="BT31" s="671"/>
      <c r="BU31" s="671"/>
      <c r="BV31" s="671"/>
      <c r="BW31" s="671"/>
      <c r="BX31" s="672">
        <v>98.5</v>
      </c>
      <c r="BY31" s="671"/>
      <c r="BZ31" s="671"/>
      <c r="CA31" s="671"/>
      <c r="CB31" s="673"/>
      <c r="CD31" s="629"/>
      <c r="CE31" s="630"/>
      <c r="CF31" s="605" t="s">
        <v>300</v>
      </c>
      <c r="CG31" s="606"/>
      <c r="CH31" s="606"/>
      <c r="CI31" s="606"/>
      <c r="CJ31" s="606"/>
      <c r="CK31" s="606"/>
      <c r="CL31" s="606"/>
      <c r="CM31" s="606"/>
      <c r="CN31" s="606"/>
      <c r="CO31" s="606"/>
      <c r="CP31" s="606"/>
      <c r="CQ31" s="607"/>
      <c r="CR31" s="608">
        <v>85084</v>
      </c>
      <c r="CS31" s="621"/>
      <c r="CT31" s="621"/>
      <c r="CU31" s="621"/>
      <c r="CV31" s="621"/>
      <c r="CW31" s="621"/>
      <c r="CX31" s="621"/>
      <c r="CY31" s="622"/>
      <c r="CZ31" s="611">
        <v>0.1</v>
      </c>
      <c r="DA31" s="623"/>
      <c r="DB31" s="623"/>
      <c r="DC31" s="624"/>
      <c r="DD31" s="614">
        <v>85084</v>
      </c>
      <c r="DE31" s="621"/>
      <c r="DF31" s="621"/>
      <c r="DG31" s="621"/>
      <c r="DH31" s="621"/>
      <c r="DI31" s="621"/>
      <c r="DJ31" s="621"/>
      <c r="DK31" s="622"/>
      <c r="DL31" s="614">
        <v>85084</v>
      </c>
      <c r="DM31" s="621"/>
      <c r="DN31" s="621"/>
      <c r="DO31" s="621"/>
      <c r="DP31" s="621"/>
      <c r="DQ31" s="621"/>
      <c r="DR31" s="621"/>
      <c r="DS31" s="621"/>
      <c r="DT31" s="621"/>
      <c r="DU31" s="621"/>
      <c r="DV31" s="622"/>
      <c r="DW31" s="611">
        <v>0.1</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13369116</v>
      </c>
      <c r="S32" s="609"/>
      <c r="T32" s="609"/>
      <c r="U32" s="609"/>
      <c r="V32" s="609"/>
      <c r="W32" s="609"/>
      <c r="X32" s="609"/>
      <c r="Y32" s="610"/>
      <c r="Z32" s="646">
        <v>10.7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98.7</v>
      </c>
      <c r="BN32" s="621"/>
      <c r="BO32" s="621"/>
      <c r="BP32" s="621"/>
      <c r="BQ32" s="644"/>
      <c r="BR32" s="674">
        <v>99.1</v>
      </c>
      <c r="BS32" s="621"/>
      <c r="BT32" s="621"/>
      <c r="BU32" s="621"/>
      <c r="BV32" s="621"/>
      <c r="BW32" s="621"/>
      <c r="BX32" s="612">
        <v>98.4</v>
      </c>
      <c r="BY32" s="621"/>
      <c r="BZ32" s="621"/>
      <c r="CA32" s="621"/>
      <c r="CB32" s="644"/>
      <c r="CD32" s="631"/>
      <c r="CE32" s="632"/>
      <c r="CF32" s="605" t="s">
        <v>304</v>
      </c>
      <c r="CG32" s="606"/>
      <c r="CH32" s="606"/>
      <c r="CI32" s="606"/>
      <c r="CJ32" s="606"/>
      <c r="CK32" s="606"/>
      <c r="CL32" s="606"/>
      <c r="CM32" s="606"/>
      <c r="CN32" s="606"/>
      <c r="CO32" s="606"/>
      <c r="CP32" s="606"/>
      <c r="CQ32" s="607"/>
      <c r="CR32" s="608">
        <v>1728</v>
      </c>
      <c r="CS32" s="609"/>
      <c r="CT32" s="609"/>
      <c r="CU32" s="609"/>
      <c r="CV32" s="609"/>
      <c r="CW32" s="609"/>
      <c r="CX32" s="609"/>
      <c r="CY32" s="610"/>
      <c r="CZ32" s="611">
        <v>0</v>
      </c>
      <c r="DA32" s="623"/>
      <c r="DB32" s="623"/>
      <c r="DC32" s="624"/>
      <c r="DD32" s="614">
        <v>1728</v>
      </c>
      <c r="DE32" s="609"/>
      <c r="DF32" s="609"/>
      <c r="DG32" s="609"/>
      <c r="DH32" s="609"/>
      <c r="DI32" s="609"/>
      <c r="DJ32" s="609"/>
      <c r="DK32" s="610"/>
      <c r="DL32" s="614">
        <v>1728</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332973</v>
      </c>
      <c r="S33" s="609"/>
      <c r="T33" s="609"/>
      <c r="U33" s="609"/>
      <c r="V33" s="609"/>
      <c r="W33" s="609"/>
      <c r="X33" s="609"/>
      <c r="Y33" s="610"/>
      <c r="Z33" s="646">
        <v>0.3</v>
      </c>
      <c r="AA33" s="646"/>
      <c r="AB33" s="646"/>
      <c r="AC33" s="646"/>
      <c r="AD33" s="647">
        <v>163310</v>
      </c>
      <c r="AE33" s="647"/>
      <c r="AF33" s="647"/>
      <c r="AG33" s="647"/>
      <c r="AH33" s="647"/>
      <c r="AI33" s="647"/>
      <c r="AJ33" s="647"/>
      <c r="AK33" s="647"/>
      <c r="AL33" s="611">
        <v>0.2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t="s">
        <v>122</v>
      </c>
      <c r="BH33" s="593"/>
      <c r="BI33" s="593"/>
      <c r="BJ33" s="593"/>
      <c r="BK33" s="593"/>
      <c r="BL33" s="593"/>
      <c r="BM33" s="639" t="s">
        <v>122</v>
      </c>
      <c r="BN33" s="593"/>
      <c r="BO33" s="593"/>
      <c r="BP33" s="593"/>
      <c r="BQ33" s="656"/>
      <c r="BR33" s="669" t="s">
        <v>122</v>
      </c>
      <c r="BS33" s="593"/>
      <c r="BT33" s="593"/>
      <c r="BU33" s="593"/>
      <c r="BV33" s="593"/>
      <c r="BW33" s="593"/>
      <c r="BX33" s="639" t="s">
        <v>122</v>
      </c>
      <c r="BY33" s="593"/>
      <c r="BZ33" s="593"/>
      <c r="CA33" s="593"/>
      <c r="CB33" s="656"/>
      <c r="CD33" s="605" t="s">
        <v>307</v>
      </c>
      <c r="CE33" s="606"/>
      <c r="CF33" s="606"/>
      <c r="CG33" s="606"/>
      <c r="CH33" s="606"/>
      <c r="CI33" s="606"/>
      <c r="CJ33" s="606"/>
      <c r="CK33" s="606"/>
      <c r="CL33" s="606"/>
      <c r="CM33" s="606"/>
      <c r="CN33" s="606"/>
      <c r="CO33" s="606"/>
      <c r="CP33" s="606"/>
      <c r="CQ33" s="607"/>
      <c r="CR33" s="608">
        <v>48508539</v>
      </c>
      <c r="CS33" s="621"/>
      <c r="CT33" s="621"/>
      <c r="CU33" s="621"/>
      <c r="CV33" s="621"/>
      <c r="CW33" s="621"/>
      <c r="CX33" s="621"/>
      <c r="CY33" s="622"/>
      <c r="CZ33" s="611">
        <v>39.9</v>
      </c>
      <c r="DA33" s="623"/>
      <c r="DB33" s="623"/>
      <c r="DC33" s="624"/>
      <c r="DD33" s="614">
        <v>39265861</v>
      </c>
      <c r="DE33" s="621"/>
      <c r="DF33" s="621"/>
      <c r="DG33" s="621"/>
      <c r="DH33" s="621"/>
      <c r="DI33" s="621"/>
      <c r="DJ33" s="621"/>
      <c r="DK33" s="622"/>
      <c r="DL33" s="614">
        <v>25777200</v>
      </c>
      <c r="DM33" s="621"/>
      <c r="DN33" s="621"/>
      <c r="DO33" s="621"/>
      <c r="DP33" s="621"/>
      <c r="DQ33" s="621"/>
      <c r="DR33" s="621"/>
      <c r="DS33" s="621"/>
      <c r="DT33" s="621"/>
      <c r="DU33" s="621"/>
      <c r="DV33" s="622"/>
      <c r="DW33" s="611">
        <v>34.200000000000003</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129044</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23203921</v>
      </c>
      <c r="CS34" s="609"/>
      <c r="CT34" s="609"/>
      <c r="CU34" s="609"/>
      <c r="CV34" s="609"/>
      <c r="CW34" s="609"/>
      <c r="CX34" s="609"/>
      <c r="CY34" s="610"/>
      <c r="CZ34" s="611">
        <v>19.100000000000001</v>
      </c>
      <c r="DA34" s="623"/>
      <c r="DB34" s="623"/>
      <c r="DC34" s="624"/>
      <c r="DD34" s="614">
        <v>18879635</v>
      </c>
      <c r="DE34" s="609"/>
      <c r="DF34" s="609"/>
      <c r="DG34" s="609"/>
      <c r="DH34" s="609"/>
      <c r="DI34" s="609"/>
      <c r="DJ34" s="609"/>
      <c r="DK34" s="610"/>
      <c r="DL34" s="614">
        <v>14724874</v>
      </c>
      <c r="DM34" s="609"/>
      <c r="DN34" s="609"/>
      <c r="DO34" s="609"/>
      <c r="DP34" s="609"/>
      <c r="DQ34" s="609"/>
      <c r="DR34" s="609"/>
      <c r="DS34" s="609"/>
      <c r="DT34" s="609"/>
      <c r="DU34" s="609"/>
      <c r="DV34" s="610"/>
      <c r="DW34" s="611">
        <v>19.5</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3761268</v>
      </c>
      <c r="S35" s="609"/>
      <c r="T35" s="609"/>
      <c r="U35" s="609"/>
      <c r="V35" s="609"/>
      <c r="W35" s="609"/>
      <c r="X35" s="609"/>
      <c r="Y35" s="610"/>
      <c r="Z35" s="646">
        <v>3</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764354</v>
      </c>
      <c r="CS35" s="621"/>
      <c r="CT35" s="621"/>
      <c r="CU35" s="621"/>
      <c r="CV35" s="621"/>
      <c r="CW35" s="621"/>
      <c r="CX35" s="621"/>
      <c r="CY35" s="622"/>
      <c r="CZ35" s="611">
        <v>0.6</v>
      </c>
      <c r="DA35" s="623"/>
      <c r="DB35" s="623"/>
      <c r="DC35" s="624"/>
      <c r="DD35" s="614">
        <v>755840</v>
      </c>
      <c r="DE35" s="621"/>
      <c r="DF35" s="621"/>
      <c r="DG35" s="621"/>
      <c r="DH35" s="621"/>
      <c r="DI35" s="621"/>
      <c r="DJ35" s="621"/>
      <c r="DK35" s="622"/>
      <c r="DL35" s="614">
        <v>755840</v>
      </c>
      <c r="DM35" s="621"/>
      <c r="DN35" s="621"/>
      <c r="DO35" s="621"/>
      <c r="DP35" s="621"/>
      <c r="DQ35" s="621"/>
      <c r="DR35" s="621"/>
      <c r="DS35" s="621"/>
      <c r="DT35" s="621"/>
      <c r="DU35" s="621"/>
      <c r="DV35" s="622"/>
      <c r="DW35" s="611">
        <v>1</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4234845</v>
      </c>
      <c r="S36" s="609"/>
      <c r="T36" s="609"/>
      <c r="U36" s="609"/>
      <c r="V36" s="609"/>
      <c r="W36" s="609"/>
      <c r="X36" s="609"/>
      <c r="Y36" s="610"/>
      <c r="Z36" s="646">
        <v>3.4</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8860072</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415114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8617782</v>
      </c>
      <c r="CS36" s="609"/>
      <c r="CT36" s="609"/>
      <c r="CU36" s="609"/>
      <c r="CV36" s="609"/>
      <c r="CW36" s="609"/>
      <c r="CX36" s="609"/>
      <c r="CY36" s="610"/>
      <c r="CZ36" s="611">
        <v>7.1</v>
      </c>
      <c r="DA36" s="623"/>
      <c r="DB36" s="623"/>
      <c r="DC36" s="624"/>
      <c r="DD36" s="614">
        <v>6383440</v>
      </c>
      <c r="DE36" s="609"/>
      <c r="DF36" s="609"/>
      <c r="DG36" s="609"/>
      <c r="DH36" s="609"/>
      <c r="DI36" s="609"/>
      <c r="DJ36" s="609"/>
      <c r="DK36" s="610"/>
      <c r="DL36" s="614">
        <v>4180257</v>
      </c>
      <c r="DM36" s="609"/>
      <c r="DN36" s="609"/>
      <c r="DO36" s="609"/>
      <c r="DP36" s="609"/>
      <c r="DQ36" s="609"/>
      <c r="DR36" s="609"/>
      <c r="DS36" s="609"/>
      <c r="DT36" s="609"/>
      <c r="DU36" s="609"/>
      <c r="DV36" s="610"/>
      <c r="DW36" s="611">
        <v>5.5</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3054256</v>
      </c>
      <c r="S37" s="609"/>
      <c r="T37" s="609"/>
      <c r="U37" s="609"/>
      <c r="V37" s="609"/>
      <c r="W37" s="609"/>
      <c r="X37" s="609"/>
      <c r="Y37" s="610"/>
      <c r="Z37" s="646">
        <v>2.4</v>
      </c>
      <c r="AA37" s="646"/>
      <c r="AB37" s="646"/>
      <c r="AC37" s="646"/>
      <c r="AD37" s="647">
        <v>3024</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292980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-259849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1283378</v>
      </c>
      <c r="CS37" s="621"/>
      <c r="CT37" s="621"/>
      <c r="CU37" s="621"/>
      <c r="CV37" s="621"/>
      <c r="CW37" s="621"/>
      <c r="CX37" s="621"/>
      <c r="CY37" s="622"/>
      <c r="CZ37" s="611">
        <v>1.1000000000000001</v>
      </c>
      <c r="DA37" s="623"/>
      <c r="DB37" s="623"/>
      <c r="DC37" s="624"/>
      <c r="DD37" s="614">
        <v>1281434</v>
      </c>
      <c r="DE37" s="621"/>
      <c r="DF37" s="621"/>
      <c r="DG37" s="621"/>
      <c r="DH37" s="621"/>
      <c r="DI37" s="621"/>
      <c r="DJ37" s="621"/>
      <c r="DK37" s="622"/>
      <c r="DL37" s="614">
        <v>927977</v>
      </c>
      <c r="DM37" s="621"/>
      <c r="DN37" s="621"/>
      <c r="DO37" s="621"/>
      <c r="DP37" s="621"/>
      <c r="DQ37" s="621"/>
      <c r="DR37" s="621"/>
      <c r="DS37" s="621"/>
      <c r="DT37" s="621"/>
      <c r="DU37" s="621"/>
      <c r="DV37" s="622"/>
      <c r="DW37" s="611">
        <v>1.2</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756000</v>
      </c>
      <c r="S38" s="609"/>
      <c r="T38" s="609"/>
      <c r="U38" s="609"/>
      <c r="V38" s="609"/>
      <c r="W38" s="609"/>
      <c r="X38" s="609"/>
      <c r="Y38" s="610"/>
      <c r="Z38" s="646">
        <v>0.6</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32583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8860072</v>
      </c>
      <c r="CS38" s="609"/>
      <c r="CT38" s="609"/>
      <c r="CU38" s="609"/>
      <c r="CV38" s="609"/>
      <c r="CW38" s="609"/>
      <c r="CX38" s="609"/>
      <c r="CY38" s="610"/>
      <c r="CZ38" s="611">
        <v>7.3</v>
      </c>
      <c r="DA38" s="623"/>
      <c r="DB38" s="623"/>
      <c r="DC38" s="624"/>
      <c r="DD38" s="614">
        <v>7265083</v>
      </c>
      <c r="DE38" s="609"/>
      <c r="DF38" s="609"/>
      <c r="DG38" s="609"/>
      <c r="DH38" s="609"/>
      <c r="DI38" s="609"/>
      <c r="DJ38" s="609"/>
      <c r="DK38" s="610"/>
      <c r="DL38" s="614">
        <v>6116229</v>
      </c>
      <c r="DM38" s="609"/>
      <c r="DN38" s="609"/>
      <c r="DO38" s="609"/>
      <c r="DP38" s="609"/>
      <c r="DQ38" s="609"/>
      <c r="DR38" s="609"/>
      <c r="DS38" s="609"/>
      <c r="DT38" s="609"/>
      <c r="DU38" s="609"/>
      <c r="DV38" s="610"/>
      <c r="DW38" s="611">
        <v>8.1</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42256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5113985</v>
      </c>
      <c r="CS39" s="621"/>
      <c r="CT39" s="621"/>
      <c r="CU39" s="621"/>
      <c r="CV39" s="621"/>
      <c r="CW39" s="621"/>
      <c r="CX39" s="621"/>
      <c r="CY39" s="622"/>
      <c r="CZ39" s="611">
        <v>4.2</v>
      </c>
      <c r="DA39" s="623"/>
      <c r="DB39" s="623"/>
      <c r="DC39" s="624"/>
      <c r="DD39" s="614">
        <v>5036071</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134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1948425</v>
      </c>
      <c r="CS40" s="609"/>
      <c r="CT40" s="609"/>
      <c r="CU40" s="609"/>
      <c r="CV40" s="609"/>
      <c r="CW40" s="609"/>
      <c r="CX40" s="609"/>
      <c r="CY40" s="610"/>
      <c r="CZ40" s="611">
        <v>1.6</v>
      </c>
      <c r="DA40" s="623"/>
      <c r="DB40" s="623"/>
      <c r="DC40" s="624"/>
      <c r="DD40" s="614">
        <v>945792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124955143</v>
      </c>
      <c r="S41" s="633"/>
      <c r="T41" s="633"/>
      <c r="U41" s="633"/>
      <c r="V41" s="633"/>
      <c r="W41" s="633"/>
      <c r="X41" s="633"/>
      <c r="Y41" s="636"/>
      <c r="Z41" s="637">
        <v>100</v>
      </c>
      <c r="AA41" s="637"/>
      <c r="AB41" s="637"/>
      <c r="AC41" s="637"/>
      <c r="AD41" s="638">
        <v>75437120</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2694379</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5872713</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311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12366933</v>
      </c>
      <c r="CS42" s="621"/>
      <c r="CT42" s="621"/>
      <c r="CU42" s="621"/>
      <c r="CV42" s="621"/>
      <c r="CW42" s="621"/>
      <c r="CX42" s="621"/>
      <c r="CY42" s="622"/>
      <c r="CZ42" s="611">
        <v>10.199999999999999</v>
      </c>
      <c r="DA42" s="623"/>
      <c r="DB42" s="623"/>
      <c r="DC42" s="624"/>
      <c r="DD42" s="614">
        <v>7768862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339768</v>
      </c>
      <c r="CS43" s="621"/>
      <c r="CT43" s="621"/>
      <c r="CU43" s="621"/>
      <c r="CV43" s="621"/>
      <c r="CW43" s="621"/>
      <c r="CX43" s="621"/>
      <c r="CY43" s="622"/>
      <c r="CZ43" s="611">
        <v>0.3</v>
      </c>
      <c r="DA43" s="623"/>
      <c r="DB43" s="623"/>
      <c r="DC43" s="624"/>
      <c r="DD43" s="614">
        <v>339768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12366933</v>
      </c>
      <c r="CS44" s="609"/>
      <c r="CT44" s="609"/>
      <c r="CU44" s="609"/>
      <c r="CV44" s="609"/>
      <c r="CW44" s="609"/>
      <c r="CX44" s="609"/>
      <c r="CY44" s="610"/>
      <c r="CZ44" s="611">
        <v>10.199999999999999</v>
      </c>
      <c r="DA44" s="612"/>
      <c r="DB44" s="612"/>
      <c r="DC44" s="613"/>
      <c r="DD44" s="614">
        <v>7768862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2303583</v>
      </c>
      <c r="CS45" s="621"/>
      <c r="CT45" s="621"/>
      <c r="CU45" s="621"/>
      <c r="CV45" s="621"/>
      <c r="CW45" s="621"/>
      <c r="CX45" s="621"/>
      <c r="CY45" s="622"/>
      <c r="CZ45" s="611">
        <v>1.9</v>
      </c>
      <c r="DA45" s="623"/>
      <c r="DB45" s="623"/>
      <c r="DC45" s="624"/>
      <c r="DD45" s="614">
        <v>941629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10063350</v>
      </c>
      <c r="CS46" s="609"/>
      <c r="CT46" s="609"/>
      <c r="CU46" s="609"/>
      <c r="CV46" s="609"/>
      <c r="CW46" s="609"/>
      <c r="CX46" s="609"/>
      <c r="CY46" s="610"/>
      <c r="CZ46" s="611">
        <v>8.3000000000000007</v>
      </c>
      <c r="DA46" s="612"/>
      <c r="DB46" s="612"/>
      <c r="DC46" s="613"/>
      <c r="DD46" s="614">
        <v>6827233</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121687800</v>
      </c>
      <c r="CS49" s="593"/>
      <c r="CT49" s="593"/>
      <c r="CU49" s="593"/>
      <c r="CV49" s="593"/>
      <c r="CW49" s="593"/>
      <c r="CX49" s="593"/>
      <c r="CY49" s="594"/>
      <c r="CZ49" s="595">
        <v>100</v>
      </c>
      <c r="DA49" s="596"/>
      <c r="DB49" s="596"/>
      <c r="DC49" s="597"/>
      <c r="DD49" s="598">
        <v>85062873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PXi5AP2rQI/bpismm8NCZkhlayU1LQ1yM9y/6iKx1ZDFAHFSH/J5o7S7QZxsW07+zbcfELlmjyejZS57TYOSdA==" saltValue="UKpkbs+2lxFfBUtYVT5r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374</v>
      </c>
      <c r="C7" s="1035"/>
      <c r="D7" s="1035"/>
      <c r="E7" s="1035"/>
      <c r="F7" s="1035"/>
      <c r="G7" s="1035"/>
      <c r="H7" s="1035"/>
      <c r="I7" s="1035"/>
      <c r="J7" s="1035"/>
      <c r="K7" s="1035"/>
      <c r="L7" s="1035"/>
      <c r="M7" s="1035"/>
      <c r="N7" s="1035"/>
      <c r="O7" s="1035"/>
      <c r="P7" s="1036"/>
      <c r="Q7" s="1089">
        <v>125420</v>
      </c>
      <c r="R7" s="1090"/>
      <c r="S7" s="1090"/>
      <c r="T7" s="1090"/>
      <c r="U7" s="1090"/>
      <c r="V7" s="1090">
        <v>122153</v>
      </c>
      <c r="W7" s="1090"/>
      <c r="X7" s="1090"/>
      <c r="Y7" s="1090"/>
      <c r="Z7" s="1090"/>
      <c r="AA7" s="1090">
        <v>3267</v>
      </c>
      <c r="AB7" s="1090"/>
      <c r="AC7" s="1090"/>
      <c r="AD7" s="1090"/>
      <c r="AE7" s="1091"/>
      <c r="AF7" s="1092">
        <v>1864</v>
      </c>
      <c r="AG7" s="1093"/>
      <c r="AH7" s="1093"/>
      <c r="AI7" s="1093"/>
      <c r="AJ7" s="1094"/>
      <c r="AK7" s="1095">
        <v>116</v>
      </c>
      <c r="AL7" s="1096"/>
      <c r="AM7" s="1096"/>
      <c r="AN7" s="1096"/>
      <c r="AO7" s="1096"/>
      <c r="AP7" s="1096">
        <v>14706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546</v>
      </c>
      <c r="BT7" s="1087"/>
      <c r="BU7" s="1087"/>
      <c r="BV7" s="1087"/>
      <c r="BW7" s="1087"/>
      <c r="BX7" s="1087"/>
      <c r="BY7" s="1087"/>
      <c r="BZ7" s="1087"/>
      <c r="CA7" s="1087"/>
      <c r="CB7" s="1087"/>
      <c r="CC7" s="1087"/>
      <c r="CD7" s="1087"/>
      <c r="CE7" s="1087"/>
      <c r="CF7" s="1087"/>
      <c r="CG7" s="1099"/>
      <c r="CH7" s="1083">
        <v>0</v>
      </c>
      <c r="CI7" s="1084"/>
      <c r="CJ7" s="1084"/>
      <c r="CK7" s="1084"/>
      <c r="CL7" s="1085"/>
      <c r="CM7" s="1083">
        <v>575</v>
      </c>
      <c r="CN7" s="1084"/>
      <c r="CO7" s="1084"/>
      <c r="CP7" s="1084"/>
      <c r="CQ7" s="1085"/>
      <c r="CR7" s="1083">
        <v>500</v>
      </c>
      <c r="CS7" s="1084"/>
      <c r="CT7" s="1084"/>
      <c r="CU7" s="1084"/>
      <c r="CV7" s="1085"/>
      <c r="CW7" s="1083">
        <v>92</v>
      </c>
      <c r="CX7" s="1084"/>
      <c r="CY7" s="1084"/>
      <c r="CZ7" s="1084"/>
      <c r="DA7" s="1085"/>
      <c r="DB7" s="1083" t="s">
        <v>482</v>
      </c>
      <c r="DC7" s="1084"/>
      <c r="DD7" s="1084"/>
      <c r="DE7" s="1084"/>
      <c r="DF7" s="1085"/>
      <c r="DG7" s="1083" t="s">
        <v>482</v>
      </c>
      <c r="DH7" s="1084"/>
      <c r="DI7" s="1084"/>
      <c r="DJ7" s="1084"/>
      <c r="DK7" s="1085"/>
      <c r="DL7" s="1083" t="s">
        <v>482</v>
      </c>
      <c r="DM7" s="1084"/>
      <c r="DN7" s="1084"/>
      <c r="DO7" s="1084"/>
      <c r="DP7" s="1085"/>
      <c r="DQ7" s="1083" t="s">
        <v>482</v>
      </c>
      <c r="DR7" s="1084"/>
      <c r="DS7" s="1084"/>
      <c r="DT7" s="1084"/>
      <c r="DU7" s="1085"/>
      <c r="DV7" s="1086"/>
      <c r="DW7" s="1087"/>
      <c r="DX7" s="1087"/>
      <c r="DY7" s="1087"/>
      <c r="DZ7" s="1088"/>
      <c r="EA7" s="216"/>
    </row>
    <row r="8" spans="1:131" s="217" customFormat="1" ht="26.25" customHeight="1" x14ac:dyDescent="0.15">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t="s">
        <v>547</v>
      </c>
      <c r="BS8" s="979" t="s">
        <v>548</v>
      </c>
      <c r="BT8" s="980"/>
      <c r="BU8" s="980"/>
      <c r="BV8" s="980"/>
      <c r="BW8" s="980"/>
      <c r="BX8" s="980"/>
      <c r="BY8" s="980"/>
      <c r="BZ8" s="980"/>
      <c r="CA8" s="980"/>
      <c r="CB8" s="980"/>
      <c r="CC8" s="980"/>
      <c r="CD8" s="980"/>
      <c r="CE8" s="980"/>
      <c r="CF8" s="980"/>
      <c r="CG8" s="1001"/>
      <c r="CH8" s="976">
        <v>0</v>
      </c>
      <c r="CI8" s="977"/>
      <c r="CJ8" s="977"/>
      <c r="CK8" s="977"/>
      <c r="CL8" s="978"/>
      <c r="CM8" s="976">
        <v>13</v>
      </c>
      <c r="CN8" s="977"/>
      <c r="CO8" s="977"/>
      <c r="CP8" s="977"/>
      <c r="CQ8" s="978"/>
      <c r="CR8" s="976">
        <v>10</v>
      </c>
      <c r="CS8" s="977"/>
      <c r="CT8" s="977"/>
      <c r="CU8" s="977"/>
      <c r="CV8" s="978"/>
      <c r="CW8" s="976">
        <v>1</v>
      </c>
      <c r="CX8" s="977"/>
      <c r="CY8" s="977"/>
      <c r="CZ8" s="977"/>
      <c r="DA8" s="978"/>
      <c r="DB8" s="976">
        <v>4416</v>
      </c>
      <c r="DC8" s="977"/>
      <c r="DD8" s="977"/>
      <c r="DE8" s="977"/>
      <c r="DF8" s="978"/>
      <c r="DG8" s="976">
        <v>3951</v>
      </c>
      <c r="DH8" s="977"/>
      <c r="DI8" s="977"/>
      <c r="DJ8" s="977"/>
      <c r="DK8" s="978"/>
      <c r="DL8" s="976" t="s">
        <v>482</v>
      </c>
      <c r="DM8" s="977"/>
      <c r="DN8" s="977"/>
      <c r="DO8" s="977"/>
      <c r="DP8" s="978"/>
      <c r="DQ8" s="976" t="s">
        <v>482</v>
      </c>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549</v>
      </c>
      <c r="BT9" s="980"/>
      <c r="BU9" s="980"/>
      <c r="BV9" s="980"/>
      <c r="BW9" s="980"/>
      <c r="BX9" s="980"/>
      <c r="BY9" s="980"/>
      <c r="BZ9" s="980"/>
      <c r="CA9" s="980"/>
      <c r="CB9" s="980"/>
      <c r="CC9" s="980"/>
      <c r="CD9" s="980"/>
      <c r="CE9" s="980"/>
      <c r="CF9" s="980"/>
      <c r="CG9" s="1001"/>
      <c r="CH9" s="976">
        <v>2</v>
      </c>
      <c r="CI9" s="977"/>
      <c r="CJ9" s="977"/>
      <c r="CK9" s="977"/>
      <c r="CL9" s="978"/>
      <c r="CM9" s="976">
        <v>21</v>
      </c>
      <c r="CN9" s="977"/>
      <c r="CO9" s="977"/>
      <c r="CP9" s="977"/>
      <c r="CQ9" s="978"/>
      <c r="CR9" s="976">
        <v>5</v>
      </c>
      <c r="CS9" s="977"/>
      <c r="CT9" s="977"/>
      <c r="CU9" s="977"/>
      <c r="CV9" s="978"/>
      <c r="CW9" s="976" t="s">
        <v>482</v>
      </c>
      <c r="CX9" s="977"/>
      <c r="CY9" s="977"/>
      <c r="CZ9" s="977"/>
      <c r="DA9" s="978"/>
      <c r="DB9" s="976" t="s">
        <v>482</v>
      </c>
      <c r="DC9" s="977"/>
      <c r="DD9" s="977"/>
      <c r="DE9" s="977"/>
      <c r="DF9" s="978"/>
      <c r="DG9" s="976" t="s">
        <v>482</v>
      </c>
      <c r="DH9" s="977"/>
      <c r="DI9" s="977"/>
      <c r="DJ9" s="977"/>
      <c r="DK9" s="978"/>
      <c r="DL9" s="976" t="s">
        <v>482</v>
      </c>
      <c r="DM9" s="977"/>
      <c r="DN9" s="977"/>
      <c r="DO9" s="977"/>
      <c r="DP9" s="978"/>
      <c r="DQ9" s="976" t="s">
        <v>482</v>
      </c>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550</v>
      </c>
      <c r="BT10" s="980"/>
      <c r="BU10" s="980"/>
      <c r="BV10" s="980"/>
      <c r="BW10" s="980"/>
      <c r="BX10" s="980"/>
      <c r="BY10" s="980"/>
      <c r="BZ10" s="980"/>
      <c r="CA10" s="980"/>
      <c r="CB10" s="980"/>
      <c r="CC10" s="980"/>
      <c r="CD10" s="980"/>
      <c r="CE10" s="980"/>
      <c r="CF10" s="980"/>
      <c r="CG10" s="1001"/>
      <c r="CH10" s="976">
        <v>0</v>
      </c>
      <c r="CI10" s="977"/>
      <c r="CJ10" s="977"/>
      <c r="CK10" s="977"/>
      <c r="CL10" s="978"/>
      <c r="CM10" s="976">
        <v>3</v>
      </c>
      <c r="CN10" s="977"/>
      <c r="CO10" s="977"/>
      <c r="CP10" s="977"/>
      <c r="CQ10" s="978"/>
      <c r="CR10" s="976">
        <v>3</v>
      </c>
      <c r="CS10" s="977"/>
      <c r="CT10" s="977"/>
      <c r="CU10" s="977"/>
      <c r="CV10" s="978"/>
      <c r="CW10" s="976">
        <v>20</v>
      </c>
      <c r="CX10" s="977"/>
      <c r="CY10" s="977"/>
      <c r="CZ10" s="977"/>
      <c r="DA10" s="978"/>
      <c r="DB10" s="976" t="s">
        <v>482</v>
      </c>
      <c r="DC10" s="977"/>
      <c r="DD10" s="977"/>
      <c r="DE10" s="977"/>
      <c r="DF10" s="978"/>
      <c r="DG10" s="976" t="s">
        <v>482</v>
      </c>
      <c r="DH10" s="977"/>
      <c r="DI10" s="977"/>
      <c r="DJ10" s="977"/>
      <c r="DK10" s="978"/>
      <c r="DL10" s="976" t="s">
        <v>482</v>
      </c>
      <c r="DM10" s="977"/>
      <c r="DN10" s="977"/>
      <c r="DO10" s="977"/>
      <c r="DP10" s="978"/>
      <c r="DQ10" s="976" t="s">
        <v>482</v>
      </c>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t="s">
        <v>551</v>
      </c>
      <c r="BT11" s="980"/>
      <c r="BU11" s="980"/>
      <c r="BV11" s="980"/>
      <c r="BW11" s="980"/>
      <c r="BX11" s="980"/>
      <c r="BY11" s="980"/>
      <c r="BZ11" s="980"/>
      <c r="CA11" s="980"/>
      <c r="CB11" s="980"/>
      <c r="CC11" s="980"/>
      <c r="CD11" s="980"/>
      <c r="CE11" s="980"/>
      <c r="CF11" s="980"/>
      <c r="CG11" s="1001"/>
      <c r="CH11" s="976">
        <v>10</v>
      </c>
      <c r="CI11" s="977"/>
      <c r="CJ11" s="977"/>
      <c r="CK11" s="977"/>
      <c r="CL11" s="978"/>
      <c r="CM11" s="976">
        <v>112</v>
      </c>
      <c r="CN11" s="977"/>
      <c r="CO11" s="977"/>
      <c r="CP11" s="977"/>
      <c r="CQ11" s="978"/>
      <c r="CR11" s="976">
        <v>3</v>
      </c>
      <c r="CS11" s="977"/>
      <c r="CT11" s="977"/>
      <c r="CU11" s="977"/>
      <c r="CV11" s="978"/>
      <c r="CW11" s="976">
        <v>27</v>
      </c>
      <c r="CX11" s="977"/>
      <c r="CY11" s="977"/>
      <c r="CZ11" s="977"/>
      <c r="DA11" s="978"/>
      <c r="DB11" s="976" t="s">
        <v>482</v>
      </c>
      <c r="DC11" s="977"/>
      <c r="DD11" s="977"/>
      <c r="DE11" s="977"/>
      <c r="DF11" s="978"/>
      <c r="DG11" s="976" t="s">
        <v>482</v>
      </c>
      <c r="DH11" s="977"/>
      <c r="DI11" s="977"/>
      <c r="DJ11" s="977"/>
      <c r="DK11" s="978"/>
      <c r="DL11" s="976" t="s">
        <v>482</v>
      </c>
      <c r="DM11" s="977"/>
      <c r="DN11" s="977"/>
      <c r="DO11" s="977"/>
      <c r="DP11" s="978"/>
      <c r="DQ11" s="976" t="s">
        <v>482</v>
      </c>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376</v>
      </c>
      <c r="B23" s="924" t="s">
        <v>377</v>
      </c>
      <c r="C23" s="925"/>
      <c r="D23" s="925"/>
      <c r="E23" s="925"/>
      <c r="F23" s="925"/>
      <c r="G23" s="925"/>
      <c r="H23" s="925"/>
      <c r="I23" s="925"/>
      <c r="J23" s="925"/>
      <c r="K23" s="925"/>
      <c r="L23" s="925"/>
      <c r="M23" s="925"/>
      <c r="N23" s="925"/>
      <c r="O23" s="925"/>
      <c r="P23" s="935"/>
      <c r="Q23" s="1054">
        <v>125420</v>
      </c>
      <c r="R23" s="1048"/>
      <c r="S23" s="1048"/>
      <c r="T23" s="1048"/>
      <c r="U23" s="1048"/>
      <c r="V23" s="1048">
        <v>122153</v>
      </c>
      <c r="W23" s="1048"/>
      <c r="X23" s="1048"/>
      <c r="Y23" s="1048"/>
      <c r="Z23" s="1048"/>
      <c r="AA23" s="1048">
        <v>3267</v>
      </c>
      <c r="AB23" s="1048"/>
      <c r="AC23" s="1048"/>
      <c r="AD23" s="1048"/>
      <c r="AE23" s="1055"/>
      <c r="AF23" s="1056">
        <v>1864</v>
      </c>
      <c r="AG23" s="1048"/>
      <c r="AH23" s="1048"/>
      <c r="AI23" s="1048"/>
      <c r="AJ23" s="1057"/>
      <c r="AK23" s="1058"/>
      <c r="AL23" s="1059"/>
      <c r="AM23" s="1059"/>
      <c r="AN23" s="1059"/>
      <c r="AO23" s="1059"/>
      <c r="AP23" s="1048">
        <v>14706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388</v>
      </c>
      <c r="C28" s="1035"/>
      <c r="D28" s="1035"/>
      <c r="E28" s="1035"/>
      <c r="F28" s="1035"/>
      <c r="G28" s="1035"/>
      <c r="H28" s="1035"/>
      <c r="I28" s="1035"/>
      <c r="J28" s="1035"/>
      <c r="K28" s="1035"/>
      <c r="L28" s="1035"/>
      <c r="M28" s="1035"/>
      <c r="N28" s="1035"/>
      <c r="O28" s="1035"/>
      <c r="P28" s="1036"/>
      <c r="Q28" s="1037">
        <v>22436</v>
      </c>
      <c r="R28" s="1038"/>
      <c r="S28" s="1038"/>
      <c r="T28" s="1038"/>
      <c r="U28" s="1038"/>
      <c r="V28" s="1038">
        <v>22021</v>
      </c>
      <c r="W28" s="1038"/>
      <c r="X28" s="1038"/>
      <c r="Y28" s="1038"/>
      <c r="Z28" s="1038"/>
      <c r="AA28" s="1038">
        <v>415</v>
      </c>
      <c r="AB28" s="1038"/>
      <c r="AC28" s="1038"/>
      <c r="AD28" s="1038"/>
      <c r="AE28" s="1039"/>
      <c r="AF28" s="1040">
        <v>415</v>
      </c>
      <c r="AG28" s="1038"/>
      <c r="AH28" s="1038"/>
      <c r="AI28" s="1038"/>
      <c r="AJ28" s="1041"/>
      <c r="AK28" s="1029">
        <v>2694</v>
      </c>
      <c r="AL28" s="1030"/>
      <c r="AM28" s="1030"/>
      <c r="AN28" s="1030"/>
      <c r="AO28" s="1030"/>
      <c r="AP28" s="1030" t="s">
        <v>482</v>
      </c>
      <c r="AQ28" s="1030"/>
      <c r="AR28" s="1030"/>
      <c r="AS28" s="1030"/>
      <c r="AT28" s="1030"/>
      <c r="AU28" s="1030" t="s">
        <v>482</v>
      </c>
      <c r="AV28" s="1030"/>
      <c r="AW28" s="1030"/>
      <c r="AX28" s="1030"/>
      <c r="AY28" s="1030"/>
      <c r="AZ28" s="1031" t="s">
        <v>482</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389</v>
      </c>
      <c r="C29" s="1018"/>
      <c r="D29" s="1018"/>
      <c r="E29" s="1018"/>
      <c r="F29" s="1018"/>
      <c r="G29" s="1018"/>
      <c r="H29" s="1018"/>
      <c r="I29" s="1018"/>
      <c r="J29" s="1018"/>
      <c r="K29" s="1018"/>
      <c r="L29" s="1018"/>
      <c r="M29" s="1018"/>
      <c r="N29" s="1018"/>
      <c r="O29" s="1018"/>
      <c r="P29" s="1019"/>
      <c r="Q29" s="1025">
        <v>19368</v>
      </c>
      <c r="R29" s="1026"/>
      <c r="S29" s="1026"/>
      <c r="T29" s="1026"/>
      <c r="U29" s="1026"/>
      <c r="V29" s="1026">
        <v>18735</v>
      </c>
      <c r="W29" s="1026"/>
      <c r="X29" s="1026"/>
      <c r="Y29" s="1026"/>
      <c r="Z29" s="1026"/>
      <c r="AA29" s="1026">
        <v>633</v>
      </c>
      <c r="AB29" s="1026"/>
      <c r="AC29" s="1026"/>
      <c r="AD29" s="1026"/>
      <c r="AE29" s="1027"/>
      <c r="AF29" s="1022">
        <v>633</v>
      </c>
      <c r="AG29" s="1023"/>
      <c r="AH29" s="1023"/>
      <c r="AI29" s="1023"/>
      <c r="AJ29" s="1024"/>
      <c r="AK29" s="967">
        <v>3082</v>
      </c>
      <c r="AL29" s="958"/>
      <c r="AM29" s="958"/>
      <c r="AN29" s="958"/>
      <c r="AO29" s="958"/>
      <c r="AP29" s="958" t="s">
        <v>482</v>
      </c>
      <c r="AQ29" s="958"/>
      <c r="AR29" s="958"/>
      <c r="AS29" s="958"/>
      <c r="AT29" s="958"/>
      <c r="AU29" s="958" t="s">
        <v>482</v>
      </c>
      <c r="AV29" s="958"/>
      <c r="AW29" s="958"/>
      <c r="AX29" s="958"/>
      <c r="AY29" s="958"/>
      <c r="AZ29" s="1028" t="s">
        <v>482</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390</v>
      </c>
      <c r="C30" s="1018"/>
      <c r="D30" s="1018"/>
      <c r="E30" s="1018"/>
      <c r="F30" s="1018"/>
      <c r="G30" s="1018"/>
      <c r="H30" s="1018"/>
      <c r="I30" s="1018"/>
      <c r="J30" s="1018"/>
      <c r="K30" s="1018"/>
      <c r="L30" s="1018"/>
      <c r="M30" s="1018"/>
      <c r="N30" s="1018"/>
      <c r="O30" s="1018"/>
      <c r="P30" s="1019"/>
      <c r="Q30" s="1025">
        <v>5515</v>
      </c>
      <c r="R30" s="1026"/>
      <c r="S30" s="1026"/>
      <c r="T30" s="1026"/>
      <c r="U30" s="1026"/>
      <c r="V30" s="1026">
        <v>5437</v>
      </c>
      <c r="W30" s="1026"/>
      <c r="X30" s="1026"/>
      <c r="Y30" s="1026"/>
      <c r="Z30" s="1026"/>
      <c r="AA30" s="1026">
        <v>78</v>
      </c>
      <c r="AB30" s="1026"/>
      <c r="AC30" s="1026"/>
      <c r="AD30" s="1026"/>
      <c r="AE30" s="1027"/>
      <c r="AF30" s="1022">
        <v>78</v>
      </c>
      <c r="AG30" s="1023"/>
      <c r="AH30" s="1023"/>
      <c r="AI30" s="1023"/>
      <c r="AJ30" s="1024"/>
      <c r="AK30" s="967">
        <v>2832</v>
      </c>
      <c r="AL30" s="958"/>
      <c r="AM30" s="958"/>
      <c r="AN30" s="958"/>
      <c r="AO30" s="958"/>
      <c r="AP30" s="958" t="s">
        <v>482</v>
      </c>
      <c r="AQ30" s="958"/>
      <c r="AR30" s="958"/>
      <c r="AS30" s="958"/>
      <c r="AT30" s="958"/>
      <c r="AU30" s="958" t="s">
        <v>482</v>
      </c>
      <c r="AV30" s="958"/>
      <c r="AW30" s="958"/>
      <c r="AX30" s="958"/>
      <c r="AY30" s="958"/>
      <c r="AZ30" s="1028" t="s">
        <v>482</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c r="C31" s="1018"/>
      <c r="D31" s="1018"/>
      <c r="E31" s="1018"/>
      <c r="F31" s="1018"/>
      <c r="G31" s="1018"/>
      <c r="H31" s="1018"/>
      <c r="I31" s="1018"/>
      <c r="J31" s="1018"/>
      <c r="K31" s="1018"/>
      <c r="L31" s="1018"/>
      <c r="M31" s="1018"/>
      <c r="N31" s="1018"/>
      <c r="O31" s="1018"/>
      <c r="P31" s="1019"/>
      <c r="Q31" s="1025"/>
      <c r="R31" s="1026"/>
      <c r="S31" s="1026"/>
      <c r="T31" s="1026"/>
      <c r="U31" s="1026"/>
      <c r="V31" s="1026"/>
      <c r="W31" s="1026"/>
      <c r="X31" s="1026"/>
      <c r="Y31" s="1026"/>
      <c r="Z31" s="1026"/>
      <c r="AA31" s="1026"/>
      <c r="AB31" s="1026"/>
      <c r="AC31" s="1026"/>
      <c r="AD31" s="1026"/>
      <c r="AE31" s="1027"/>
      <c r="AF31" s="1022"/>
      <c r="AG31" s="1023"/>
      <c r="AH31" s="1023"/>
      <c r="AI31" s="1023"/>
      <c r="AJ31" s="1024"/>
      <c r="AK31" s="967"/>
      <c r="AL31" s="958"/>
      <c r="AM31" s="958"/>
      <c r="AN31" s="958"/>
      <c r="AO31" s="958"/>
      <c r="AP31" s="958"/>
      <c r="AQ31" s="958"/>
      <c r="AR31" s="958"/>
      <c r="AS31" s="958"/>
      <c r="AT31" s="958"/>
      <c r="AU31" s="958"/>
      <c r="AV31" s="958"/>
      <c r="AW31" s="958"/>
      <c r="AX31" s="958"/>
      <c r="AY31" s="958"/>
      <c r="AZ31" s="1028"/>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391</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376</v>
      </c>
      <c r="B63" s="924" t="s">
        <v>392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1127</v>
      </c>
      <c r="AG63" s="946"/>
      <c r="AH63" s="946"/>
      <c r="AI63" s="946"/>
      <c r="AJ63" s="1009"/>
      <c r="AK63" s="1010"/>
      <c r="AL63" s="950"/>
      <c r="AM63" s="950"/>
      <c r="AN63" s="950"/>
      <c r="AO63" s="950"/>
      <c r="AP63" s="946" t="s">
        <v>482</v>
      </c>
      <c r="AQ63" s="946"/>
      <c r="AR63" s="946"/>
      <c r="AS63" s="946"/>
      <c r="AT63" s="946"/>
      <c r="AU63" s="946" t="s">
        <v>482</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394</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395</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539</v>
      </c>
      <c r="C68" s="973"/>
      <c r="D68" s="973"/>
      <c r="E68" s="973"/>
      <c r="F68" s="973"/>
      <c r="G68" s="973"/>
      <c r="H68" s="973"/>
      <c r="I68" s="973"/>
      <c r="J68" s="973"/>
      <c r="K68" s="973"/>
      <c r="L68" s="973"/>
      <c r="M68" s="973"/>
      <c r="N68" s="973"/>
      <c r="O68" s="973"/>
      <c r="P68" s="974"/>
      <c r="Q68" s="975">
        <v>9139</v>
      </c>
      <c r="R68" s="969">
        <v>7961</v>
      </c>
      <c r="S68" s="969">
        <v>7961</v>
      </c>
      <c r="T68" s="969">
        <v>7961</v>
      </c>
      <c r="U68" s="969">
        <v>7961</v>
      </c>
      <c r="V68" s="969">
        <v>8458</v>
      </c>
      <c r="W68" s="969">
        <v>7475</v>
      </c>
      <c r="X68" s="969">
        <v>7475</v>
      </c>
      <c r="Y68" s="969">
        <v>7475</v>
      </c>
      <c r="Z68" s="969">
        <v>7475</v>
      </c>
      <c r="AA68" s="969">
        <v>681</v>
      </c>
      <c r="AB68" s="969">
        <v>486</v>
      </c>
      <c r="AC68" s="969">
        <v>486</v>
      </c>
      <c r="AD68" s="969">
        <v>486</v>
      </c>
      <c r="AE68" s="969">
        <v>486</v>
      </c>
      <c r="AF68" s="969">
        <v>681</v>
      </c>
      <c r="AG68" s="969">
        <v>486</v>
      </c>
      <c r="AH68" s="969">
        <v>486</v>
      </c>
      <c r="AI68" s="969">
        <v>486</v>
      </c>
      <c r="AJ68" s="969">
        <v>486</v>
      </c>
      <c r="AK68" s="969">
        <v>92</v>
      </c>
      <c r="AL68" s="969"/>
      <c r="AM68" s="969"/>
      <c r="AN68" s="969"/>
      <c r="AO68" s="969"/>
      <c r="AP68" s="969">
        <v>2895</v>
      </c>
      <c r="AQ68" s="969">
        <v>4476</v>
      </c>
      <c r="AR68" s="969">
        <v>4476</v>
      </c>
      <c r="AS68" s="969">
        <v>4476</v>
      </c>
      <c r="AT68" s="969">
        <v>4476</v>
      </c>
      <c r="AU68" s="969">
        <v>124</v>
      </c>
      <c r="AV68" s="969">
        <v>192</v>
      </c>
      <c r="AW68" s="969">
        <v>192</v>
      </c>
      <c r="AX68" s="969">
        <v>192</v>
      </c>
      <c r="AY68" s="969">
        <v>192</v>
      </c>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540</v>
      </c>
      <c r="C69" s="962"/>
      <c r="D69" s="962"/>
      <c r="E69" s="962"/>
      <c r="F69" s="962"/>
      <c r="G69" s="962"/>
      <c r="H69" s="962"/>
      <c r="I69" s="962"/>
      <c r="J69" s="962"/>
      <c r="K69" s="962"/>
      <c r="L69" s="962"/>
      <c r="M69" s="962"/>
      <c r="N69" s="962"/>
      <c r="O69" s="962"/>
      <c r="P69" s="963"/>
      <c r="Q69" s="964">
        <v>217938</v>
      </c>
      <c r="R69" s="958">
        <v>144168</v>
      </c>
      <c r="S69" s="958">
        <v>144168</v>
      </c>
      <c r="T69" s="958">
        <v>144168</v>
      </c>
      <c r="U69" s="958">
        <v>144168</v>
      </c>
      <c r="V69" s="958">
        <v>200432</v>
      </c>
      <c r="W69" s="958">
        <v>138019</v>
      </c>
      <c r="X69" s="958">
        <v>138019</v>
      </c>
      <c r="Y69" s="958">
        <v>138019</v>
      </c>
      <c r="Z69" s="958">
        <v>138019</v>
      </c>
      <c r="AA69" s="958">
        <v>17506</v>
      </c>
      <c r="AB69" s="958">
        <v>6149</v>
      </c>
      <c r="AC69" s="958">
        <v>6149</v>
      </c>
      <c r="AD69" s="958">
        <v>6149</v>
      </c>
      <c r="AE69" s="958">
        <v>6149</v>
      </c>
      <c r="AF69" s="958">
        <v>40895</v>
      </c>
      <c r="AG69" s="958">
        <v>32354</v>
      </c>
      <c r="AH69" s="958">
        <v>32354</v>
      </c>
      <c r="AI69" s="958">
        <v>32354</v>
      </c>
      <c r="AJ69" s="958">
        <v>32354</v>
      </c>
      <c r="AK69" s="958" t="s">
        <v>482</v>
      </c>
      <c r="AL69" s="958"/>
      <c r="AM69" s="958"/>
      <c r="AN69" s="958"/>
      <c r="AO69" s="958"/>
      <c r="AP69" s="958" t="s">
        <v>482</v>
      </c>
      <c r="AQ69" s="958"/>
      <c r="AR69" s="958"/>
      <c r="AS69" s="958"/>
      <c r="AT69" s="958"/>
      <c r="AU69" s="958" t="s">
        <v>482</v>
      </c>
      <c r="AV69" s="958"/>
      <c r="AW69" s="958"/>
      <c r="AX69" s="958"/>
      <c r="AY69" s="958"/>
      <c r="AZ69" s="959" t="s">
        <v>545</v>
      </c>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541</v>
      </c>
      <c r="C70" s="962"/>
      <c r="D70" s="962"/>
      <c r="E70" s="962"/>
      <c r="F70" s="962"/>
      <c r="G70" s="962"/>
      <c r="H70" s="962"/>
      <c r="I70" s="962"/>
      <c r="J70" s="962"/>
      <c r="K70" s="962"/>
      <c r="L70" s="962"/>
      <c r="M70" s="962"/>
      <c r="N70" s="962"/>
      <c r="O70" s="962"/>
      <c r="P70" s="963"/>
      <c r="Q70" s="964">
        <v>898</v>
      </c>
      <c r="R70" s="958">
        <v>893</v>
      </c>
      <c r="S70" s="958">
        <v>893</v>
      </c>
      <c r="T70" s="958">
        <v>893</v>
      </c>
      <c r="U70" s="958">
        <v>893</v>
      </c>
      <c r="V70" s="958">
        <v>758</v>
      </c>
      <c r="W70" s="958">
        <v>820</v>
      </c>
      <c r="X70" s="958">
        <v>820</v>
      </c>
      <c r="Y70" s="958">
        <v>820</v>
      </c>
      <c r="Z70" s="958">
        <v>820</v>
      </c>
      <c r="AA70" s="958">
        <v>140</v>
      </c>
      <c r="AB70" s="958">
        <v>73</v>
      </c>
      <c r="AC70" s="958">
        <v>73</v>
      </c>
      <c r="AD70" s="958">
        <v>73</v>
      </c>
      <c r="AE70" s="958">
        <v>73</v>
      </c>
      <c r="AF70" s="958">
        <v>140</v>
      </c>
      <c r="AG70" s="958">
        <v>73</v>
      </c>
      <c r="AH70" s="958">
        <v>73</v>
      </c>
      <c r="AI70" s="958">
        <v>73</v>
      </c>
      <c r="AJ70" s="958">
        <v>73</v>
      </c>
      <c r="AK70" s="958">
        <v>85</v>
      </c>
      <c r="AL70" s="958"/>
      <c r="AM70" s="958"/>
      <c r="AN70" s="958"/>
      <c r="AO70" s="958"/>
      <c r="AP70" s="958" t="s">
        <v>482</v>
      </c>
      <c r="AQ70" s="958"/>
      <c r="AR70" s="958"/>
      <c r="AS70" s="958"/>
      <c r="AT70" s="958"/>
      <c r="AU70" s="958" t="s">
        <v>482</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542</v>
      </c>
      <c r="C71" s="962"/>
      <c r="D71" s="962"/>
      <c r="E71" s="962"/>
      <c r="F71" s="962"/>
      <c r="G71" s="962"/>
      <c r="H71" s="962"/>
      <c r="I71" s="962"/>
      <c r="J71" s="962"/>
      <c r="K71" s="962"/>
      <c r="L71" s="962"/>
      <c r="M71" s="962"/>
      <c r="N71" s="962"/>
      <c r="O71" s="962"/>
      <c r="P71" s="963"/>
      <c r="Q71" s="964">
        <v>101278</v>
      </c>
      <c r="R71" s="958">
        <v>76940</v>
      </c>
      <c r="S71" s="958">
        <v>76940</v>
      </c>
      <c r="T71" s="958">
        <v>76940</v>
      </c>
      <c r="U71" s="958">
        <v>76940</v>
      </c>
      <c r="V71" s="958">
        <v>98372</v>
      </c>
      <c r="W71" s="958">
        <v>73165</v>
      </c>
      <c r="X71" s="958">
        <v>73165</v>
      </c>
      <c r="Y71" s="958">
        <v>73165</v>
      </c>
      <c r="Z71" s="958">
        <v>73165</v>
      </c>
      <c r="AA71" s="958">
        <v>2906</v>
      </c>
      <c r="AB71" s="958">
        <v>3775</v>
      </c>
      <c r="AC71" s="958">
        <v>3775</v>
      </c>
      <c r="AD71" s="958">
        <v>3775</v>
      </c>
      <c r="AE71" s="958">
        <v>3775</v>
      </c>
      <c r="AF71" s="958">
        <v>2874</v>
      </c>
      <c r="AG71" s="958">
        <v>3775</v>
      </c>
      <c r="AH71" s="958">
        <v>3775</v>
      </c>
      <c r="AI71" s="958">
        <v>3775</v>
      </c>
      <c r="AJ71" s="958">
        <v>3775</v>
      </c>
      <c r="AK71" s="958">
        <v>3777</v>
      </c>
      <c r="AL71" s="958">
        <v>7300</v>
      </c>
      <c r="AM71" s="958">
        <v>7300</v>
      </c>
      <c r="AN71" s="958">
        <v>7300</v>
      </c>
      <c r="AO71" s="958">
        <v>7300</v>
      </c>
      <c r="AP71" s="958">
        <v>85217</v>
      </c>
      <c r="AQ71" s="958">
        <v>42318</v>
      </c>
      <c r="AR71" s="958">
        <v>42318</v>
      </c>
      <c r="AS71" s="958">
        <v>42318</v>
      </c>
      <c r="AT71" s="958">
        <v>42318</v>
      </c>
      <c r="AU71" s="958">
        <v>1449</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t="s">
        <v>543</v>
      </c>
      <c r="C72" s="962"/>
      <c r="D72" s="962"/>
      <c r="E72" s="962"/>
      <c r="F72" s="962"/>
      <c r="G72" s="962"/>
      <c r="H72" s="962"/>
      <c r="I72" s="962"/>
      <c r="J72" s="962"/>
      <c r="K72" s="962"/>
      <c r="L72" s="962"/>
      <c r="M72" s="962"/>
      <c r="N72" s="962"/>
      <c r="O72" s="962"/>
      <c r="P72" s="963"/>
      <c r="Q72" s="964">
        <v>11048</v>
      </c>
      <c r="R72" s="958">
        <v>6933</v>
      </c>
      <c r="S72" s="958">
        <v>6933</v>
      </c>
      <c r="T72" s="958">
        <v>6933</v>
      </c>
      <c r="U72" s="958">
        <v>6933</v>
      </c>
      <c r="V72" s="958">
        <v>10962</v>
      </c>
      <c r="W72" s="958">
        <v>6850</v>
      </c>
      <c r="X72" s="958">
        <v>6850</v>
      </c>
      <c r="Y72" s="958">
        <v>6850</v>
      </c>
      <c r="Z72" s="958">
        <v>6850</v>
      </c>
      <c r="AA72" s="958">
        <v>86</v>
      </c>
      <c r="AB72" s="958">
        <v>82</v>
      </c>
      <c r="AC72" s="958">
        <v>82</v>
      </c>
      <c r="AD72" s="958">
        <v>82</v>
      </c>
      <c r="AE72" s="958">
        <v>82</v>
      </c>
      <c r="AF72" s="958">
        <v>86</v>
      </c>
      <c r="AG72" s="958">
        <v>82</v>
      </c>
      <c r="AH72" s="958">
        <v>82</v>
      </c>
      <c r="AI72" s="958">
        <v>82</v>
      </c>
      <c r="AJ72" s="958">
        <v>82</v>
      </c>
      <c r="AK72" s="958">
        <v>4624</v>
      </c>
      <c r="AL72" s="958">
        <v>2485</v>
      </c>
      <c r="AM72" s="958">
        <v>2485</v>
      </c>
      <c r="AN72" s="958">
        <v>2485</v>
      </c>
      <c r="AO72" s="958">
        <v>2485</v>
      </c>
      <c r="AP72" s="958" t="s">
        <v>482</v>
      </c>
      <c r="AQ72" s="958"/>
      <c r="AR72" s="958"/>
      <c r="AS72" s="958"/>
      <c r="AT72" s="958"/>
      <c r="AU72" s="958" t="s">
        <v>482</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t="s">
        <v>544</v>
      </c>
      <c r="C73" s="962"/>
      <c r="D73" s="962"/>
      <c r="E73" s="962"/>
      <c r="F73" s="962"/>
      <c r="G73" s="962"/>
      <c r="H73" s="962"/>
      <c r="I73" s="962"/>
      <c r="J73" s="962"/>
      <c r="K73" s="962"/>
      <c r="L73" s="962"/>
      <c r="M73" s="962"/>
      <c r="N73" s="962"/>
      <c r="O73" s="962"/>
      <c r="P73" s="963"/>
      <c r="Q73" s="964">
        <v>1656633</v>
      </c>
      <c r="R73" s="958">
        <v>1385861</v>
      </c>
      <c r="S73" s="958">
        <v>1385861</v>
      </c>
      <c r="T73" s="958">
        <v>1385861</v>
      </c>
      <c r="U73" s="958">
        <v>1385861</v>
      </c>
      <c r="V73" s="958">
        <v>1631442</v>
      </c>
      <c r="W73" s="958">
        <v>1346246</v>
      </c>
      <c r="X73" s="958">
        <v>1346246</v>
      </c>
      <c r="Y73" s="958">
        <v>1346246</v>
      </c>
      <c r="Z73" s="958">
        <v>1346246</v>
      </c>
      <c r="AA73" s="958">
        <v>25191</v>
      </c>
      <c r="AB73" s="958">
        <v>39615</v>
      </c>
      <c r="AC73" s="958">
        <v>39615</v>
      </c>
      <c r="AD73" s="958">
        <v>39615</v>
      </c>
      <c r="AE73" s="958">
        <v>39615</v>
      </c>
      <c r="AF73" s="958">
        <v>25191</v>
      </c>
      <c r="AG73" s="958">
        <v>39615</v>
      </c>
      <c r="AH73" s="958">
        <v>39615</v>
      </c>
      <c r="AI73" s="958">
        <v>39615</v>
      </c>
      <c r="AJ73" s="958">
        <v>39615</v>
      </c>
      <c r="AK73" s="958">
        <v>23240</v>
      </c>
      <c r="AL73" s="958"/>
      <c r="AM73" s="958"/>
      <c r="AN73" s="958"/>
      <c r="AO73" s="958"/>
      <c r="AP73" s="958" t="s">
        <v>482</v>
      </c>
      <c r="AQ73" s="958"/>
      <c r="AR73" s="958"/>
      <c r="AS73" s="958"/>
      <c r="AT73" s="958"/>
      <c r="AU73" s="958" t="s">
        <v>482</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376</v>
      </c>
      <c r="B88" s="924" t="s">
        <v>396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69728</v>
      </c>
      <c r="AG88" s="946"/>
      <c r="AH88" s="946"/>
      <c r="AI88" s="946"/>
      <c r="AJ88" s="946"/>
      <c r="AK88" s="950"/>
      <c r="AL88" s="950"/>
      <c r="AM88" s="950"/>
      <c r="AN88" s="950"/>
      <c r="AO88" s="950"/>
      <c r="AP88" s="946">
        <v>88111</v>
      </c>
      <c r="AQ88" s="946"/>
      <c r="AR88" s="946"/>
      <c r="AS88" s="946"/>
      <c r="AT88" s="946"/>
      <c r="AU88" s="946">
        <v>1573</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521</v>
      </c>
      <c r="CS102" s="940"/>
      <c r="CT102" s="940"/>
      <c r="CU102" s="940"/>
      <c r="CV102" s="941"/>
      <c r="CW102" s="939">
        <v>140</v>
      </c>
      <c r="CX102" s="940"/>
      <c r="CY102" s="940"/>
      <c r="CZ102" s="940"/>
      <c r="DA102" s="941"/>
      <c r="DB102" s="939">
        <v>4416</v>
      </c>
      <c r="DC102" s="940"/>
      <c r="DD102" s="940"/>
      <c r="DE102" s="940"/>
      <c r="DF102" s="941"/>
      <c r="DG102" s="939">
        <v>3951</v>
      </c>
      <c r="DH102" s="940"/>
      <c r="DI102" s="940"/>
      <c r="DJ102" s="940"/>
      <c r="DK102" s="941"/>
      <c r="DL102" s="939" t="s">
        <v>482</v>
      </c>
      <c r="DM102" s="940"/>
      <c r="DN102" s="940"/>
      <c r="DO102" s="940"/>
      <c r="DP102" s="941"/>
      <c r="DQ102" s="939" t="s">
        <v>482</v>
      </c>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398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399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405</v>
      </c>
      <c r="AB109" s="883"/>
      <c r="AC109" s="883"/>
      <c r="AD109" s="883"/>
      <c r="AE109" s="884"/>
      <c r="AF109" s="885" t="s">
        <v>406</v>
      </c>
      <c r="AG109" s="883"/>
      <c r="AH109" s="883"/>
      <c r="AI109" s="883"/>
      <c r="AJ109" s="884"/>
      <c r="AK109" s="885" t="s">
        <v>294</v>
      </c>
      <c r="AL109" s="883"/>
      <c r="AM109" s="883"/>
      <c r="AN109" s="883"/>
      <c r="AO109" s="884"/>
      <c r="AP109" s="885" t="s">
        <v>407</v>
      </c>
      <c r="AQ109" s="883"/>
      <c r="AR109" s="883"/>
      <c r="AS109" s="883"/>
      <c r="AT109" s="916"/>
      <c r="AU109" s="882" t="s">
        <v>404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405</v>
      </c>
      <c r="BR109" s="883"/>
      <c r="BS109" s="883"/>
      <c r="BT109" s="883"/>
      <c r="BU109" s="884"/>
      <c r="BV109" s="885" t="s">
        <v>406</v>
      </c>
      <c r="BW109" s="883"/>
      <c r="BX109" s="883"/>
      <c r="BY109" s="883"/>
      <c r="BZ109" s="884"/>
      <c r="CA109" s="885" t="s">
        <v>294</v>
      </c>
      <c r="CB109" s="883"/>
      <c r="CC109" s="883"/>
      <c r="CD109" s="883"/>
      <c r="CE109" s="884"/>
      <c r="CF109" s="923" t="s">
        <v>407</v>
      </c>
      <c r="CG109" s="923"/>
      <c r="CH109" s="923"/>
      <c r="CI109" s="923"/>
      <c r="CJ109" s="923"/>
      <c r="CK109" s="885"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405</v>
      </c>
      <c r="DH109" s="883"/>
      <c r="DI109" s="883"/>
      <c r="DJ109" s="883"/>
      <c r="DK109" s="884"/>
      <c r="DL109" s="885" t="s">
        <v>406</v>
      </c>
      <c r="DM109" s="883"/>
      <c r="DN109" s="883"/>
      <c r="DO109" s="883"/>
      <c r="DP109" s="884"/>
      <c r="DQ109" s="885" t="s">
        <v>294</v>
      </c>
      <c r="DR109" s="883"/>
      <c r="DS109" s="883"/>
      <c r="DT109" s="883"/>
      <c r="DU109" s="884"/>
      <c r="DV109" s="885" t="s">
        <v>407</v>
      </c>
      <c r="DW109" s="883"/>
      <c r="DX109" s="883"/>
      <c r="DY109" s="883"/>
      <c r="DZ109" s="916"/>
    </row>
    <row r="110" spans="1:131" s="212" customFormat="1" ht="26.25" customHeight="1" x14ac:dyDescent="0.15">
      <c r="A110" s="794" t="s">
        <v>409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1809945</v>
      </c>
      <c r="AB110" s="876"/>
      <c r="AC110" s="876"/>
      <c r="AD110" s="876"/>
      <c r="AE110" s="877"/>
      <c r="AF110" s="878">
        <v>2018163</v>
      </c>
      <c r="AG110" s="876"/>
      <c r="AH110" s="876"/>
      <c r="AI110" s="876"/>
      <c r="AJ110" s="877"/>
      <c r="AK110" s="878">
        <v>2115313</v>
      </c>
      <c r="AL110" s="876"/>
      <c r="AM110" s="876"/>
      <c r="AN110" s="876"/>
      <c r="AO110" s="877"/>
      <c r="AP110" s="879">
        <v>3</v>
      </c>
      <c r="AQ110" s="880"/>
      <c r="AR110" s="880"/>
      <c r="AS110" s="880"/>
      <c r="AT110" s="881"/>
      <c r="AU110" s="917" t="s">
        <v>69</v>
      </c>
      <c r="AV110" s="918"/>
      <c r="AW110" s="918"/>
      <c r="AX110" s="918"/>
      <c r="AY110" s="918"/>
      <c r="AZ110" s="847" t="s">
        <v>410</v>
      </c>
      <c r="BA110" s="795"/>
      <c r="BB110" s="795"/>
      <c r="BC110" s="795"/>
      <c r="BD110" s="795"/>
      <c r="BE110" s="795"/>
      <c r="BF110" s="795"/>
      <c r="BG110" s="795"/>
      <c r="BH110" s="795"/>
      <c r="BI110" s="795"/>
      <c r="BJ110" s="795"/>
      <c r="BK110" s="795"/>
      <c r="BL110" s="795"/>
      <c r="BM110" s="795"/>
      <c r="BN110" s="795"/>
      <c r="BO110" s="795"/>
      <c r="BP110" s="796"/>
      <c r="BQ110" s="848">
        <v>17548512</v>
      </c>
      <c r="BR110" s="829"/>
      <c r="BS110" s="829"/>
      <c r="BT110" s="829"/>
      <c r="BU110" s="829"/>
      <c r="BV110" s="829">
        <v>15978966</v>
      </c>
      <c r="BW110" s="829"/>
      <c r="BX110" s="829"/>
      <c r="BY110" s="829"/>
      <c r="BZ110" s="829"/>
      <c r="CA110" s="829">
        <v>14705666</v>
      </c>
      <c r="CB110" s="829"/>
      <c r="CC110" s="829"/>
      <c r="CD110" s="829"/>
      <c r="CE110" s="829"/>
      <c r="CF110" s="853">
        <v>20.7</v>
      </c>
      <c r="CG110" s="854"/>
      <c r="CH110" s="854"/>
      <c r="CI110" s="854"/>
      <c r="CJ110" s="854"/>
      <c r="CK110" s="913" t="s">
        <v>411</v>
      </c>
      <c r="CL110" s="806"/>
      <c r="CM110" s="847" t="s">
        <v>412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414</v>
      </c>
      <c r="BA111" s="739"/>
      <c r="BB111" s="739"/>
      <c r="BC111" s="739"/>
      <c r="BD111" s="739"/>
      <c r="BE111" s="739"/>
      <c r="BF111" s="739"/>
      <c r="BG111" s="739"/>
      <c r="BH111" s="739"/>
      <c r="BI111" s="739"/>
      <c r="BJ111" s="739"/>
      <c r="BK111" s="739"/>
      <c r="BL111" s="739"/>
      <c r="BM111" s="739"/>
      <c r="BN111" s="739"/>
      <c r="BO111" s="739"/>
      <c r="BP111" s="740"/>
      <c r="BQ111" s="803">
        <v>13996223</v>
      </c>
      <c r="BR111" s="804"/>
      <c r="BS111" s="804"/>
      <c r="BT111" s="804"/>
      <c r="BU111" s="804"/>
      <c r="BV111" s="804">
        <v>11487712</v>
      </c>
      <c r="BW111" s="804"/>
      <c r="BX111" s="804"/>
      <c r="BY111" s="804"/>
      <c r="BZ111" s="804"/>
      <c r="CA111" s="804">
        <v>8498669</v>
      </c>
      <c r="CB111" s="804"/>
      <c r="CC111" s="804"/>
      <c r="CD111" s="804"/>
      <c r="CE111" s="804"/>
      <c r="CF111" s="862">
        <v>11.9</v>
      </c>
      <c r="CG111" s="863"/>
      <c r="CH111" s="863"/>
      <c r="CI111" s="863"/>
      <c r="CJ111" s="863"/>
      <c r="CK111" s="914"/>
      <c r="CL111" s="808"/>
      <c r="CM111" s="802" t="s">
        <v>415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416</v>
      </c>
      <c r="B112" s="900"/>
      <c r="C112" s="739" t="s">
        <v>417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77800</v>
      </c>
      <c r="AB112" s="767"/>
      <c r="AC112" s="767"/>
      <c r="AD112" s="767"/>
      <c r="AE112" s="768"/>
      <c r="AF112" s="769">
        <v>77800</v>
      </c>
      <c r="AG112" s="767"/>
      <c r="AH112" s="767"/>
      <c r="AI112" s="767"/>
      <c r="AJ112" s="768"/>
      <c r="AK112" s="769">
        <v>77800</v>
      </c>
      <c r="AL112" s="767"/>
      <c r="AM112" s="767"/>
      <c r="AN112" s="767"/>
      <c r="AO112" s="768"/>
      <c r="AP112" s="811">
        <v>0.1</v>
      </c>
      <c r="AQ112" s="812"/>
      <c r="AR112" s="812"/>
      <c r="AS112" s="812"/>
      <c r="AT112" s="813"/>
      <c r="AU112" s="919"/>
      <c r="AV112" s="920"/>
      <c r="AW112" s="920"/>
      <c r="AX112" s="920"/>
      <c r="AY112" s="920"/>
      <c r="AZ112" s="802" t="s">
        <v>418</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419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t="s">
        <v>122</v>
      </c>
      <c r="AL113" s="906"/>
      <c r="AM113" s="906"/>
      <c r="AN113" s="906"/>
      <c r="AO113" s="907"/>
      <c r="AP113" s="909" t="s">
        <v>122</v>
      </c>
      <c r="AQ113" s="910"/>
      <c r="AR113" s="910"/>
      <c r="AS113" s="910"/>
      <c r="AT113" s="911"/>
      <c r="AU113" s="919"/>
      <c r="AV113" s="920"/>
      <c r="AW113" s="920"/>
      <c r="AX113" s="920"/>
      <c r="AY113" s="920"/>
      <c r="AZ113" s="802" t="s">
        <v>421</v>
      </c>
      <c r="BA113" s="739"/>
      <c r="BB113" s="739"/>
      <c r="BC113" s="739"/>
      <c r="BD113" s="739"/>
      <c r="BE113" s="739"/>
      <c r="BF113" s="739"/>
      <c r="BG113" s="739"/>
      <c r="BH113" s="739"/>
      <c r="BI113" s="739"/>
      <c r="BJ113" s="739"/>
      <c r="BK113" s="739"/>
      <c r="BL113" s="739"/>
      <c r="BM113" s="739"/>
      <c r="BN113" s="739"/>
      <c r="BO113" s="739"/>
      <c r="BP113" s="740"/>
      <c r="BQ113" s="803">
        <v>1311826</v>
      </c>
      <c r="BR113" s="804"/>
      <c r="BS113" s="804"/>
      <c r="BT113" s="804"/>
      <c r="BU113" s="804"/>
      <c r="BV113" s="804">
        <v>1315446</v>
      </c>
      <c r="BW113" s="804"/>
      <c r="BX113" s="804"/>
      <c r="BY113" s="804"/>
      <c r="BZ113" s="804"/>
      <c r="CA113" s="804">
        <v>1573150</v>
      </c>
      <c r="CB113" s="804"/>
      <c r="CC113" s="804"/>
      <c r="CD113" s="804"/>
      <c r="CE113" s="804"/>
      <c r="CF113" s="862">
        <v>2.2000000000000002</v>
      </c>
      <c r="CG113" s="863"/>
      <c r="CH113" s="863"/>
      <c r="CI113" s="863"/>
      <c r="CJ113" s="863"/>
      <c r="CK113" s="914"/>
      <c r="CL113" s="808"/>
      <c r="CM113" s="802" t="s">
        <v>422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73145</v>
      </c>
      <c r="AB114" s="767"/>
      <c r="AC114" s="767"/>
      <c r="AD114" s="767"/>
      <c r="AE114" s="768"/>
      <c r="AF114" s="769">
        <v>89307</v>
      </c>
      <c r="AG114" s="767"/>
      <c r="AH114" s="767"/>
      <c r="AI114" s="767"/>
      <c r="AJ114" s="768"/>
      <c r="AK114" s="769">
        <v>121449</v>
      </c>
      <c r="AL114" s="767"/>
      <c r="AM114" s="767"/>
      <c r="AN114" s="767"/>
      <c r="AO114" s="768"/>
      <c r="AP114" s="811">
        <v>0.2</v>
      </c>
      <c r="AQ114" s="812"/>
      <c r="AR114" s="812"/>
      <c r="AS114" s="812"/>
      <c r="AT114" s="813"/>
      <c r="AU114" s="919"/>
      <c r="AV114" s="920"/>
      <c r="AW114" s="920"/>
      <c r="AX114" s="920"/>
      <c r="AY114" s="920"/>
      <c r="AZ114" s="802" t="s">
        <v>424</v>
      </c>
      <c r="BA114" s="739"/>
      <c r="BB114" s="739"/>
      <c r="BC114" s="739"/>
      <c r="BD114" s="739"/>
      <c r="BE114" s="739"/>
      <c r="BF114" s="739"/>
      <c r="BG114" s="739"/>
      <c r="BH114" s="739"/>
      <c r="BI114" s="739"/>
      <c r="BJ114" s="739"/>
      <c r="BK114" s="739"/>
      <c r="BL114" s="739"/>
      <c r="BM114" s="739"/>
      <c r="BN114" s="739"/>
      <c r="BO114" s="739"/>
      <c r="BP114" s="740"/>
      <c r="BQ114" s="803">
        <v>8306214</v>
      </c>
      <c r="BR114" s="804"/>
      <c r="BS114" s="804"/>
      <c r="BT114" s="804"/>
      <c r="BU114" s="804"/>
      <c r="BV114" s="804">
        <v>8891801</v>
      </c>
      <c r="BW114" s="804"/>
      <c r="BX114" s="804"/>
      <c r="BY114" s="804"/>
      <c r="BZ114" s="804"/>
      <c r="CA114" s="804">
        <v>9356247</v>
      </c>
      <c r="CB114" s="804"/>
      <c r="CC114" s="804"/>
      <c r="CD114" s="804"/>
      <c r="CE114" s="804"/>
      <c r="CF114" s="862">
        <v>13.2</v>
      </c>
      <c r="CG114" s="863"/>
      <c r="CH114" s="863"/>
      <c r="CI114" s="863"/>
      <c r="CJ114" s="863"/>
      <c r="CK114" s="914"/>
      <c r="CL114" s="808"/>
      <c r="CM114" s="802" t="s">
        <v>425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426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1876013</v>
      </c>
      <c r="AB115" s="906"/>
      <c r="AC115" s="906"/>
      <c r="AD115" s="906"/>
      <c r="AE115" s="907"/>
      <c r="AF115" s="908">
        <v>5164032</v>
      </c>
      <c r="AG115" s="906"/>
      <c r="AH115" s="906"/>
      <c r="AI115" s="906"/>
      <c r="AJ115" s="907"/>
      <c r="AK115" s="908">
        <v>2710010</v>
      </c>
      <c r="AL115" s="906"/>
      <c r="AM115" s="906"/>
      <c r="AN115" s="906"/>
      <c r="AO115" s="907"/>
      <c r="AP115" s="909">
        <v>3.8</v>
      </c>
      <c r="AQ115" s="910"/>
      <c r="AR115" s="910"/>
      <c r="AS115" s="910"/>
      <c r="AT115" s="911"/>
      <c r="AU115" s="919"/>
      <c r="AV115" s="920"/>
      <c r="AW115" s="920"/>
      <c r="AX115" s="920"/>
      <c r="AY115" s="920"/>
      <c r="AZ115" s="802" t="s">
        <v>427</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428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13996223</v>
      </c>
      <c r="DH115" s="767"/>
      <c r="DI115" s="767"/>
      <c r="DJ115" s="767"/>
      <c r="DK115" s="768"/>
      <c r="DL115" s="769">
        <v>11487712</v>
      </c>
      <c r="DM115" s="767"/>
      <c r="DN115" s="767"/>
      <c r="DO115" s="767"/>
      <c r="DP115" s="768"/>
      <c r="DQ115" s="769">
        <v>8498669</v>
      </c>
      <c r="DR115" s="767"/>
      <c r="DS115" s="767"/>
      <c r="DT115" s="767"/>
      <c r="DU115" s="768"/>
      <c r="DV115" s="811">
        <v>11.9</v>
      </c>
      <c r="DW115" s="812"/>
      <c r="DX115" s="812"/>
      <c r="DY115" s="812"/>
      <c r="DZ115" s="813"/>
    </row>
    <row r="116" spans="1:130" s="212" customFormat="1" ht="26.25" customHeight="1" x14ac:dyDescent="0.15">
      <c r="A116" s="903"/>
      <c r="B116" s="904"/>
      <c r="C116" s="826" t="s">
        <v>429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432</v>
      </c>
      <c r="Z117" s="884"/>
      <c r="AA117" s="889">
        <v>3836903</v>
      </c>
      <c r="AB117" s="890"/>
      <c r="AC117" s="890"/>
      <c r="AD117" s="890"/>
      <c r="AE117" s="891"/>
      <c r="AF117" s="892">
        <v>7349302</v>
      </c>
      <c r="AG117" s="890"/>
      <c r="AH117" s="890"/>
      <c r="AI117" s="890"/>
      <c r="AJ117" s="891"/>
      <c r="AK117" s="892">
        <v>5024572</v>
      </c>
      <c r="AL117" s="890"/>
      <c r="AM117" s="890"/>
      <c r="AN117" s="890"/>
      <c r="AO117" s="891"/>
      <c r="AP117" s="893"/>
      <c r="AQ117" s="894"/>
      <c r="AR117" s="894"/>
      <c r="AS117" s="894"/>
      <c r="AT117" s="895"/>
      <c r="AU117" s="919"/>
      <c r="AV117" s="920"/>
      <c r="AW117" s="920"/>
      <c r="AX117" s="920"/>
      <c r="AY117" s="920"/>
      <c r="AZ117" s="850" t="s">
        <v>433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405</v>
      </c>
      <c r="AB118" s="883"/>
      <c r="AC118" s="883"/>
      <c r="AD118" s="883"/>
      <c r="AE118" s="884"/>
      <c r="AF118" s="885" t="s">
        <v>406</v>
      </c>
      <c r="AG118" s="883"/>
      <c r="AH118" s="883"/>
      <c r="AI118" s="883"/>
      <c r="AJ118" s="884"/>
      <c r="AK118" s="885" t="s">
        <v>294</v>
      </c>
      <c r="AL118" s="883"/>
      <c r="AM118" s="883"/>
      <c r="AN118" s="883"/>
      <c r="AO118" s="884"/>
      <c r="AP118" s="886" t="s">
        <v>407</v>
      </c>
      <c r="AQ118" s="887"/>
      <c r="AR118" s="887"/>
      <c r="AS118" s="887"/>
      <c r="AT118" s="888"/>
      <c r="AU118" s="919"/>
      <c r="AV118" s="920"/>
      <c r="AW118" s="920"/>
      <c r="AX118" s="920"/>
      <c r="AY118" s="920"/>
      <c r="AZ118" s="825" t="s">
        <v>435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411</v>
      </c>
      <c r="B119" s="806"/>
      <c r="C119" s="847" t="s">
        <v>412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437</v>
      </c>
      <c r="BP119" s="865"/>
      <c r="BQ119" s="866">
        <v>41162775</v>
      </c>
      <c r="BR119" s="832"/>
      <c r="BS119" s="832"/>
      <c r="BT119" s="832"/>
      <c r="BU119" s="832"/>
      <c r="BV119" s="832">
        <v>37673925</v>
      </c>
      <c r="BW119" s="832"/>
      <c r="BX119" s="832"/>
      <c r="BY119" s="832"/>
      <c r="BZ119" s="832"/>
      <c r="CA119" s="832">
        <v>34133732</v>
      </c>
      <c r="CB119" s="832"/>
      <c r="CC119" s="832"/>
      <c r="CD119" s="832"/>
      <c r="CE119" s="832"/>
      <c r="CF119" s="735"/>
      <c r="CG119" s="736"/>
      <c r="CH119" s="736"/>
      <c r="CI119" s="736"/>
      <c r="CJ119" s="821"/>
      <c r="CK119" s="915"/>
      <c r="CL119" s="810"/>
      <c r="CM119" s="825" t="s">
        <v>438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415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439</v>
      </c>
      <c r="AV120" s="868"/>
      <c r="AW120" s="868"/>
      <c r="AX120" s="868"/>
      <c r="AY120" s="869"/>
      <c r="AZ120" s="847" t="s">
        <v>440</v>
      </c>
      <c r="BA120" s="795"/>
      <c r="BB120" s="795"/>
      <c r="BC120" s="795"/>
      <c r="BD120" s="795"/>
      <c r="BE120" s="795"/>
      <c r="BF120" s="795"/>
      <c r="BG120" s="795"/>
      <c r="BH120" s="795"/>
      <c r="BI120" s="795"/>
      <c r="BJ120" s="795"/>
      <c r="BK120" s="795"/>
      <c r="BL120" s="795"/>
      <c r="BM120" s="795"/>
      <c r="BN120" s="795"/>
      <c r="BO120" s="795"/>
      <c r="BP120" s="796"/>
      <c r="BQ120" s="848">
        <v>47870783</v>
      </c>
      <c r="BR120" s="829"/>
      <c r="BS120" s="829"/>
      <c r="BT120" s="829"/>
      <c r="BU120" s="829"/>
      <c r="BV120" s="829">
        <v>50836122</v>
      </c>
      <c r="BW120" s="829"/>
      <c r="BX120" s="829"/>
      <c r="BY120" s="829"/>
      <c r="BZ120" s="829"/>
      <c r="CA120" s="829">
        <v>52631577</v>
      </c>
      <c r="CB120" s="829"/>
      <c r="CC120" s="829"/>
      <c r="CD120" s="829"/>
      <c r="CE120" s="829"/>
      <c r="CF120" s="853">
        <v>74</v>
      </c>
      <c r="CG120" s="854"/>
      <c r="CH120" s="854"/>
      <c r="CI120" s="854"/>
      <c r="CJ120" s="854"/>
      <c r="CK120" s="855" t="s">
        <v>441</v>
      </c>
      <c r="CL120" s="839"/>
      <c r="CM120" s="839"/>
      <c r="CN120" s="839"/>
      <c r="CO120" s="840"/>
      <c r="CP120" s="859" t="s">
        <v>389</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t="s">
        <v>122</v>
      </c>
      <c r="DR120" s="829"/>
      <c r="DS120" s="829"/>
      <c r="DT120" s="829"/>
      <c r="DU120" s="829"/>
      <c r="DV120" s="830" t="s">
        <v>122</v>
      </c>
      <c r="DW120" s="830"/>
      <c r="DX120" s="830"/>
      <c r="DY120" s="830"/>
      <c r="DZ120" s="831"/>
    </row>
    <row r="121" spans="1:130" s="212" customFormat="1" ht="26.25" customHeight="1" x14ac:dyDescent="0.15">
      <c r="A121" s="807"/>
      <c r="B121" s="808"/>
      <c r="C121" s="850" t="s">
        <v>442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443</v>
      </c>
      <c r="BA121" s="739"/>
      <c r="BB121" s="739"/>
      <c r="BC121" s="739"/>
      <c r="BD121" s="739"/>
      <c r="BE121" s="739"/>
      <c r="BF121" s="739"/>
      <c r="BG121" s="739"/>
      <c r="BH121" s="739"/>
      <c r="BI121" s="739"/>
      <c r="BJ121" s="739"/>
      <c r="BK121" s="739"/>
      <c r="BL121" s="739"/>
      <c r="BM121" s="739"/>
      <c r="BN121" s="739"/>
      <c r="BO121" s="739"/>
      <c r="BP121" s="740"/>
      <c r="BQ121" s="803">
        <v>2058531</v>
      </c>
      <c r="BR121" s="804"/>
      <c r="BS121" s="804"/>
      <c r="BT121" s="804"/>
      <c r="BU121" s="804"/>
      <c r="BV121" s="804">
        <v>3493706</v>
      </c>
      <c r="BW121" s="804"/>
      <c r="BX121" s="804"/>
      <c r="BY121" s="804"/>
      <c r="BZ121" s="804"/>
      <c r="CA121" s="804">
        <v>4415574</v>
      </c>
      <c r="CB121" s="804"/>
      <c r="CC121" s="804"/>
      <c r="CD121" s="804"/>
      <c r="CE121" s="804"/>
      <c r="CF121" s="862">
        <v>6.2</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15">
      <c r="A122" s="807"/>
      <c r="B122" s="808"/>
      <c r="C122" s="802" t="s">
        <v>425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444</v>
      </c>
      <c r="BA122" s="826"/>
      <c r="BB122" s="826"/>
      <c r="BC122" s="826"/>
      <c r="BD122" s="826"/>
      <c r="BE122" s="826"/>
      <c r="BF122" s="826"/>
      <c r="BG122" s="826"/>
      <c r="BH122" s="826"/>
      <c r="BI122" s="826"/>
      <c r="BJ122" s="826"/>
      <c r="BK122" s="826"/>
      <c r="BL122" s="826"/>
      <c r="BM122" s="826"/>
      <c r="BN122" s="826"/>
      <c r="BO122" s="826"/>
      <c r="BP122" s="827"/>
      <c r="BQ122" s="866">
        <v>28624606</v>
      </c>
      <c r="BR122" s="832"/>
      <c r="BS122" s="832"/>
      <c r="BT122" s="832"/>
      <c r="BU122" s="832"/>
      <c r="BV122" s="832">
        <v>25435360</v>
      </c>
      <c r="BW122" s="832"/>
      <c r="BX122" s="832"/>
      <c r="BY122" s="832"/>
      <c r="BZ122" s="832"/>
      <c r="CA122" s="832">
        <v>22787779</v>
      </c>
      <c r="CB122" s="832"/>
      <c r="CC122" s="832"/>
      <c r="CD122" s="832"/>
      <c r="CE122" s="832"/>
      <c r="CF122" s="833">
        <v>32</v>
      </c>
      <c r="CG122" s="834"/>
      <c r="CH122" s="834"/>
      <c r="CI122" s="834"/>
      <c r="CJ122" s="834"/>
      <c r="CK122" s="856"/>
      <c r="CL122" s="842"/>
      <c r="CM122" s="842"/>
      <c r="CN122" s="842"/>
      <c r="CO122" s="843"/>
      <c r="CP122" s="822" t="s">
        <v>388</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445</v>
      </c>
      <c r="BP123" s="865"/>
      <c r="BQ123" s="819">
        <v>78553920</v>
      </c>
      <c r="BR123" s="820"/>
      <c r="BS123" s="820"/>
      <c r="BT123" s="820"/>
      <c r="BU123" s="820"/>
      <c r="BV123" s="820">
        <v>79765188</v>
      </c>
      <c r="BW123" s="820"/>
      <c r="BX123" s="820"/>
      <c r="BY123" s="820"/>
      <c r="BZ123" s="820"/>
      <c r="CA123" s="820">
        <v>79834930</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
      <c r="A124" s="807"/>
      <c r="B124" s="808"/>
      <c r="C124" s="802" t="s">
        <v>434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447</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436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448</v>
      </c>
      <c r="CL125" s="839"/>
      <c r="CM125" s="839"/>
      <c r="CN125" s="839"/>
      <c r="CO125" s="840"/>
      <c r="CP125" s="847" t="s">
        <v>449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438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1572710</v>
      </c>
      <c r="AB126" s="767"/>
      <c r="AC126" s="767"/>
      <c r="AD126" s="767"/>
      <c r="AE126" s="768"/>
      <c r="AF126" s="769">
        <v>4830328</v>
      </c>
      <c r="AG126" s="767"/>
      <c r="AH126" s="767"/>
      <c r="AI126" s="767"/>
      <c r="AJ126" s="768"/>
      <c r="AK126" s="769">
        <v>2362310</v>
      </c>
      <c r="AL126" s="767"/>
      <c r="AM126" s="767"/>
      <c r="AN126" s="767"/>
      <c r="AO126" s="768"/>
      <c r="AP126" s="811">
        <v>3.3</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303303</v>
      </c>
      <c r="AB127" s="767"/>
      <c r="AC127" s="767"/>
      <c r="AD127" s="767"/>
      <c r="AE127" s="768"/>
      <c r="AF127" s="769">
        <v>333704</v>
      </c>
      <c r="AG127" s="767"/>
      <c r="AH127" s="767"/>
      <c r="AI127" s="767"/>
      <c r="AJ127" s="768"/>
      <c r="AK127" s="769">
        <v>347700</v>
      </c>
      <c r="AL127" s="767"/>
      <c r="AM127" s="767"/>
      <c r="AN127" s="767"/>
      <c r="AO127" s="768"/>
      <c r="AP127" s="811">
        <v>0.5</v>
      </c>
      <c r="AQ127" s="812"/>
      <c r="AR127" s="812"/>
      <c r="AS127" s="812"/>
      <c r="AT127" s="813"/>
      <c r="AU127" s="214"/>
      <c r="AV127" s="214"/>
      <c r="AW127" s="214"/>
      <c r="AX127" s="828" t="s">
        <v>452</v>
      </c>
      <c r="AY127" s="799"/>
      <c r="AZ127" s="799"/>
      <c r="BA127" s="799"/>
      <c r="BB127" s="799"/>
      <c r="BC127" s="799"/>
      <c r="BD127" s="799"/>
      <c r="BE127" s="800"/>
      <c r="BF127" s="798" t="s">
        <v>453</v>
      </c>
      <c r="BG127" s="799"/>
      <c r="BH127" s="799"/>
      <c r="BI127" s="799"/>
      <c r="BJ127" s="799"/>
      <c r="BK127" s="799"/>
      <c r="BL127" s="800"/>
      <c r="BM127" s="798" t="s">
        <v>454</v>
      </c>
      <c r="BN127" s="799"/>
      <c r="BO127" s="799"/>
      <c r="BP127" s="799"/>
      <c r="BQ127" s="799"/>
      <c r="BR127" s="799"/>
      <c r="BS127" s="800"/>
      <c r="BT127" s="798" t="s">
        <v>455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457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458</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459</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460</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461</v>
      </c>
      <c r="X129" s="764"/>
      <c r="Y129" s="764"/>
      <c r="Z129" s="765"/>
      <c r="AA129" s="766">
        <v>65556701</v>
      </c>
      <c r="AB129" s="767"/>
      <c r="AC129" s="767"/>
      <c r="AD129" s="767"/>
      <c r="AE129" s="768"/>
      <c r="AF129" s="769">
        <v>70157883</v>
      </c>
      <c r="AG129" s="767"/>
      <c r="AH129" s="767"/>
      <c r="AI129" s="767"/>
      <c r="AJ129" s="768"/>
      <c r="AK129" s="769">
        <v>73377833</v>
      </c>
      <c r="AL129" s="767"/>
      <c r="AM129" s="767"/>
      <c r="AN129" s="767"/>
      <c r="AO129" s="768"/>
      <c r="AP129" s="770"/>
      <c r="AQ129" s="771"/>
      <c r="AR129" s="771"/>
      <c r="AS129" s="771"/>
      <c r="AT129" s="772"/>
      <c r="AU129" s="215"/>
      <c r="AV129" s="215"/>
      <c r="AW129" s="215"/>
      <c r="AX129" s="738" t="s">
        <v>462</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464</v>
      </c>
      <c r="X130" s="764"/>
      <c r="Y130" s="764"/>
      <c r="Z130" s="765"/>
      <c r="AA130" s="766">
        <v>2924433</v>
      </c>
      <c r="AB130" s="767"/>
      <c r="AC130" s="767"/>
      <c r="AD130" s="767"/>
      <c r="AE130" s="768"/>
      <c r="AF130" s="769">
        <v>2714444</v>
      </c>
      <c r="AG130" s="767"/>
      <c r="AH130" s="767"/>
      <c r="AI130" s="767"/>
      <c r="AJ130" s="768"/>
      <c r="AK130" s="769">
        <v>2251153</v>
      </c>
      <c r="AL130" s="767"/>
      <c r="AM130" s="767"/>
      <c r="AN130" s="767"/>
      <c r="AO130" s="768"/>
      <c r="AP130" s="770"/>
      <c r="AQ130" s="771"/>
      <c r="AR130" s="771"/>
      <c r="AS130" s="771"/>
      <c r="AT130" s="772"/>
      <c r="AU130" s="215"/>
      <c r="AV130" s="215"/>
      <c r="AW130" s="215"/>
      <c r="AX130" s="738" t="s">
        <v>465</v>
      </c>
      <c r="AY130" s="739"/>
      <c r="AZ130" s="739"/>
      <c r="BA130" s="739"/>
      <c r="BB130" s="739"/>
      <c r="BC130" s="739"/>
      <c r="BD130" s="739"/>
      <c r="BE130" s="740"/>
      <c r="BF130" s="741">
        <v>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466</v>
      </c>
      <c r="X131" s="748"/>
      <c r="Y131" s="748"/>
      <c r="Z131" s="749"/>
      <c r="AA131" s="750">
        <v>62632268</v>
      </c>
      <c r="AB131" s="751"/>
      <c r="AC131" s="751"/>
      <c r="AD131" s="751"/>
      <c r="AE131" s="752"/>
      <c r="AF131" s="753">
        <v>67443439</v>
      </c>
      <c r="AG131" s="751"/>
      <c r="AH131" s="751"/>
      <c r="AI131" s="751"/>
      <c r="AJ131" s="752"/>
      <c r="AK131" s="753">
        <v>71126680</v>
      </c>
      <c r="AL131" s="751"/>
      <c r="AM131" s="751"/>
      <c r="AN131" s="751"/>
      <c r="AO131" s="752"/>
      <c r="AP131" s="754"/>
      <c r="AQ131" s="755"/>
      <c r="AR131" s="755"/>
      <c r="AS131" s="755"/>
      <c r="AT131" s="756"/>
      <c r="AU131" s="215"/>
      <c r="AV131" s="215"/>
      <c r="AW131" s="215"/>
      <c r="AX131" s="716" t="s">
        <v>467</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468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469</v>
      </c>
      <c r="W132" s="729"/>
      <c r="X132" s="729"/>
      <c r="Y132" s="729"/>
      <c r="Z132" s="730"/>
      <c r="AA132" s="731">
        <v>1.4568688460000001</v>
      </c>
      <c r="AB132" s="732"/>
      <c r="AC132" s="732"/>
      <c r="AD132" s="732"/>
      <c r="AE132" s="733"/>
      <c r="AF132" s="734">
        <v>6.8722148049999996</v>
      </c>
      <c r="AG132" s="732"/>
      <c r="AH132" s="732"/>
      <c r="AI132" s="732"/>
      <c r="AJ132" s="733"/>
      <c r="AK132" s="734">
        <v>3.8992667729999999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470</v>
      </c>
      <c r="W133" s="708"/>
      <c r="X133" s="708"/>
      <c r="Y133" s="708"/>
      <c r="Z133" s="709"/>
      <c r="AA133" s="710">
        <v>-0.4</v>
      </c>
      <c r="AB133" s="711"/>
      <c r="AC133" s="711"/>
      <c r="AD133" s="711"/>
      <c r="AE133" s="712"/>
      <c r="AF133" s="710">
        <v>2.2000000000000002</v>
      </c>
      <c r="AG133" s="711"/>
      <c r="AH133" s="711"/>
      <c r="AI133" s="711"/>
      <c r="AJ133" s="712"/>
      <c r="AK133" s="710">
        <v>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AZHMlVUcY5dRAh7q79raPekmJO0nu+WNeNAU+sTGtRJpgbQ1G0plEMNoo5e7so9TIw+DAlDd/Q7aqX4/3BuUw==" saltValue="S5lSWg5U60pngrixMuE9D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2x8qq9CN2CbOxXTt6ZS8A1XlAApVwtPd7/xYbJlBEzBOrPig4iGHXQy9fmrE7iDS1L/BE5BfJACd3jyg+9VIw==" saltValue="Ms7DeaS8Tapz5pRHYfF2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nTNfFjvOGacdbVqJV3Sf0JN7fYxn5QU9oL6DYLeJKAWoBvHzAKlutO4J1Ns+gwDX3lig7ejX3PgWHpcM/kqxQ==" saltValue="iXh4+iIiaDUgSPLfdmJzz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473</v>
      </c>
      <c r="AL6" s="248"/>
      <c r="AM6" s="248"/>
      <c r="AN6" s="248"/>
    </row>
    <row r="7" spans="1:46" ht="13.5" customHeight="1" x14ac:dyDescent="0.15">
      <c r="A7" s="247"/>
      <c r="AK7" s="250"/>
      <c r="AL7" s="251"/>
      <c r="AM7" s="251"/>
      <c r="AN7" s="252"/>
      <c r="AO7" s="1105" t="s">
        <v>474</v>
      </c>
      <c r="AP7" s="253"/>
      <c r="AQ7" s="254" t="s">
        <v>475</v>
      </c>
      <c r="AR7" s="255"/>
    </row>
    <row r="8" spans="1:46" x14ac:dyDescent="0.15">
      <c r="A8" s="247"/>
      <c r="AK8" s="256"/>
      <c r="AL8" s="257"/>
      <c r="AM8" s="257"/>
      <c r="AN8" s="258"/>
      <c r="AO8" s="1106"/>
      <c r="AP8" s="259" t="s">
        <v>476</v>
      </c>
      <c r="AQ8" s="260" t="s">
        <v>477</v>
      </c>
      <c r="AR8" s="261" t="s">
        <v>478</v>
      </c>
    </row>
    <row r="9" spans="1:46" x14ac:dyDescent="0.15">
      <c r="A9" s="247"/>
      <c r="AK9" s="1117" t="s">
        <v>479</v>
      </c>
      <c r="AL9" s="1118"/>
      <c r="AM9" s="1118"/>
      <c r="AN9" s="1119"/>
      <c r="AO9" s="262">
        <v>20248076</v>
      </c>
      <c r="AP9" s="262">
        <v>91093</v>
      </c>
      <c r="AQ9" s="263">
        <v>69750</v>
      </c>
      <c r="AR9" s="264">
        <v>30.6</v>
      </c>
    </row>
    <row r="10" spans="1:46" ht="13.5" customHeight="1" x14ac:dyDescent="0.15">
      <c r="A10" s="247"/>
      <c r="AK10" s="1117" t="s">
        <v>480</v>
      </c>
      <c r="AL10" s="1118"/>
      <c r="AM10" s="1118"/>
      <c r="AN10" s="1119"/>
      <c r="AO10" s="265">
        <v>289409</v>
      </c>
      <c r="AP10" s="265">
        <v>1302</v>
      </c>
      <c r="AQ10" s="266">
        <v>1158</v>
      </c>
      <c r="AR10" s="267">
        <v>12.4</v>
      </c>
    </row>
    <row r="11" spans="1:46" ht="13.5" customHeight="1" x14ac:dyDescent="0.15">
      <c r="A11" s="247"/>
      <c r="AK11" s="1117" t="s">
        <v>481</v>
      </c>
      <c r="AL11" s="1118"/>
      <c r="AM11" s="1118"/>
      <c r="AN11" s="1119"/>
      <c r="AO11" s="265" t="s">
        <v>482</v>
      </c>
      <c r="AP11" s="265" t="s">
        <v>482</v>
      </c>
      <c r="AQ11" s="266" t="s">
        <v>482</v>
      </c>
      <c r="AR11" s="267" t="s">
        <v>482</v>
      </c>
    </row>
    <row r="12" spans="1:46" ht="13.5" customHeight="1" x14ac:dyDescent="0.15">
      <c r="A12" s="247"/>
      <c r="AK12" s="1117" t="s">
        <v>483</v>
      </c>
      <c r="AL12" s="1118"/>
      <c r="AM12" s="1118"/>
      <c r="AN12" s="1119"/>
      <c r="AO12" s="265" t="s">
        <v>482</v>
      </c>
      <c r="AP12" s="265" t="s">
        <v>482</v>
      </c>
      <c r="AQ12" s="266" t="s">
        <v>482</v>
      </c>
      <c r="AR12" s="267" t="s">
        <v>482</v>
      </c>
    </row>
    <row r="13" spans="1:46" ht="13.5" customHeight="1" x14ac:dyDescent="0.15">
      <c r="A13" s="247"/>
      <c r="AK13" s="1117" t="s">
        <v>484</v>
      </c>
      <c r="AL13" s="1118"/>
      <c r="AM13" s="1118"/>
      <c r="AN13" s="1119"/>
      <c r="AO13" s="265">
        <v>861511</v>
      </c>
      <c r="AP13" s="265">
        <v>3876</v>
      </c>
      <c r="AQ13" s="266">
        <v>2380</v>
      </c>
      <c r="AR13" s="267">
        <v>62.9</v>
      </c>
    </row>
    <row r="14" spans="1:46" ht="13.5" customHeight="1" x14ac:dyDescent="0.15">
      <c r="A14" s="247"/>
      <c r="AK14" s="1117" t="s">
        <v>485</v>
      </c>
      <c r="AL14" s="1118"/>
      <c r="AM14" s="1118"/>
      <c r="AN14" s="1119"/>
      <c r="AO14" s="265">
        <v>339768</v>
      </c>
      <c r="AP14" s="265">
        <v>1529</v>
      </c>
      <c r="AQ14" s="266">
        <v>1678</v>
      </c>
      <c r="AR14" s="267">
        <v>-8.9</v>
      </c>
    </row>
    <row r="15" spans="1:46" ht="13.5" customHeight="1" x14ac:dyDescent="0.15">
      <c r="A15" s="247"/>
      <c r="AK15" s="1120" t="s">
        <v>486</v>
      </c>
      <c r="AL15" s="1121"/>
      <c r="AM15" s="1121"/>
      <c r="AN15" s="1122"/>
      <c r="AO15" s="265">
        <v>-918630</v>
      </c>
      <c r="AP15" s="265">
        <v>-4133</v>
      </c>
      <c r="AQ15" s="266">
        <v>-4869</v>
      </c>
      <c r="AR15" s="267">
        <v>-15.1</v>
      </c>
    </row>
    <row r="16" spans="1:46" x14ac:dyDescent="0.15">
      <c r="A16" s="247"/>
      <c r="AK16" s="1120" t="s">
        <v>177</v>
      </c>
      <c r="AL16" s="1121"/>
      <c r="AM16" s="1121"/>
      <c r="AN16" s="1122"/>
      <c r="AO16" s="265">
        <v>20820134</v>
      </c>
      <c r="AP16" s="265">
        <v>93667</v>
      </c>
      <c r="AQ16" s="266">
        <v>70096</v>
      </c>
      <c r="AR16" s="267">
        <v>33.6</v>
      </c>
    </row>
    <row r="17" spans="1:46" x14ac:dyDescent="0.15">
      <c r="A17" s="247"/>
    </row>
    <row r="18" spans="1:46" x14ac:dyDescent="0.15">
      <c r="A18" s="247"/>
      <c r="AQ18" s="268"/>
      <c r="AR18" s="268"/>
    </row>
    <row r="19" spans="1:46" x14ac:dyDescent="0.15">
      <c r="A19" s="247"/>
      <c r="AK19" s="243" t="s">
        <v>487</v>
      </c>
    </row>
    <row r="20" spans="1:46" x14ac:dyDescent="0.15">
      <c r="A20" s="247"/>
      <c r="AK20" s="269"/>
      <c r="AL20" s="270"/>
      <c r="AM20" s="270"/>
      <c r="AN20" s="271"/>
      <c r="AO20" s="272" t="s">
        <v>488</v>
      </c>
      <c r="AP20" s="273" t="s">
        <v>489</v>
      </c>
      <c r="AQ20" s="274" t="s">
        <v>490</v>
      </c>
      <c r="AR20" s="275"/>
    </row>
    <row r="21" spans="1:46" s="248" customFormat="1" x14ac:dyDescent="0.15">
      <c r="A21" s="276"/>
      <c r="AK21" s="1123" t="s">
        <v>491</v>
      </c>
      <c r="AL21" s="1124"/>
      <c r="AM21" s="1124"/>
      <c r="AN21" s="1125"/>
      <c r="AO21" s="277">
        <v>7.75</v>
      </c>
      <c r="AP21" s="278">
        <v>6.37</v>
      </c>
      <c r="AQ21" s="279">
        <v>1.38</v>
      </c>
      <c r="AS21" s="280"/>
      <c r="AT21" s="276"/>
    </row>
    <row r="22" spans="1:46" s="248" customFormat="1" x14ac:dyDescent="0.15">
      <c r="A22" s="276"/>
      <c r="AK22" s="1123" t="s">
        <v>492</v>
      </c>
      <c r="AL22" s="1124"/>
      <c r="AM22" s="1124"/>
      <c r="AN22" s="1125"/>
      <c r="AO22" s="281">
        <v>96</v>
      </c>
      <c r="AP22" s="282">
        <v>98.4</v>
      </c>
      <c r="AQ22" s="283">
        <v>-2.4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495</v>
      </c>
      <c r="AL29" s="248"/>
      <c r="AM29" s="248"/>
      <c r="AN29" s="248"/>
      <c r="AS29" s="290"/>
    </row>
    <row r="30" spans="1:46" ht="13.5" customHeight="1" x14ac:dyDescent="0.15">
      <c r="A30" s="247"/>
      <c r="AK30" s="250"/>
      <c r="AL30" s="251"/>
      <c r="AM30" s="251"/>
      <c r="AN30" s="252"/>
      <c r="AO30" s="1105" t="s">
        <v>474</v>
      </c>
      <c r="AP30" s="253"/>
      <c r="AQ30" s="254" t="s">
        <v>475</v>
      </c>
      <c r="AR30" s="255"/>
    </row>
    <row r="31" spans="1:46" x14ac:dyDescent="0.15">
      <c r="A31" s="247"/>
      <c r="AK31" s="256"/>
      <c r="AL31" s="257"/>
      <c r="AM31" s="257"/>
      <c r="AN31" s="258"/>
      <c r="AO31" s="1106"/>
      <c r="AP31" s="259" t="s">
        <v>476</v>
      </c>
      <c r="AQ31" s="260" t="s">
        <v>477</v>
      </c>
      <c r="AR31" s="261" t="s">
        <v>478</v>
      </c>
    </row>
    <row r="32" spans="1:46" ht="27" customHeight="1" x14ac:dyDescent="0.15">
      <c r="A32" s="247"/>
      <c r="AK32" s="1107" t="s">
        <v>496</v>
      </c>
      <c r="AL32" s="1108"/>
      <c r="AM32" s="1108"/>
      <c r="AN32" s="1109"/>
      <c r="AO32" s="291">
        <v>2115313</v>
      </c>
      <c r="AP32" s="291">
        <v>9517</v>
      </c>
      <c r="AQ32" s="292">
        <v>4451</v>
      </c>
      <c r="AR32" s="293">
        <v>113.8</v>
      </c>
    </row>
    <row r="33" spans="1:46" ht="13.5" customHeight="1" x14ac:dyDescent="0.15">
      <c r="A33" s="247"/>
      <c r="AK33" s="1107" t="s">
        <v>497</v>
      </c>
      <c r="AL33" s="1108"/>
      <c r="AM33" s="1108"/>
      <c r="AN33" s="1109"/>
      <c r="AO33" s="291" t="s">
        <v>482</v>
      </c>
      <c r="AP33" s="291" t="s">
        <v>482</v>
      </c>
      <c r="AQ33" s="292" t="s">
        <v>482</v>
      </c>
      <c r="AR33" s="293" t="s">
        <v>482</v>
      </c>
    </row>
    <row r="34" spans="1:46" ht="27" customHeight="1" x14ac:dyDescent="0.15">
      <c r="A34" s="247"/>
      <c r="AK34" s="1107" t="s">
        <v>498</v>
      </c>
      <c r="AL34" s="1108"/>
      <c r="AM34" s="1108"/>
      <c r="AN34" s="1109"/>
      <c r="AO34" s="291">
        <v>77800</v>
      </c>
      <c r="AP34" s="291">
        <v>350</v>
      </c>
      <c r="AQ34" s="292">
        <v>416</v>
      </c>
      <c r="AR34" s="293">
        <v>-15.9</v>
      </c>
    </row>
    <row r="35" spans="1:46" ht="27" customHeight="1" x14ac:dyDescent="0.15">
      <c r="A35" s="247"/>
      <c r="AK35" s="1107" t="s">
        <v>499</v>
      </c>
      <c r="AL35" s="1108"/>
      <c r="AM35" s="1108"/>
      <c r="AN35" s="1109"/>
      <c r="AO35" s="291" t="s">
        <v>482</v>
      </c>
      <c r="AP35" s="291" t="s">
        <v>482</v>
      </c>
      <c r="AQ35" s="292">
        <v>18</v>
      </c>
      <c r="AR35" s="293" t="s">
        <v>482</v>
      </c>
    </row>
    <row r="36" spans="1:46" ht="27" customHeight="1" x14ac:dyDescent="0.15">
      <c r="A36" s="247"/>
      <c r="AK36" s="1107" t="s">
        <v>500</v>
      </c>
      <c r="AL36" s="1108"/>
      <c r="AM36" s="1108"/>
      <c r="AN36" s="1109"/>
      <c r="AO36" s="291">
        <v>121449</v>
      </c>
      <c r="AP36" s="291">
        <v>546</v>
      </c>
      <c r="AQ36" s="292">
        <v>532</v>
      </c>
      <c r="AR36" s="293">
        <v>2.6</v>
      </c>
    </row>
    <row r="37" spans="1:46" ht="13.5" customHeight="1" x14ac:dyDescent="0.15">
      <c r="A37" s="247"/>
      <c r="AK37" s="1107" t="s">
        <v>501</v>
      </c>
      <c r="AL37" s="1108"/>
      <c r="AM37" s="1108"/>
      <c r="AN37" s="1109"/>
      <c r="AO37" s="291">
        <v>2710010</v>
      </c>
      <c r="AP37" s="291">
        <v>12192</v>
      </c>
      <c r="AQ37" s="292">
        <v>1760</v>
      </c>
      <c r="AR37" s="293">
        <v>592.70000000000005</v>
      </c>
    </row>
    <row r="38" spans="1:46" ht="27" customHeight="1" x14ac:dyDescent="0.15">
      <c r="A38" s="247"/>
      <c r="AK38" s="1110" t="s">
        <v>502</v>
      </c>
      <c r="AL38" s="1111"/>
      <c r="AM38" s="1111"/>
      <c r="AN38" s="1112"/>
      <c r="AO38" s="294" t="s">
        <v>482</v>
      </c>
      <c r="AP38" s="294" t="s">
        <v>482</v>
      </c>
      <c r="AQ38" s="295" t="s">
        <v>482</v>
      </c>
      <c r="AR38" s="283" t="s">
        <v>482</v>
      </c>
      <c r="AS38" s="290"/>
    </row>
    <row r="39" spans="1:46" x14ac:dyDescent="0.15">
      <c r="A39" s="247"/>
      <c r="AK39" s="1110" t="s">
        <v>503</v>
      </c>
      <c r="AL39" s="1111"/>
      <c r="AM39" s="1111"/>
      <c r="AN39" s="1112"/>
      <c r="AO39" s="291" t="s">
        <v>482</v>
      </c>
      <c r="AP39" s="291" t="s">
        <v>482</v>
      </c>
      <c r="AQ39" s="292">
        <v>-15</v>
      </c>
      <c r="AR39" s="293" t="s">
        <v>482</v>
      </c>
      <c r="AS39" s="290"/>
    </row>
    <row r="40" spans="1:46" ht="27" customHeight="1" x14ac:dyDescent="0.15">
      <c r="A40" s="247"/>
      <c r="AK40" s="1107" t="s">
        <v>504</v>
      </c>
      <c r="AL40" s="1108"/>
      <c r="AM40" s="1108"/>
      <c r="AN40" s="1109"/>
      <c r="AO40" s="291">
        <v>-2251153</v>
      </c>
      <c r="AP40" s="291">
        <v>-10128</v>
      </c>
      <c r="AQ40" s="292">
        <v>-9977</v>
      </c>
      <c r="AR40" s="293">
        <v>1.5</v>
      </c>
      <c r="AS40" s="290"/>
    </row>
    <row r="41" spans="1:46" x14ac:dyDescent="0.15">
      <c r="A41" s="247"/>
      <c r="AK41" s="1113" t="s">
        <v>287</v>
      </c>
      <c r="AL41" s="1114"/>
      <c r="AM41" s="1114"/>
      <c r="AN41" s="1115"/>
      <c r="AO41" s="291">
        <v>2773419</v>
      </c>
      <c r="AP41" s="291">
        <v>12477</v>
      </c>
      <c r="AQ41" s="292">
        <v>-2814</v>
      </c>
      <c r="AR41" s="293">
        <v>-543.4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505</v>
      </c>
    </row>
    <row r="48" spans="1:46" x14ac:dyDescent="0.15">
      <c r="A48" s="247"/>
      <c r="AK48" s="301" t="s">
        <v>506</v>
      </c>
      <c r="AL48" s="301"/>
      <c r="AM48" s="301"/>
      <c r="AN48" s="301"/>
      <c r="AO48" s="301"/>
      <c r="AP48" s="301"/>
      <c r="AQ48" s="302"/>
      <c r="AR48" s="301"/>
    </row>
    <row r="49" spans="1:44" ht="13.5" customHeight="1" x14ac:dyDescent="0.15">
      <c r="A49" s="247"/>
      <c r="AK49" s="303"/>
      <c r="AL49" s="304"/>
      <c r="AM49" s="1100" t="s">
        <v>474</v>
      </c>
      <c r="AN49" s="1102" t="s">
        <v>507</v>
      </c>
      <c r="AO49" s="1103"/>
      <c r="AP49" s="1103"/>
      <c r="AQ49" s="1103"/>
      <c r="AR49" s="1104"/>
    </row>
    <row r="50" spans="1:44" x14ac:dyDescent="0.15">
      <c r="A50" s="247"/>
      <c r="AK50" s="305"/>
      <c r="AL50" s="306"/>
      <c r="AM50" s="1101"/>
      <c r="AN50" s="307" t="s">
        <v>508</v>
      </c>
      <c r="AO50" s="308" t="s">
        <v>509</v>
      </c>
      <c r="AP50" s="309" t="s">
        <v>510</v>
      </c>
      <c r="AQ50" s="310" t="s">
        <v>511</v>
      </c>
      <c r="AR50" s="311" t="s">
        <v>512</v>
      </c>
    </row>
    <row r="51" spans="1:44" x14ac:dyDescent="0.15">
      <c r="A51" s="247"/>
      <c r="AK51" s="303" t="s">
        <v>513</v>
      </c>
      <c r="AL51" s="304"/>
      <c r="AM51" s="312">
        <v>10836961</v>
      </c>
      <c r="AN51" s="313">
        <v>50047</v>
      </c>
      <c r="AO51" s="314">
        <v>-7.1</v>
      </c>
      <c r="AP51" s="315">
        <v>50465</v>
      </c>
      <c r="AQ51" s="316">
        <v>-2.4</v>
      </c>
      <c r="AR51" s="317">
        <v>-4.7</v>
      </c>
    </row>
    <row r="52" spans="1:44" x14ac:dyDescent="0.15">
      <c r="A52" s="247"/>
      <c r="AK52" s="318"/>
      <c r="AL52" s="319" t="s">
        <v>514</v>
      </c>
      <c r="AM52" s="320">
        <v>8329488</v>
      </c>
      <c r="AN52" s="321">
        <v>38467</v>
      </c>
      <c r="AO52" s="322">
        <v>-1.3</v>
      </c>
      <c r="AP52" s="323">
        <v>34193</v>
      </c>
      <c r="AQ52" s="324">
        <v>-8.1</v>
      </c>
      <c r="AR52" s="325">
        <v>6.8</v>
      </c>
    </row>
    <row r="53" spans="1:44" x14ac:dyDescent="0.15">
      <c r="A53" s="247"/>
      <c r="AK53" s="303" t="s">
        <v>515</v>
      </c>
      <c r="AL53" s="304"/>
      <c r="AM53" s="312">
        <v>11002950</v>
      </c>
      <c r="AN53" s="313">
        <v>51048</v>
      </c>
      <c r="AO53" s="314">
        <v>2</v>
      </c>
      <c r="AP53" s="315">
        <v>51679</v>
      </c>
      <c r="AQ53" s="316">
        <v>2.4</v>
      </c>
      <c r="AR53" s="317">
        <v>-0.4</v>
      </c>
    </row>
    <row r="54" spans="1:44" x14ac:dyDescent="0.15">
      <c r="A54" s="247"/>
      <c r="AK54" s="318"/>
      <c r="AL54" s="319" t="s">
        <v>514</v>
      </c>
      <c r="AM54" s="320">
        <v>8418836</v>
      </c>
      <c r="AN54" s="321">
        <v>39059</v>
      </c>
      <c r="AO54" s="322">
        <v>1.5</v>
      </c>
      <c r="AP54" s="323">
        <v>35132</v>
      </c>
      <c r="AQ54" s="324">
        <v>2.7</v>
      </c>
      <c r="AR54" s="325">
        <v>-1.2</v>
      </c>
    </row>
    <row r="55" spans="1:44" x14ac:dyDescent="0.15">
      <c r="A55" s="247"/>
      <c r="AK55" s="303" t="s">
        <v>516</v>
      </c>
      <c r="AL55" s="304"/>
      <c r="AM55" s="312">
        <v>9246642</v>
      </c>
      <c r="AN55" s="313">
        <v>42648</v>
      </c>
      <c r="AO55" s="314">
        <v>-16.5</v>
      </c>
      <c r="AP55" s="315">
        <v>49665</v>
      </c>
      <c r="AQ55" s="316">
        <v>-3.9</v>
      </c>
      <c r="AR55" s="317">
        <v>-12.6</v>
      </c>
    </row>
    <row r="56" spans="1:44" x14ac:dyDescent="0.15">
      <c r="A56" s="247"/>
      <c r="AK56" s="318"/>
      <c r="AL56" s="319" t="s">
        <v>514</v>
      </c>
      <c r="AM56" s="320">
        <v>6953470</v>
      </c>
      <c r="AN56" s="321">
        <v>32071</v>
      </c>
      <c r="AO56" s="322">
        <v>-17.899999999999999</v>
      </c>
      <c r="AP56" s="323">
        <v>34678</v>
      </c>
      <c r="AQ56" s="324">
        <v>-1.3</v>
      </c>
      <c r="AR56" s="325">
        <v>-16.600000000000001</v>
      </c>
    </row>
    <row r="57" spans="1:44" x14ac:dyDescent="0.15">
      <c r="A57" s="247"/>
      <c r="AK57" s="303" t="s">
        <v>517</v>
      </c>
      <c r="AL57" s="304"/>
      <c r="AM57" s="312">
        <v>12614163</v>
      </c>
      <c r="AN57" s="313">
        <v>57529</v>
      </c>
      <c r="AO57" s="314">
        <v>34.9</v>
      </c>
      <c r="AP57" s="315">
        <v>63439</v>
      </c>
      <c r="AQ57" s="316">
        <v>27.7</v>
      </c>
      <c r="AR57" s="317">
        <v>7.2</v>
      </c>
    </row>
    <row r="58" spans="1:44" x14ac:dyDescent="0.15">
      <c r="A58" s="247"/>
      <c r="AK58" s="318"/>
      <c r="AL58" s="319" t="s">
        <v>514</v>
      </c>
      <c r="AM58" s="320">
        <v>10078894</v>
      </c>
      <c r="AN58" s="321">
        <v>45966</v>
      </c>
      <c r="AO58" s="322">
        <v>43.3</v>
      </c>
      <c r="AP58" s="323">
        <v>46463</v>
      </c>
      <c r="AQ58" s="324">
        <v>34</v>
      </c>
      <c r="AR58" s="325">
        <v>9.3000000000000007</v>
      </c>
    </row>
    <row r="59" spans="1:44" x14ac:dyDescent="0.15">
      <c r="A59" s="247"/>
      <c r="AK59" s="303" t="s">
        <v>518</v>
      </c>
      <c r="AL59" s="304"/>
      <c r="AM59" s="312">
        <v>12366933</v>
      </c>
      <c r="AN59" s="313">
        <v>55637</v>
      </c>
      <c r="AO59" s="314">
        <v>-3.3</v>
      </c>
      <c r="AP59" s="315">
        <v>60097</v>
      </c>
      <c r="AQ59" s="316">
        <v>-5.3</v>
      </c>
      <c r="AR59" s="317">
        <v>2</v>
      </c>
    </row>
    <row r="60" spans="1:44" x14ac:dyDescent="0.15">
      <c r="A60" s="247"/>
      <c r="AK60" s="318"/>
      <c r="AL60" s="319" t="s">
        <v>514</v>
      </c>
      <c r="AM60" s="320">
        <v>10063350</v>
      </c>
      <c r="AN60" s="321">
        <v>45274</v>
      </c>
      <c r="AO60" s="322">
        <v>-1.5</v>
      </c>
      <c r="AP60" s="323">
        <v>43011</v>
      </c>
      <c r="AQ60" s="324">
        <v>-7.4</v>
      </c>
      <c r="AR60" s="325">
        <v>5.9</v>
      </c>
    </row>
    <row r="61" spans="1:44" x14ac:dyDescent="0.15">
      <c r="A61" s="247"/>
      <c r="AK61" s="303" t="s">
        <v>519</v>
      </c>
      <c r="AL61" s="326"/>
      <c r="AM61" s="312">
        <v>11213530</v>
      </c>
      <c r="AN61" s="313">
        <v>51382</v>
      </c>
      <c r="AO61" s="314">
        <v>2</v>
      </c>
      <c r="AP61" s="315">
        <v>55069</v>
      </c>
      <c r="AQ61" s="327">
        <v>3.7</v>
      </c>
      <c r="AR61" s="317">
        <v>-1.7</v>
      </c>
    </row>
    <row r="62" spans="1:44" x14ac:dyDescent="0.15">
      <c r="A62" s="247"/>
      <c r="AK62" s="318"/>
      <c r="AL62" s="319" t="s">
        <v>514</v>
      </c>
      <c r="AM62" s="320">
        <v>8768808</v>
      </c>
      <c r="AN62" s="321">
        <v>40167</v>
      </c>
      <c r="AO62" s="322">
        <v>4.8</v>
      </c>
      <c r="AP62" s="323">
        <v>38695</v>
      </c>
      <c r="AQ62" s="324">
        <v>4</v>
      </c>
      <c r="AR62" s="325">
        <v>0.8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oA1NROARdHjtCqSixzkOrZiXXch7j17qFnK/D/l3UeBgnEfFXmrYzbtxqOxhC8CPLpKPa0xuVr6bD5cE2ZC8Eg==" saltValue="sgzbKJzVsZT2YHWPsRCVA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471</v>
      </c>
    </row>
    <row r="121" spans="125:125" ht="13.5" hidden="1" customHeight="1" x14ac:dyDescent="0.15">
      <c r="DU121" s="241"/>
    </row>
  </sheetData>
  <sheetProtection algorithmName="SHA-512" hashValue="n6JP8OEP2n3SsXm1FUBxptQ53/bqdKNDqGNs339YGJlqfP7M6xArc/VunCsgbPPBHUS9b4gAS/FB3ef6032Rtw==" saltValue="xlDOEB0aXG/WlUdYOAhyg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471</v>
      </c>
    </row>
  </sheetData>
  <sheetProtection algorithmName="SHA-512" hashValue="Sj7OqxkqOe0v6ap8emXhLmVeJFYKPpQg1P1h5VLzfOnBDbaKUfg/TgUjXaAo5cNWBsnXEo9hv06DF+DMBCqmMQ==" saltValue="/WnI4FRuaCRLepVhjkINQ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15">
      <c r="B47" s="10"/>
      <c r="C47" s="1126" t="s">
        <v>3</v>
      </c>
      <c r="D47" s="1126"/>
      <c r="E47" s="1127"/>
      <c r="F47" s="11">
        <v>33.799999999999997</v>
      </c>
      <c r="G47" s="12">
        <v>34</v>
      </c>
      <c r="H47" s="12">
        <v>32.5</v>
      </c>
      <c r="I47" s="12">
        <v>23.96</v>
      </c>
      <c r="J47" s="13">
        <v>19.579999999999998</v>
      </c>
    </row>
    <row r="48" spans="2:10" ht="57.75" customHeight="1" x14ac:dyDescent="0.15">
      <c r="B48" s="14"/>
      <c r="C48" s="1128" t="s">
        <v>4</v>
      </c>
      <c r="D48" s="1128"/>
      <c r="E48" s="1129"/>
      <c r="F48" s="15">
        <v>3.68</v>
      </c>
      <c r="G48" s="16">
        <v>7.83</v>
      </c>
      <c r="H48" s="16">
        <v>7.81</v>
      </c>
      <c r="I48" s="16">
        <v>5.64</v>
      </c>
      <c r="J48" s="17">
        <v>2.54</v>
      </c>
    </row>
    <row r="49" spans="2:10" ht="57.75" customHeight="1" thickBot="1" x14ac:dyDescent="0.2">
      <c r="B49" s="18"/>
      <c r="C49" s="1130" t="s">
        <v>5</v>
      </c>
      <c r="D49" s="1130"/>
      <c r="E49" s="1131"/>
      <c r="F49" s="19">
        <v>3.83</v>
      </c>
      <c r="G49" s="20">
        <v>5.17</v>
      </c>
      <c r="H49" s="20">
        <v>0.35</v>
      </c>
      <c r="I49" s="20" t="s">
        <v>526</v>
      </c>
      <c r="J49" s="21" t="s">
        <v>527</v>
      </c>
    </row>
    <row r="50" spans="2:10" x14ac:dyDescent="0.15"/>
  </sheetData>
  <sheetProtection algorithmName="SHA-512" hashValue="Uz8Vfdb3rTSZUz5tK0XSTAK6gU2rpPRgkkfN+ufxxisvgcT+pUhBlj+sRiNXz28q6sdmtR8I0Gh/9vPvtFwt3A==" saltValue="xnaOKbKrdris9t9uIA3z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15">
      <c r="A34" s="22"/>
      <c r="B34" s="31"/>
      <c r="C34" s="1136" t="s">
        <v>528</v>
      </c>
      <c r="D34" s="1136"/>
      <c r="E34" s="1137"/>
      <c r="F34" s="32">
        <v>3.67</v>
      </c>
      <c r="G34" s="33">
        <v>7.83</v>
      </c>
      <c r="H34" s="33">
        <v>7.8</v>
      </c>
      <c r="I34" s="33">
        <v>5.63</v>
      </c>
      <c r="J34" s="34">
        <v>2.54</v>
      </c>
      <c r="K34" s="22"/>
      <c r="L34" s="22"/>
      <c r="M34" s="22"/>
      <c r="N34" s="22"/>
      <c r="O34" s="22"/>
      <c r="P34" s="22"/>
    </row>
    <row r="35" spans="1:16" ht="39" customHeight="1" x14ac:dyDescent="0.15">
      <c r="A35" s="22"/>
      <c r="B35" s="35"/>
      <c r="C35" s="1132" t="s">
        <v>529</v>
      </c>
      <c r="D35" s="1132"/>
      <c r="E35" s="1133"/>
      <c r="F35" s="36">
        <v>1.53</v>
      </c>
      <c r="G35" s="37">
        <v>0.94</v>
      </c>
      <c r="H35" s="37">
        <v>1.1499999999999999</v>
      </c>
      <c r="I35" s="37">
        <v>0.76</v>
      </c>
      <c r="J35" s="38">
        <v>0.86</v>
      </c>
      <c r="K35" s="22"/>
      <c r="L35" s="22"/>
      <c r="M35" s="22"/>
      <c r="N35" s="22"/>
      <c r="O35" s="22"/>
      <c r="P35" s="22"/>
    </row>
    <row r="36" spans="1:16" ht="39" customHeight="1" x14ac:dyDescent="0.15">
      <c r="A36" s="22"/>
      <c r="B36" s="35"/>
      <c r="C36" s="1132" t="s">
        <v>530</v>
      </c>
      <c r="D36" s="1132"/>
      <c r="E36" s="1133"/>
      <c r="F36" s="36">
        <v>0.67</v>
      </c>
      <c r="G36" s="37">
        <v>0.6</v>
      </c>
      <c r="H36" s="37">
        <v>0.33</v>
      </c>
      <c r="I36" s="37">
        <v>0.52</v>
      </c>
      <c r="J36" s="38">
        <v>0.56000000000000005</v>
      </c>
      <c r="K36" s="22"/>
      <c r="L36" s="22"/>
      <c r="M36" s="22"/>
      <c r="N36" s="22"/>
      <c r="O36" s="22"/>
      <c r="P36" s="22"/>
    </row>
    <row r="37" spans="1:16" ht="39" customHeight="1" x14ac:dyDescent="0.15">
      <c r="A37" s="22"/>
      <c r="B37" s="35"/>
      <c r="C37" s="1132" t="s">
        <v>531</v>
      </c>
      <c r="D37" s="1132"/>
      <c r="E37" s="1133"/>
      <c r="F37" s="36">
        <v>0.05</v>
      </c>
      <c r="G37" s="37">
        <v>0.09</v>
      </c>
      <c r="H37" s="37">
        <v>0.11</v>
      </c>
      <c r="I37" s="37">
        <v>0.09</v>
      </c>
      <c r="J37" s="38">
        <v>0.1</v>
      </c>
      <c r="K37" s="22"/>
      <c r="L37" s="22"/>
      <c r="M37" s="22"/>
      <c r="N37" s="22"/>
      <c r="O37" s="22"/>
      <c r="P37" s="22"/>
    </row>
    <row r="38" spans="1:16" ht="39" customHeight="1" x14ac:dyDescent="0.15">
      <c r="A38" s="22"/>
      <c r="B38" s="35"/>
      <c r="C38" s="1132"/>
      <c r="D38" s="1132"/>
      <c r="E38" s="1133"/>
      <c r="F38" s="36"/>
      <c r="G38" s="37"/>
      <c r="H38" s="37"/>
      <c r="I38" s="37"/>
      <c r="J38" s="38"/>
      <c r="K38" s="22"/>
      <c r="L38" s="22"/>
      <c r="M38" s="22"/>
      <c r="N38" s="22"/>
      <c r="O38" s="22"/>
      <c r="P38" s="22"/>
    </row>
    <row r="39" spans="1:16" ht="39" customHeight="1" x14ac:dyDescent="0.15">
      <c r="A39" s="22"/>
      <c r="B39" s="35"/>
      <c r="C39" s="1132"/>
      <c r="D39" s="1132"/>
      <c r="E39" s="1133"/>
      <c r="F39" s="36"/>
      <c r="G39" s="37"/>
      <c r="H39" s="37"/>
      <c r="I39" s="37"/>
      <c r="J39" s="38"/>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532</v>
      </c>
      <c r="D42" s="1132"/>
      <c r="E42" s="1133"/>
      <c r="F42" s="36" t="s">
        <v>482</v>
      </c>
      <c r="G42" s="37" t="s">
        <v>482</v>
      </c>
      <c r="H42" s="37" t="s">
        <v>482</v>
      </c>
      <c r="I42" s="37" t="s">
        <v>482</v>
      </c>
      <c r="J42" s="38" t="s">
        <v>482</v>
      </c>
      <c r="K42" s="22"/>
      <c r="L42" s="22"/>
      <c r="M42" s="22"/>
      <c r="N42" s="22"/>
      <c r="O42" s="22"/>
      <c r="P42" s="22"/>
    </row>
    <row r="43" spans="1:16" ht="39" customHeight="1" thickBot="1" x14ac:dyDescent="0.2">
      <c r="A43" s="22"/>
      <c r="B43" s="40"/>
      <c r="C43" s="1134" t="s">
        <v>533</v>
      </c>
      <c r="D43" s="1134"/>
      <c r="E43" s="1135"/>
      <c r="F43" s="41" t="s">
        <v>482</v>
      </c>
      <c r="G43" s="42" t="s">
        <v>482</v>
      </c>
      <c r="H43" s="42" t="s">
        <v>482</v>
      </c>
      <c r="I43" s="42" t="s">
        <v>482</v>
      </c>
      <c r="J43" s="43" t="s">
        <v>482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NMkXjUeP302OVgmxy8f0L1/XPXOpNbCWIqu4o1fpfOlbZ8/UQqrd0PkeWKiDeivZITPSCE+mnXk7Nn5it0h1w==" saltValue="pWWaXnRwit87oOeLwnWr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1734</v>
      </c>
      <c r="L45" s="58">
        <v>1753</v>
      </c>
      <c r="M45" s="58">
        <v>1810</v>
      </c>
      <c r="N45" s="58">
        <v>2018</v>
      </c>
      <c r="O45" s="59">
        <v>2115</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482</v>
      </c>
      <c r="L46" s="62" t="s">
        <v>482</v>
      </c>
      <c r="M46" s="62" t="s">
        <v>482</v>
      </c>
      <c r="N46" s="62" t="s">
        <v>482</v>
      </c>
      <c r="O46" s="63" t="s">
        <v>482</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482</v>
      </c>
      <c r="L47" s="62">
        <v>78</v>
      </c>
      <c r="M47" s="62">
        <v>78</v>
      </c>
      <c r="N47" s="62">
        <v>78</v>
      </c>
      <c r="O47" s="63">
        <v>78</v>
      </c>
      <c r="P47" s="46"/>
      <c r="Q47" s="46"/>
      <c r="R47" s="46"/>
      <c r="S47" s="46"/>
      <c r="T47" s="46"/>
      <c r="U47" s="46"/>
    </row>
    <row r="48" spans="1:21" ht="30.75" customHeight="1" x14ac:dyDescent="0.15">
      <c r="A48" s="46"/>
      <c r="B48" s="1163"/>
      <c r="C48" s="1164"/>
      <c r="D48" s="60"/>
      <c r="E48" s="1140" t="s">
        <v>13</v>
      </c>
      <c r="F48" s="1140"/>
      <c r="G48" s="1140"/>
      <c r="H48" s="1140"/>
      <c r="I48" s="1140"/>
      <c r="J48" s="1141"/>
      <c r="K48" s="61" t="s">
        <v>482</v>
      </c>
      <c r="L48" s="62" t="s">
        <v>482</v>
      </c>
      <c r="M48" s="62" t="s">
        <v>482</v>
      </c>
      <c r="N48" s="62" t="s">
        <v>482</v>
      </c>
      <c r="O48" s="63" t="s">
        <v>482</v>
      </c>
      <c r="P48" s="46"/>
      <c r="Q48" s="46"/>
      <c r="R48" s="46"/>
      <c r="S48" s="46"/>
      <c r="T48" s="46"/>
      <c r="U48" s="46"/>
    </row>
    <row r="49" spans="1:21" ht="30.75" customHeight="1" x14ac:dyDescent="0.15">
      <c r="A49" s="46"/>
      <c r="B49" s="1163"/>
      <c r="C49" s="1164"/>
      <c r="D49" s="60"/>
      <c r="E49" s="1140" t="s">
        <v>14</v>
      </c>
      <c r="F49" s="1140"/>
      <c r="G49" s="1140"/>
      <c r="H49" s="1140"/>
      <c r="I49" s="1140"/>
      <c r="J49" s="1141"/>
      <c r="K49" s="61">
        <v>76</v>
      </c>
      <c r="L49" s="62">
        <v>72</v>
      </c>
      <c r="M49" s="62">
        <v>73</v>
      </c>
      <c r="N49" s="62">
        <v>89</v>
      </c>
      <c r="O49" s="63">
        <v>121</v>
      </c>
      <c r="P49" s="46"/>
      <c r="Q49" s="46"/>
      <c r="R49" s="46"/>
      <c r="S49" s="46"/>
      <c r="T49" s="46"/>
      <c r="U49" s="46"/>
    </row>
    <row r="50" spans="1:21" ht="30.75" customHeight="1" x14ac:dyDescent="0.15">
      <c r="A50" s="46"/>
      <c r="B50" s="1163"/>
      <c r="C50" s="1164"/>
      <c r="D50" s="60"/>
      <c r="E50" s="1140" t="s">
        <v>15</v>
      </c>
      <c r="F50" s="1140"/>
      <c r="G50" s="1140"/>
      <c r="H50" s="1140"/>
      <c r="I50" s="1140"/>
      <c r="J50" s="1141"/>
      <c r="K50" s="61">
        <v>790</v>
      </c>
      <c r="L50" s="62">
        <v>425</v>
      </c>
      <c r="M50" s="62">
        <v>1876</v>
      </c>
      <c r="N50" s="62">
        <v>5164</v>
      </c>
      <c r="O50" s="63">
        <v>2710</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482</v>
      </c>
      <c r="L51" s="62" t="s">
        <v>482</v>
      </c>
      <c r="M51" s="62" t="s">
        <v>482</v>
      </c>
      <c r="N51" s="62" t="s">
        <v>482</v>
      </c>
      <c r="O51" s="63" t="s">
        <v>482</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3312</v>
      </c>
      <c r="L52" s="62">
        <v>3203</v>
      </c>
      <c r="M52" s="62">
        <v>2924</v>
      </c>
      <c r="N52" s="62">
        <v>2714</v>
      </c>
      <c r="O52" s="63">
        <v>2251</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-712</v>
      </c>
      <c r="L53" s="67">
        <v>-875</v>
      </c>
      <c r="M53" s="67">
        <v>913</v>
      </c>
      <c r="N53" s="67">
        <v>4635</v>
      </c>
      <c r="O53" s="68">
        <v>2773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534</v>
      </c>
      <c r="L57" s="79" t="s">
        <v>535</v>
      </c>
      <c r="M57" s="79" t="s">
        <v>536</v>
      </c>
      <c r="N57" s="79" t="s">
        <v>537</v>
      </c>
      <c r="O57" s="80" t="s">
        <v>538</v>
      </c>
      <c r="P57" s="46"/>
      <c r="Q57" s="46"/>
      <c r="R57" s="46"/>
      <c r="S57" s="46"/>
      <c r="T57" s="46"/>
      <c r="U57" s="46"/>
    </row>
    <row r="58" spans="1:21" ht="31.5" customHeight="1" x14ac:dyDescent="0.15">
      <c r="B58" s="1146" t="s">
        <v>24</v>
      </c>
      <c r="C58" s="1147"/>
      <c r="D58" s="1152" t="s">
        <v>25</v>
      </c>
      <c r="E58" s="1153"/>
      <c r="F58" s="1153"/>
      <c r="G58" s="1153"/>
      <c r="H58" s="1153"/>
      <c r="I58" s="1153"/>
      <c r="J58" s="1154"/>
      <c r="K58" s="81" t="s">
        <v>552</v>
      </c>
      <c r="L58" s="82" t="s">
        <v>552</v>
      </c>
      <c r="M58" s="82" t="s">
        <v>552</v>
      </c>
      <c r="N58" s="82" t="s">
        <v>552</v>
      </c>
      <c r="O58" s="83" t="s">
        <v>552</v>
      </c>
    </row>
    <row r="59" spans="1:21" ht="31.5" customHeight="1" x14ac:dyDescent="0.15">
      <c r="B59" s="1148"/>
      <c r="C59" s="1149"/>
      <c r="D59" s="1155" t="s">
        <v>26</v>
      </c>
      <c r="E59" s="1156"/>
      <c r="F59" s="1156"/>
      <c r="G59" s="1156"/>
      <c r="H59" s="1156"/>
      <c r="I59" s="1156"/>
      <c r="J59" s="1157"/>
      <c r="K59" s="84">
        <v>4121</v>
      </c>
      <c r="L59" s="85">
        <v>4121</v>
      </c>
      <c r="M59" s="85">
        <v>4125</v>
      </c>
      <c r="N59" s="85">
        <v>4128</v>
      </c>
      <c r="O59" s="86">
        <v>4131</v>
      </c>
    </row>
    <row r="60" spans="1:21" ht="31.5" customHeight="1" thickBot="1" x14ac:dyDescent="0.2">
      <c r="B60" s="1150"/>
      <c r="C60" s="1151"/>
      <c r="D60" s="1158" t="s">
        <v>27</v>
      </c>
      <c r="E60" s="1159"/>
      <c r="F60" s="1159"/>
      <c r="G60" s="1159"/>
      <c r="H60" s="1159"/>
      <c r="I60" s="1159"/>
      <c r="J60" s="1160"/>
      <c r="K60" s="87" t="s">
        <v>552</v>
      </c>
      <c r="L60" s="88">
        <v>230</v>
      </c>
      <c r="M60" s="88">
        <v>308</v>
      </c>
      <c r="N60" s="88">
        <v>386</v>
      </c>
      <c r="O60" s="89">
        <v>464</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CWtyQDif9hNJt94i3oxlGFQEprlMZZPBrV+Msrwa45Bb/qnCnIIn82/h3Uk6j+hcpZRQHrHqEz+MmJZj3fr0w==" saltValue="Suj+Wq2SGkDnYfOwBDCfv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521</v>
      </c>
      <c r="J40" s="101" t="s">
        <v>522</v>
      </c>
      <c r="K40" s="101" t="s">
        <v>523</v>
      </c>
      <c r="L40" s="101" t="s">
        <v>524</v>
      </c>
      <c r="M40" s="102" t="s">
        <v>525</v>
      </c>
    </row>
    <row r="41" spans="2:13" ht="27.75" customHeight="1" x14ac:dyDescent="0.15">
      <c r="B41" s="1181" t="s">
        <v>30</v>
      </c>
      <c r="C41" s="1182"/>
      <c r="D41" s="103"/>
      <c r="E41" s="1183" t="s">
        <v>31</v>
      </c>
      <c r="F41" s="1183"/>
      <c r="G41" s="1183"/>
      <c r="H41" s="1184"/>
      <c r="I41" s="330">
        <v>19017</v>
      </c>
      <c r="J41" s="331">
        <v>18525</v>
      </c>
      <c r="K41" s="331">
        <v>17549</v>
      </c>
      <c r="L41" s="331">
        <v>15979</v>
      </c>
      <c r="M41" s="332">
        <v>14706</v>
      </c>
    </row>
    <row r="42" spans="2:13" ht="27.75" customHeight="1" x14ac:dyDescent="0.15">
      <c r="B42" s="1171"/>
      <c r="C42" s="1172"/>
      <c r="D42" s="104"/>
      <c r="E42" s="1175" t="s">
        <v>32</v>
      </c>
      <c r="F42" s="1175"/>
      <c r="G42" s="1175"/>
      <c r="H42" s="1176"/>
      <c r="I42" s="333">
        <v>8996</v>
      </c>
      <c r="J42" s="334">
        <v>9449</v>
      </c>
      <c r="K42" s="334">
        <v>13996</v>
      </c>
      <c r="L42" s="334">
        <v>11488</v>
      </c>
      <c r="M42" s="335">
        <v>8499</v>
      </c>
    </row>
    <row r="43" spans="2:13" ht="27.75" customHeight="1" x14ac:dyDescent="0.15">
      <c r="B43" s="1171"/>
      <c r="C43" s="1172"/>
      <c r="D43" s="104"/>
      <c r="E43" s="1175" t="s">
        <v>33</v>
      </c>
      <c r="F43" s="1175"/>
      <c r="G43" s="1175"/>
      <c r="H43" s="1176"/>
      <c r="I43" s="333" t="s">
        <v>482</v>
      </c>
      <c r="J43" s="334" t="s">
        <v>482</v>
      </c>
      <c r="K43" s="334" t="s">
        <v>482</v>
      </c>
      <c r="L43" s="334" t="s">
        <v>482</v>
      </c>
      <c r="M43" s="335" t="s">
        <v>482</v>
      </c>
    </row>
    <row r="44" spans="2:13" ht="27.75" customHeight="1" x14ac:dyDescent="0.15">
      <c r="B44" s="1171"/>
      <c r="C44" s="1172"/>
      <c r="D44" s="104"/>
      <c r="E44" s="1175" t="s">
        <v>34</v>
      </c>
      <c r="F44" s="1175"/>
      <c r="G44" s="1175"/>
      <c r="H44" s="1176"/>
      <c r="I44" s="333">
        <v>1009</v>
      </c>
      <c r="J44" s="334">
        <v>1120</v>
      </c>
      <c r="K44" s="334">
        <v>1312</v>
      </c>
      <c r="L44" s="334">
        <v>1315</v>
      </c>
      <c r="M44" s="335">
        <v>1573</v>
      </c>
    </row>
    <row r="45" spans="2:13" ht="27.75" customHeight="1" x14ac:dyDescent="0.15">
      <c r="B45" s="1171"/>
      <c r="C45" s="1172"/>
      <c r="D45" s="104"/>
      <c r="E45" s="1175" t="s">
        <v>35</v>
      </c>
      <c r="F45" s="1175"/>
      <c r="G45" s="1175"/>
      <c r="H45" s="1176"/>
      <c r="I45" s="333">
        <v>8612</v>
      </c>
      <c r="J45" s="334">
        <v>9198</v>
      </c>
      <c r="K45" s="334">
        <v>8306</v>
      </c>
      <c r="L45" s="334">
        <v>8892</v>
      </c>
      <c r="M45" s="335">
        <v>9356</v>
      </c>
    </row>
    <row r="46" spans="2:13" ht="27.75" customHeight="1" x14ac:dyDescent="0.15">
      <c r="B46" s="1171"/>
      <c r="C46" s="1172"/>
      <c r="D46" s="105"/>
      <c r="E46" s="1175" t="s">
        <v>36</v>
      </c>
      <c r="F46" s="1175"/>
      <c r="G46" s="1175"/>
      <c r="H46" s="1176"/>
      <c r="I46" s="333" t="s">
        <v>482</v>
      </c>
      <c r="J46" s="334" t="s">
        <v>482</v>
      </c>
      <c r="K46" s="334" t="s">
        <v>482</v>
      </c>
      <c r="L46" s="334" t="s">
        <v>482</v>
      </c>
      <c r="M46" s="335" t="s">
        <v>482</v>
      </c>
    </row>
    <row r="47" spans="2:13" ht="27.75" customHeight="1" x14ac:dyDescent="0.15">
      <c r="B47" s="1171"/>
      <c r="C47" s="1172"/>
      <c r="D47" s="106"/>
      <c r="E47" s="1185" t="s">
        <v>37</v>
      </c>
      <c r="F47" s="1186"/>
      <c r="G47" s="1186"/>
      <c r="H47" s="1187"/>
      <c r="I47" s="333" t="s">
        <v>482</v>
      </c>
      <c r="J47" s="334" t="s">
        <v>482</v>
      </c>
      <c r="K47" s="334" t="s">
        <v>482</v>
      </c>
      <c r="L47" s="334" t="s">
        <v>482</v>
      </c>
      <c r="M47" s="335" t="s">
        <v>482</v>
      </c>
    </row>
    <row r="48" spans="2:13" ht="27.75" customHeight="1" x14ac:dyDescent="0.15">
      <c r="B48" s="1171"/>
      <c r="C48" s="1172"/>
      <c r="D48" s="104"/>
      <c r="E48" s="1175" t="s">
        <v>38</v>
      </c>
      <c r="F48" s="1175"/>
      <c r="G48" s="1175"/>
      <c r="H48" s="1176"/>
      <c r="I48" s="333" t="s">
        <v>482</v>
      </c>
      <c r="J48" s="334" t="s">
        <v>482</v>
      </c>
      <c r="K48" s="334" t="s">
        <v>482</v>
      </c>
      <c r="L48" s="334" t="s">
        <v>482</v>
      </c>
      <c r="M48" s="335" t="s">
        <v>482</v>
      </c>
    </row>
    <row r="49" spans="2:13" ht="27.75" customHeight="1" x14ac:dyDescent="0.15">
      <c r="B49" s="1173"/>
      <c r="C49" s="1174"/>
      <c r="D49" s="104"/>
      <c r="E49" s="1175" t="s">
        <v>39</v>
      </c>
      <c r="F49" s="1175"/>
      <c r="G49" s="1175"/>
      <c r="H49" s="1176"/>
      <c r="I49" s="333" t="s">
        <v>482</v>
      </c>
      <c r="J49" s="334" t="s">
        <v>482</v>
      </c>
      <c r="K49" s="334" t="s">
        <v>482</v>
      </c>
      <c r="L49" s="334" t="s">
        <v>482</v>
      </c>
      <c r="M49" s="335" t="s">
        <v>482</v>
      </c>
    </row>
    <row r="50" spans="2:13" ht="27.75" customHeight="1" x14ac:dyDescent="0.15">
      <c r="B50" s="1169" t="s">
        <v>40</v>
      </c>
      <c r="C50" s="1170"/>
      <c r="D50" s="107"/>
      <c r="E50" s="1175" t="s">
        <v>41</v>
      </c>
      <c r="F50" s="1175"/>
      <c r="G50" s="1175"/>
      <c r="H50" s="1176"/>
      <c r="I50" s="333">
        <v>43249</v>
      </c>
      <c r="J50" s="334">
        <v>45137</v>
      </c>
      <c r="K50" s="334">
        <v>47871</v>
      </c>
      <c r="L50" s="334">
        <v>50836</v>
      </c>
      <c r="M50" s="335">
        <v>52632</v>
      </c>
    </row>
    <row r="51" spans="2:13" ht="27.75" customHeight="1" x14ac:dyDescent="0.15">
      <c r="B51" s="1171"/>
      <c r="C51" s="1172"/>
      <c r="D51" s="104"/>
      <c r="E51" s="1175" t="s">
        <v>42</v>
      </c>
      <c r="F51" s="1175"/>
      <c r="G51" s="1175"/>
      <c r="H51" s="1176"/>
      <c r="I51" s="333">
        <v>1772</v>
      </c>
      <c r="J51" s="334">
        <v>1878</v>
      </c>
      <c r="K51" s="334">
        <v>2059</v>
      </c>
      <c r="L51" s="334">
        <v>3494</v>
      </c>
      <c r="M51" s="335">
        <v>4416</v>
      </c>
    </row>
    <row r="52" spans="2:13" ht="27.75" customHeight="1" x14ac:dyDescent="0.15">
      <c r="B52" s="1173"/>
      <c r="C52" s="1174"/>
      <c r="D52" s="104"/>
      <c r="E52" s="1175" t="s">
        <v>43</v>
      </c>
      <c r="F52" s="1175"/>
      <c r="G52" s="1175"/>
      <c r="H52" s="1176"/>
      <c r="I52" s="333">
        <v>27206</v>
      </c>
      <c r="J52" s="334">
        <v>29947</v>
      </c>
      <c r="K52" s="334">
        <v>28625</v>
      </c>
      <c r="L52" s="334">
        <v>25435</v>
      </c>
      <c r="M52" s="335">
        <v>22788</v>
      </c>
    </row>
    <row r="53" spans="2:13" ht="27.75" customHeight="1" thickBot="1" x14ac:dyDescent="0.2">
      <c r="B53" s="1177" t="s">
        <v>19</v>
      </c>
      <c r="C53" s="1178"/>
      <c r="D53" s="108"/>
      <c r="E53" s="1179" t="s">
        <v>44</v>
      </c>
      <c r="F53" s="1179"/>
      <c r="G53" s="1179"/>
      <c r="H53" s="1180"/>
      <c r="I53" s="336">
        <v>-34593</v>
      </c>
      <c r="J53" s="337">
        <v>-38670</v>
      </c>
      <c r="K53" s="337">
        <v>-37391</v>
      </c>
      <c r="L53" s="337">
        <v>-42091</v>
      </c>
      <c r="M53" s="338">
        <v>-45701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QoxWEXA9aa8gwaivGypsvE537NBpvJEObJ71WFFb3rc/mGCd0lqIxSdBHhO7Hch6hKA1RJoxf+ny3YTPoBCnA==" saltValue="mM0cbHl+O/3jjS1rPptX8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5" zoomScaleNormal="7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523</v>
      </c>
      <c r="G54" s="117" t="s">
        <v>524</v>
      </c>
      <c r="H54" s="118" t="s">
        <v>525</v>
      </c>
    </row>
    <row r="55" spans="2:8" ht="52.5" customHeight="1" x14ac:dyDescent="0.15">
      <c r="B55" s="119"/>
      <c r="C55" s="1196" t="s">
        <v>46</v>
      </c>
      <c r="D55" s="1196"/>
      <c r="E55" s="1197"/>
      <c r="F55" s="339">
        <v>21305</v>
      </c>
      <c r="G55" s="339">
        <v>16810</v>
      </c>
      <c r="H55" s="340">
        <v>14367</v>
      </c>
    </row>
    <row r="56" spans="2:8" ht="52.5" customHeight="1" x14ac:dyDescent="0.15">
      <c r="B56" s="120"/>
      <c r="C56" s="1198" t="s">
        <v>47</v>
      </c>
      <c r="D56" s="1198"/>
      <c r="E56" s="1199"/>
      <c r="F56" s="341">
        <v>4128</v>
      </c>
      <c r="G56" s="341">
        <v>4131</v>
      </c>
      <c r="H56" s="342">
        <v>4138</v>
      </c>
    </row>
    <row r="57" spans="2:8" ht="53.25" customHeight="1" x14ac:dyDescent="0.15">
      <c r="B57" s="120"/>
      <c r="C57" s="1200" t="s">
        <v>48</v>
      </c>
      <c r="D57" s="1200"/>
      <c r="E57" s="1201"/>
      <c r="F57" s="343">
        <v>20490</v>
      </c>
      <c r="G57" s="343">
        <v>27717</v>
      </c>
      <c r="H57" s="344">
        <v>31603</v>
      </c>
    </row>
    <row r="58" spans="2:8" ht="45.75" customHeight="1" x14ac:dyDescent="0.15">
      <c r="B58" s="121"/>
      <c r="C58" s="1188" t="s">
        <v>553</v>
      </c>
      <c r="D58" s="1189"/>
      <c r="E58" s="1190"/>
      <c r="F58" s="345">
        <v>11719</v>
      </c>
      <c r="G58" s="345">
        <v>15034</v>
      </c>
      <c r="H58" s="346">
        <v>16947</v>
      </c>
    </row>
    <row r="59" spans="2:8" ht="45.75" customHeight="1" x14ac:dyDescent="0.15">
      <c r="B59" s="121"/>
      <c r="C59" s="1188" t="s">
        <v>554</v>
      </c>
      <c r="D59" s="1189"/>
      <c r="E59" s="1190"/>
      <c r="F59" s="345">
        <v>6132</v>
      </c>
      <c r="G59" s="345">
        <v>8744</v>
      </c>
      <c r="H59" s="346">
        <v>9459</v>
      </c>
    </row>
    <row r="60" spans="2:8" ht="45.75" customHeight="1" x14ac:dyDescent="0.15">
      <c r="B60" s="121"/>
      <c r="C60" s="1188" t="s">
        <v>555</v>
      </c>
      <c r="D60" s="1189"/>
      <c r="E60" s="1190"/>
      <c r="F60" s="345" t="s">
        <v>558</v>
      </c>
      <c r="G60" s="345">
        <v>1250</v>
      </c>
      <c r="H60" s="346">
        <v>2504</v>
      </c>
    </row>
    <row r="61" spans="2:8" ht="45.75" customHeight="1" x14ac:dyDescent="0.15">
      <c r="B61" s="121"/>
      <c r="C61" s="1188" t="s">
        <v>556</v>
      </c>
      <c r="D61" s="1189"/>
      <c r="E61" s="1190"/>
      <c r="F61" s="345">
        <v>1523</v>
      </c>
      <c r="G61" s="345">
        <v>1574</v>
      </c>
      <c r="H61" s="346">
        <v>1577</v>
      </c>
    </row>
    <row r="62" spans="2:8" ht="45.75" customHeight="1" thickBot="1" x14ac:dyDescent="0.2">
      <c r="B62" s="122"/>
      <c r="C62" s="1191" t="s">
        <v>557</v>
      </c>
      <c r="D62" s="1192"/>
      <c r="E62" s="1193"/>
      <c r="F62" s="347">
        <v>729</v>
      </c>
      <c r="G62" s="347">
        <v>730</v>
      </c>
      <c r="H62" s="348">
        <v>731</v>
      </c>
    </row>
    <row r="63" spans="2:8" ht="52.5" customHeight="1" thickBot="1" x14ac:dyDescent="0.2">
      <c r="B63" s="123"/>
      <c r="C63" s="1194" t="s">
        <v>49</v>
      </c>
      <c r="D63" s="1194"/>
      <c r="E63" s="1195"/>
      <c r="F63" s="349">
        <v>45923</v>
      </c>
      <c r="G63" s="349">
        <v>48658</v>
      </c>
      <c r="H63" s="350">
        <v>50107</v>
      </c>
    </row>
    <row r="64" spans="2:8" x14ac:dyDescent="0.15"/>
  </sheetData>
  <sheetProtection algorithmName="SHA-512" hashValue="qiOltyUmJfapEafyXxBjl2rapBRjPMahxPu9dF5WGvbFjAd+UV5zMiimPz1jqvJQRRPl9hSp6zrs3vMlB8KKMw==" saltValue="lWY0oylvD+sZALdJlgBA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BEC44-6048-433B-9168-E058B627231C}">
  <sheetPr>
    <pageSetUpPr fitToPage="1"/>
  </sheetPr>
  <dimension ref="A1:DE85"/>
  <sheetViews>
    <sheetView showGridLines="0" tabSelected="1" zoomScale="70" zoomScaleNormal="70" zoomScaleSheetLayoutView="55" workbookViewId="0">
      <selection activeCell="BV8" sqref="BV8"/>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521</v>
      </c>
      <c r="BQ50" s="1226"/>
      <c r="BR50" s="1226"/>
      <c r="BS50" s="1226"/>
      <c r="BT50" s="1226"/>
      <c r="BU50" s="1226"/>
      <c r="BV50" s="1226"/>
      <c r="BW50" s="1226"/>
      <c r="BX50" s="1226" t="s">
        <v>522</v>
      </c>
      <c r="BY50" s="1226"/>
      <c r="BZ50" s="1226"/>
      <c r="CA50" s="1226"/>
      <c r="CB50" s="1226"/>
      <c r="CC50" s="1226"/>
      <c r="CD50" s="1226"/>
      <c r="CE50" s="1226"/>
      <c r="CF50" s="1226" t="s">
        <v>523</v>
      </c>
      <c r="CG50" s="1226"/>
      <c r="CH50" s="1226"/>
      <c r="CI50" s="1226"/>
      <c r="CJ50" s="1226"/>
      <c r="CK50" s="1226"/>
      <c r="CL50" s="1226"/>
      <c r="CM50" s="1226"/>
      <c r="CN50" s="1226" t="s">
        <v>524</v>
      </c>
      <c r="CO50" s="1226"/>
      <c r="CP50" s="1226"/>
      <c r="CQ50" s="1226"/>
      <c r="CR50" s="1226"/>
      <c r="CS50" s="1226"/>
      <c r="CT50" s="1226"/>
      <c r="CU50" s="1226"/>
      <c r="CV50" s="1226" t="s">
        <v>525</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563</v>
      </c>
      <c r="AO51" s="1230"/>
      <c r="AP51" s="1230"/>
      <c r="AQ51" s="1230"/>
      <c r="AR51" s="1230"/>
      <c r="AS51" s="1230"/>
      <c r="AT51" s="1230"/>
      <c r="AU51" s="1230"/>
      <c r="AV51" s="1230"/>
      <c r="AW51" s="1230"/>
      <c r="AX51" s="1230"/>
      <c r="AY51" s="1230"/>
      <c r="AZ51" s="1230"/>
      <c r="BA51" s="1230"/>
      <c r="BB51" s="1230" t="s">
        <v>564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31">
        <v>50.6</v>
      </c>
      <c r="BQ53" s="1231"/>
      <c r="BR53" s="1231"/>
      <c r="BS53" s="1231"/>
      <c r="BT53" s="1231"/>
      <c r="BU53" s="1231"/>
      <c r="BV53" s="1231"/>
      <c r="BW53" s="1231"/>
      <c r="BX53" s="1231">
        <v>50.6</v>
      </c>
      <c r="BY53" s="1231"/>
      <c r="BZ53" s="1231"/>
      <c r="CA53" s="1231"/>
      <c r="CB53" s="1231"/>
      <c r="CC53" s="1231"/>
      <c r="CD53" s="1231"/>
      <c r="CE53" s="1231"/>
      <c r="CF53" s="1231">
        <v>51.3</v>
      </c>
      <c r="CG53" s="1231"/>
      <c r="CH53" s="1231"/>
      <c r="CI53" s="1231"/>
      <c r="CJ53" s="1231"/>
      <c r="CK53" s="1231"/>
      <c r="CL53" s="1231"/>
      <c r="CM53" s="1231"/>
      <c r="CN53" s="1231">
        <v>53</v>
      </c>
      <c r="CO53" s="1231"/>
      <c r="CP53" s="1231"/>
      <c r="CQ53" s="1231"/>
      <c r="CR53" s="1231"/>
      <c r="CS53" s="1231"/>
      <c r="CT53" s="1231"/>
      <c r="CU53" s="1231"/>
      <c r="CV53" s="1231">
        <v>54.2</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566</v>
      </c>
      <c r="AO55" s="1226"/>
      <c r="AP55" s="1226"/>
      <c r="AQ55" s="1226"/>
      <c r="AR55" s="1226"/>
      <c r="AS55" s="1226"/>
      <c r="AT55" s="1226"/>
      <c r="AU55" s="1226"/>
      <c r="AV55" s="1226"/>
      <c r="AW55" s="1226"/>
      <c r="AX55" s="1226"/>
      <c r="AY55" s="1226"/>
      <c r="AZ55" s="1226"/>
      <c r="BA55" s="1226"/>
      <c r="BB55" s="1230" t="s">
        <v>564</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565</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567</v>
      </c>
    </row>
    <row r="64" spans="1:109" x14ac:dyDescent="0.15">
      <c r="B64" s="247"/>
      <c r="G64" s="1208"/>
      <c r="I64" s="1240"/>
      <c r="J64" s="1240"/>
      <c r="K64" s="1240"/>
      <c r="L64" s="1240"/>
      <c r="M64" s="1240"/>
      <c r="N64" s="1241"/>
      <c r="AM64" s="1208"/>
      <c r="AN64" s="1208" t="s">
        <v>560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561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521</v>
      </c>
      <c r="BQ72" s="1226"/>
      <c r="BR72" s="1226"/>
      <c r="BS72" s="1226"/>
      <c r="BT72" s="1226"/>
      <c r="BU72" s="1226"/>
      <c r="BV72" s="1226"/>
      <c r="BW72" s="1226"/>
      <c r="BX72" s="1226" t="s">
        <v>522</v>
      </c>
      <c r="BY72" s="1226"/>
      <c r="BZ72" s="1226"/>
      <c r="CA72" s="1226"/>
      <c r="CB72" s="1226"/>
      <c r="CC72" s="1226"/>
      <c r="CD72" s="1226"/>
      <c r="CE72" s="1226"/>
      <c r="CF72" s="1226" t="s">
        <v>523</v>
      </c>
      <c r="CG72" s="1226"/>
      <c r="CH72" s="1226"/>
      <c r="CI72" s="1226"/>
      <c r="CJ72" s="1226"/>
      <c r="CK72" s="1226"/>
      <c r="CL72" s="1226"/>
      <c r="CM72" s="1226"/>
      <c r="CN72" s="1226" t="s">
        <v>524</v>
      </c>
      <c r="CO72" s="1226"/>
      <c r="CP72" s="1226"/>
      <c r="CQ72" s="1226"/>
      <c r="CR72" s="1226"/>
      <c r="CS72" s="1226"/>
      <c r="CT72" s="1226"/>
      <c r="CU72" s="1226"/>
      <c r="CV72" s="1226" t="s">
        <v>525</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563</v>
      </c>
      <c r="AO73" s="1230"/>
      <c r="AP73" s="1230"/>
      <c r="AQ73" s="1230"/>
      <c r="AR73" s="1230"/>
      <c r="AS73" s="1230"/>
      <c r="AT73" s="1230"/>
      <c r="AU73" s="1230"/>
      <c r="AV73" s="1230"/>
      <c r="AW73" s="1230"/>
      <c r="AX73" s="1230"/>
      <c r="AY73" s="1230"/>
      <c r="AZ73" s="1230"/>
      <c r="BA73" s="1230"/>
      <c r="BB73" s="1230" t="s">
        <v>564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31">
        <v>-0.3</v>
      </c>
      <c r="BQ75" s="1231"/>
      <c r="BR75" s="1231"/>
      <c r="BS75" s="1231"/>
      <c r="BT75" s="1231"/>
      <c r="BU75" s="1231"/>
      <c r="BV75" s="1231"/>
      <c r="BW75" s="1231"/>
      <c r="BX75" s="1231">
        <v>-1.4</v>
      </c>
      <c r="BY75" s="1231"/>
      <c r="BZ75" s="1231"/>
      <c r="CA75" s="1231"/>
      <c r="CB75" s="1231"/>
      <c r="CC75" s="1231"/>
      <c r="CD75" s="1231"/>
      <c r="CE75" s="1231"/>
      <c r="CF75" s="1231">
        <v>-0.4</v>
      </c>
      <c r="CG75" s="1231"/>
      <c r="CH75" s="1231"/>
      <c r="CI75" s="1231"/>
      <c r="CJ75" s="1231"/>
      <c r="CK75" s="1231"/>
      <c r="CL75" s="1231"/>
      <c r="CM75" s="1231"/>
      <c r="CN75" s="1231">
        <v>2.2000000000000002</v>
      </c>
      <c r="CO75" s="1231"/>
      <c r="CP75" s="1231"/>
      <c r="CQ75" s="1231"/>
      <c r="CR75" s="1231"/>
      <c r="CS75" s="1231"/>
      <c r="CT75" s="1231"/>
      <c r="CU75" s="1231"/>
      <c r="CV75" s="1231">
        <v>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566</v>
      </c>
      <c r="AO77" s="1226"/>
      <c r="AP77" s="1226"/>
      <c r="AQ77" s="1226"/>
      <c r="AR77" s="1226"/>
      <c r="AS77" s="1226"/>
      <c r="AT77" s="1226"/>
      <c r="AU77" s="1226"/>
      <c r="AV77" s="1226"/>
      <c r="AW77" s="1226"/>
      <c r="AX77" s="1226"/>
      <c r="AY77" s="1226"/>
      <c r="AZ77" s="1226"/>
      <c r="BA77" s="1226"/>
      <c r="BB77" s="1230" t="s">
        <v>564</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568</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PVZWNl25pfinOHoGiG211yTwZnn/LzwLWX3BbbM6a7BrTeCrqtZoJQbkdA1aKJH20ITpZp24baBbZrHrTeVhLg==" saltValue="lUz5qrNbP+TL3PRlVormF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9DE1A-C904-453E-BE18-FF9E64D58727}">
  <sheetPr>
    <pageSetUpPr fitToPage="1"/>
  </sheetPr>
  <dimension ref="A1:DR125"/>
  <sheetViews>
    <sheetView showGridLines="0" zoomScale="70" zoomScaleNormal="70" zoomScaleSheetLayoutView="70" workbookViewId="0">
      <selection activeCell="BS14" sqref="BS1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tk1bxZXCJv/PuujaQZ0NNa2BL1ftCV5BwulB5li/bwMh4Etbu5D8djAEz/O87fITDxMZ1P45wWfX9m6aHqdC3Q==" saltValue="0ROtWsdANyAk1VC+g0o9Y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78F6-2B02-4AE5-BC23-EA40393BFF54}">
  <sheetPr>
    <pageSetUpPr fitToPage="1"/>
  </sheetPr>
  <dimension ref="A1:DR125"/>
  <sheetViews>
    <sheetView showGridLines="0" zoomScale="70" zoomScaleNormal="70" zoomScaleSheetLayoutView="55" workbookViewId="0">
      <selection activeCell="BS14" sqref="BS1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zXVFZ7QXzwDrc+ndZuyI+vGFCyLrlSvJHK1PiOnnecxuI+Ceo4+6ENQDQjEi3kF7mlHmd9IRatG5iCMZIV0vHQ==" saltValue="yv3R8cSZWd6JW/0JQAsr8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520</v>
      </c>
      <c r="G2" s="137"/>
      <c r="H2" s="138"/>
    </row>
    <row r="3" spans="1:8" x14ac:dyDescent="0.15">
      <c r="A3" s="134" t="s">
        <v>513</v>
      </c>
      <c r="B3" s="139"/>
      <c r="C3" s="140"/>
      <c r="D3" s="141">
        <v>50047</v>
      </c>
      <c r="E3" s="142"/>
      <c r="F3" s="143">
        <v>50465</v>
      </c>
      <c r="G3" s="144"/>
      <c r="H3" s="145"/>
    </row>
    <row r="4" spans="1:8" x14ac:dyDescent="0.15">
      <c r="A4" s="146"/>
      <c r="B4" s="147"/>
      <c r="C4" s="148"/>
      <c r="D4" s="149">
        <v>38467</v>
      </c>
      <c r="E4" s="150"/>
      <c r="F4" s="151">
        <v>34193</v>
      </c>
      <c r="G4" s="152"/>
      <c r="H4" s="153"/>
    </row>
    <row r="5" spans="1:8" x14ac:dyDescent="0.15">
      <c r="A5" s="134" t="s">
        <v>515</v>
      </c>
      <c r="B5" s="139"/>
      <c r="C5" s="140"/>
      <c r="D5" s="141">
        <v>51048</v>
      </c>
      <c r="E5" s="142"/>
      <c r="F5" s="143">
        <v>51679</v>
      </c>
      <c r="G5" s="144"/>
      <c r="H5" s="145"/>
    </row>
    <row r="6" spans="1:8" x14ac:dyDescent="0.15">
      <c r="A6" s="146"/>
      <c r="B6" s="147"/>
      <c r="C6" s="148"/>
      <c r="D6" s="149">
        <v>39059</v>
      </c>
      <c r="E6" s="150"/>
      <c r="F6" s="151">
        <v>35132</v>
      </c>
      <c r="G6" s="152"/>
      <c r="H6" s="153"/>
    </row>
    <row r="7" spans="1:8" x14ac:dyDescent="0.15">
      <c r="A7" s="134" t="s">
        <v>516</v>
      </c>
      <c r="B7" s="139"/>
      <c r="C7" s="140"/>
      <c r="D7" s="141">
        <v>42648</v>
      </c>
      <c r="E7" s="142"/>
      <c r="F7" s="143">
        <v>49665</v>
      </c>
      <c r="G7" s="144"/>
      <c r="H7" s="145"/>
    </row>
    <row r="8" spans="1:8" x14ac:dyDescent="0.15">
      <c r="A8" s="146"/>
      <c r="B8" s="147"/>
      <c r="C8" s="148"/>
      <c r="D8" s="149">
        <v>32071</v>
      </c>
      <c r="E8" s="150"/>
      <c r="F8" s="151">
        <v>34678</v>
      </c>
      <c r="G8" s="152"/>
      <c r="H8" s="153"/>
    </row>
    <row r="9" spans="1:8" x14ac:dyDescent="0.15">
      <c r="A9" s="134" t="s">
        <v>517</v>
      </c>
      <c r="B9" s="139"/>
      <c r="C9" s="140"/>
      <c r="D9" s="141">
        <v>57529</v>
      </c>
      <c r="E9" s="142"/>
      <c r="F9" s="143">
        <v>63439</v>
      </c>
      <c r="G9" s="144"/>
      <c r="H9" s="145"/>
    </row>
    <row r="10" spans="1:8" x14ac:dyDescent="0.15">
      <c r="A10" s="146"/>
      <c r="B10" s="147"/>
      <c r="C10" s="148"/>
      <c r="D10" s="149">
        <v>45966</v>
      </c>
      <c r="E10" s="150"/>
      <c r="F10" s="151">
        <v>46463</v>
      </c>
      <c r="G10" s="152"/>
      <c r="H10" s="153"/>
    </row>
    <row r="11" spans="1:8" x14ac:dyDescent="0.15">
      <c r="A11" s="134" t="s">
        <v>518</v>
      </c>
      <c r="B11" s="139"/>
      <c r="C11" s="140"/>
      <c r="D11" s="141">
        <v>55637</v>
      </c>
      <c r="E11" s="142"/>
      <c r="F11" s="143">
        <v>60097</v>
      </c>
      <c r="G11" s="144"/>
      <c r="H11" s="145"/>
    </row>
    <row r="12" spans="1:8" x14ac:dyDescent="0.15">
      <c r="A12" s="146"/>
      <c r="B12" s="147"/>
      <c r="C12" s="154"/>
      <c r="D12" s="149">
        <v>45274</v>
      </c>
      <c r="E12" s="150"/>
      <c r="F12" s="151">
        <v>43011</v>
      </c>
      <c r="G12" s="152"/>
      <c r="H12" s="153"/>
    </row>
    <row r="13" spans="1:8" x14ac:dyDescent="0.15">
      <c r="A13" s="134"/>
      <c r="B13" s="139"/>
      <c r="C13" s="140"/>
      <c r="D13" s="141">
        <v>51382</v>
      </c>
      <c r="E13" s="142"/>
      <c r="F13" s="143">
        <v>55069</v>
      </c>
      <c r="G13" s="155"/>
      <c r="H13" s="145"/>
    </row>
    <row r="14" spans="1:8" x14ac:dyDescent="0.15">
      <c r="A14" s="146"/>
      <c r="B14" s="147"/>
      <c r="C14" s="148"/>
      <c r="D14" s="149">
        <v>40167</v>
      </c>
      <c r="E14" s="150"/>
      <c r="F14" s="151">
        <v>38695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3.68</v>
      </c>
      <c r="C19" s="156">
        <f>ROUND(VALUE(SUBSTITUTE(実質収支比率等に係る経年分析!G$48,"▲","-")),2)</f>
        <v>7.83</v>
      </c>
      <c r="D19" s="156">
        <f>ROUND(VALUE(SUBSTITUTE(実質収支比率等に係る経年分析!H$48,"▲","-")),2)</f>
        <v>7.81</v>
      </c>
      <c r="E19" s="156">
        <f>ROUND(VALUE(SUBSTITUTE(実質収支比率等に係る経年分析!I$48,"▲","-")),2)</f>
        <v>5.64</v>
      </c>
      <c r="F19" s="156">
        <f>ROUND(VALUE(SUBSTITUTE(実質収支比率等に係る経年分析!J$48,"▲","-")),2)</f>
        <v>2.54</v>
      </c>
    </row>
    <row r="20" spans="1:11" x14ac:dyDescent="0.15">
      <c r="A20" s="156" t="s">
        <v>53</v>
      </c>
      <c r="B20" s="156">
        <f>ROUND(VALUE(SUBSTITUTE(実質収支比率等に係る経年分析!F$47,"▲","-")),2)</f>
        <v>33.799999999999997</v>
      </c>
      <c r="C20" s="156">
        <f>ROUND(VALUE(SUBSTITUTE(実質収支比率等に係る経年分析!G$47,"▲","-")),2)</f>
        <v>34</v>
      </c>
      <c r="D20" s="156">
        <f>ROUND(VALUE(SUBSTITUTE(実質収支比率等に係る経年分析!H$47,"▲","-")),2)</f>
        <v>32.5</v>
      </c>
      <c r="E20" s="156">
        <f>ROUND(VALUE(SUBSTITUTE(実質収支比率等に係る経年分析!I$47,"▲","-")),2)</f>
        <v>23.96</v>
      </c>
      <c r="F20" s="156">
        <f>ROUND(VALUE(SUBSTITUTE(実質収支比率等に係る経年分析!J$47,"▲","-")),2)</f>
        <v>19.579999999999998</v>
      </c>
    </row>
    <row r="21" spans="1:11" x14ac:dyDescent="0.15">
      <c r="A21" s="156" t="s">
        <v>54</v>
      </c>
      <c r="B21" s="156">
        <f>IF(ISNUMBER(VALUE(SUBSTITUTE(実質収支比率等に係る経年分析!F$49,"▲","-"))),ROUND(VALUE(SUBSTITUTE(実質収支比率等に係る経年分析!F$49,"▲","-")),2),NA())</f>
        <v>3.83</v>
      </c>
      <c r="C21" s="156">
        <f>IF(ISNUMBER(VALUE(SUBSTITUTE(実質収支比率等に係る経年分析!G$49,"▲","-"))),ROUND(VALUE(SUBSTITUTE(実質収支比率等に係る経年分析!G$49,"▲","-")),2),NA())</f>
        <v>5.17</v>
      </c>
      <c r="D21" s="156">
        <f>IF(ISNUMBER(VALUE(SUBSTITUTE(実質収支比率等に係る経年分析!H$49,"▲","-"))),ROUND(VALUE(SUBSTITUTE(実質収支比率等に係る経年分析!H$49,"▲","-")),2),NA())</f>
        <v>0.35</v>
      </c>
      <c r="E21" s="156">
        <f>IF(ISNUMBER(VALUE(SUBSTITUTE(実質収支比率等に係る経年分析!I$49,"▲","-"))),ROUND(VALUE(SUBSTITUTE(実質収支比率等に係る経年分析!I$49,"▲","-")),2),NA())</f>
        <v>-8.07</v>
      </c>
      <c r="F21" s="156">
        <f>IF(ISNUMBER(VALUE(SUBSTITUTE(実質収支比率等に係る経年分析!J$49,"▲","-"))),ROUND(VALUE(SUBSTITUTE(実質収支比率等に係る経年分析!J$49,"▲","-")),2),NA())</f>
        <v>-6.18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15">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0.56000000000000005</v>
      </c>
    </row>
    <row r="35" spans="1:16" x14ac:dyDescent="0.15">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1.1499999999999999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0.76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3.67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5.63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2.54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3312</v>
      </c>
      <c r="E42" s="158"/>
      <c r="F42" s="158"/>
      <c r="G42" s="158">
        <f>'実質公債費比率（分子）の構造'!L$52</f>
        <v>3203</v>
      </c>
      <c r="H42" s="158"/>
      <c r="I42" s="158"/>
      <c r="J42" s="158">
        <f>'実質公債費比率（分子）の構造'!M$52</f>
        <v>2924</v>
      </c>
      <c r="K42" s="158"/>
      <c r="L42" s="158"/>
      <c r="M42" s="158">
        <f>'実質公債費比率（分子）の構造'!N$52</f>
        <v>2714</v>
      </c>
      <c r="N42" s="158"/>
      <c r="O42" s="158"/>
      <c r="P42" s="158">
        <f>'実質公債費比率（分子）の構造'!O$52</f>
        <v>2251</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790</v>
      </c>
      <c r="C44" s="158"/>
      <c r="D44" s="158"/>
      <c r="E44" s="158">
        <f>'実質公債費比率（分子）の構造'!L$50</f>
        <v>425</v>
      </c>
      <c r="F44" s="158"/>
      <c r="G44" s="158"/>
      <c r="H44" s="158">
        <f>'実質公債費比率（分子）の構造'!M$50</f>
        <v>1876</v>
      </c>
      <c r="I44" s="158"/>
      <c r="J44" s="158"/>
      <c r="K44" s="158">
        <f>'実質公債費比率（分子）の構造'!N$50</f>
        <v>5164</v>
      </c>
      <c r="L44" s="158"/>
      <c r="M44" s="158"/>
      <c r="N44" s="158">
        <f>'実質公債費比率（分子）の構造'!O$50</f>
        <v>2710</v>
      </c>
      <c r="O44" s="158"/>
      <c r="P44" s="158"/>
    </row>
    <row r="45" spans="1:16" x14ac:dyDescent="0.15">
      <c r="A45" s="158" t="s">
        <v>63</v>
      </c>
      <c r="B45" s="158">
        <f>'実質公債費比率（分子）の構造'!K$49</f>
        <v>76</v>
      </c>
      <c r="C45" s="158"/>
      <c r="D45" s="158"/>
      <c r="E45" s="158">
        <f>'実質公債費比率（分子）の構造'!L$49</f>
        <v>72</v>
      </c>
      <c r="F45" s="158"/>
      <c r="G45" s="158"/>
      <c r="H45" s="158">
        <f>'実質公債費比率（分子）の構造'!M$49</f>
        <v>73</v>
      </c>
      <c r="I45" s="158"/>
      <c r="J45" s="158"/>
      <c r="K45" s="158">
        <f>'実質公債費比率（分子）の構造'!N$49</f>
        <v>89</v>
      </c>
      <c r="L45" s="158"/>
      <c r="M45" s="158"/>
      <c r="N45" s="158">
        <f>'実質公債費比率（分子）の構造'!O$49</f>
        <v>121</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t="str">
        <f>'実質公債費比率（分子）の構造'!K$47</f>
        <v>-</v>
      </c>
      <c r="C47" s="158"/>
      <c r="D47" s="158"/>
      <c r="E47" s="158">
        <f>'実質公債費比率（分子）の構造'!L$47</f>
        <v>78</v>
      </c>
      <c r="F47" s="158"/>
      <c r="G47" s="158"/>
      <c r="H47" s="158">
        <f>'実質公債費比率（分子）の構造'!M$47</f>
        <v>78</v>
      </c>
      <c r="I47" s="158"/>
      <c r="J47" s="158"/>
      <c r="K47" s="158">
        <f>'実質公債費比率（分子）の構造'!N$47</f>
        <v>78</v>
      </c>
      <c r="L47" s="158"/>
      <c r="M47" s="158"/>
      <c r="N47" s="158">
        <f>'実質公債費比率（分子）の構造'!O$47</f>
        <v>78</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1734</v>
      </c>
      <c r="C49" s="158"/>
      <c r="D49" s="158"/>
      <c r="E49" s="158">
        <f>'実質公債費比率（分子）の構造'!L$45</f>
        <v>1753</v>
      </c>
      <c r="F49" s="158"/>
      <c r="G49" s="158"/>
      <c r="H49" s="158">
        <f>'実質公債費比率（分子）の構造'!M$45</f>
        <v>1810</v>
      </c>
      <c r="I49" s="158"/>
      <c r="J49" s="158"/>
      <c r="K49" s="158">
        <f>'実質公債費比率（分子）の構造'!N$45</f>
        <v>2018</v>
      </c>
      <c r="L49" s="158"/>
      <c r="M49" s="158"/>
      <c r="N49" s="158">
        <f>'実質公債費比率（分子）の構造'!O$45</f>
        <v>2115</v>
      </c>
      <c r="O49" s="158"/>
      <c r="P49" s="158"/>
    </row>
    <row r="50" spans="1:16" x14ac:dyDescent="0.15">
      <c r="A50" s="158" t="s">
        <v>67</v>
      </c>
      <c r="B50" s="158" t="e">
        <f>NA()</f>
        <v>#N/A</v>
      </c>
      <c r="C50" s="158">
        <f>IF(ISNUMBER('実質公債費比率（分子）の構造'!K$53),'実質公債費比率（分子）の構造'!K$53,NA())</f>
        <v>-712</v>
      </c>
      <c r="D50" s="158" t="e">
        <f>NA()</f>
        <v>#N/A</v>
      </c>
      <c r="E50" s="158" t="e">
        <f>NA()</f>
        <v>#N/A</v>
      </c>
      <c r="F50" s="158">
        <f>IF(ISNUMBER('実質公債費比率（分子）の構造'!L$53),'実質公債費比率（分子）の構造'!L$53,NA())</f>
        <v>-875</v>
      </c>
      <c r="G50" s="158" t="e">
        <f>NA()</f>
        <v>#N/A</v>
      </c>
      <c r="H50" s="158" t="e">
        <f>NA()</f>
        <v>#N/A</v>
      </c>
      <c r="I50" s="158">
        <f>IF(ISNUMBER('実質公債費比率（分子）の構造'!M$53),'実質公債費比率（分子）の構造'!M$53,NA())</f>
        <v>913</v>
      </c>
      <c r="J50" s="158" t="e">
        <f>NA()</f>
        <v>#N/A</v>
      </c>
      <c r="K50" s="158" t="e">
        <f>NA()</f>
        <v>#N/A</v>
      </c>
      <c r="L50" s="158">
        <f>IF(ISNUMBER('実質公債費比率（分子）の構造'!N$53),'実質公債費比率（分子）の構造'!N$53,NA())</f>
        <v>4635</v>
      </c>
      <c r="M50" s="158" t="e">
        <f>NA()</f>
        <v>#N/A</v>
      </c>
      <c r="N50" s="158" t="e">
        <f>NA()</f>
        <v>#N/A</v>
      </c>
      <c r="O50" s="158">
        <f>IF(ISNUMBER('実質公債費比率（分子）の構造'!O$53),'実質公債費比率（分子）の構造'!O$53,NA())</f>
        <v>2773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27206</v>
      </c>
      <c r="E56" s="157"/>
      <c r="F56" s="157"/>
      <c r="G56" s="157">
        <f>'将来負担比率（分子）の構造'!J$52</f>
        <v>29947</v>
      </c>
      <c r="H56" s="157"/>
      <c r="I56" s="157"/>
      <c r="J56" s="157">
        <f>'将来負担比率（分子）の構造'!K$52</f>
        <v>28625</v>
      </c>
      <c r="K56" s="157"/>
      <c r="L56" s="157"/>
      <c r="M56" s="157">
        <f>'将来負担比率（分子）の構造'!L$52</f>
        <v>25435</v>
      </c>
      <c r="N56" s="157"/>
      <c r="O56" s="157"/>
      <c r="P56" s="157">
        <f>'将来負担比率（分子）の構造'!M$52</f>
        <v>22788</v>
      </c>
    </row>
    <row r="57" spans="1:16" x14ac:dyDescent="0.15">
      <c r="A57" s="157" t="s">
        <v>42</v>
      </c>
      <c r="B57" s="157"/>
      <c r="C57" s="157"/>
      <c r="D57" s="157">
        <f>'将来負担比率（分子）の構造'!I$51</f>
        <v>1772</v>
      </c>
      <c r="E57" s="157"/>
      <c r="F57" s="157"/>
      <c r="G57" s="157">
        <f>'将来負担比率（分子）の構造'!J$51</f>
        <v>1878</v>
      </c>
      <c r="H57" s="157"/>
      <c r="I57" s="157"/>
      <c r="J57" s="157">
        <f>'将来負担比率（分子）の構造'!K$51</f>
        <v>2059</v>
      </c>
      <c r="K57" s="157"/>
      <c r="L57" s="157"/>
      <c r="M57" s="157">
        <f>'将来負担比率（分子）の構造'!L$51</f>
        <v>3494</v>
      </c>
      <c r="N57" s="157"/>
      <c r="O57" s="157"/>
      <c r="P57" s="157">
        <f>'将来負担比率（分子）の構造'!M$51</f>
        <v>4416</v>
      </c>
    </row>
    <row r="58" spans="1:16" x14ac:dyDescent="0.15">
      <c r="A58" s="157" t="s">
        <v>41</v>
      </c>
      <c r="B58" s="157"/>
      <c r="C58" s="157"/>
      <c r="D58" s="157">
        <f>'将来負担比率（分子）の構造'!I$50</f>
        <v>43249</v>
      </c>
      <c r="E58" s="157"/>
      <c r="F58" s="157"/>
      <c r="G58" s="157">
        <f>'将来負担比率（分子）の構造'!J$50</f>
        <v>45137</v>
      </c>
      <c r="H58" s="157"/>
      <c r="I58" s="157"/>
      <c r="J58" s="157">
        <f>'将来負担比率（分子）の構造'!K$50</f>
        <v>47871</v>
      </c>
      <c r="K58" s="157"/>
      <c r="L58" s="157"/>
      <c r="M58" s="157">
        <f>'将来負担比率（分子）の構造'!L$50</f>
        <v>50836</v>
      </c>
      <c r="N58" s="157"/>
      <c r="O58" s="157"/>
      <c r="P58" s="157">
        <f>'将来負担比率（分子）の構造'!M$50</f>
        <v>52632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8612</v>
      </c>
      <c r="C62" s="157"/>
      <c r="D62" s="157"/>
      <c r="E62" s="157">
        <f>'将来負担比率（分子）の構造'!J$45</f>
        <v>9198</v>
      </c>
      <c r="F62" s="157"/>
      <c r="G62" s="157"/>
      <c r="H62" s="157">
        <f>'将来負担比率（分子）の構造'!K$45</f>
        <v>8306</v>
      </c>
      <c r="I62" s="157"/>
      <c r="J62" s="157"/>
      <c r="K62" s="157">
        <f>'将来負担比率（分子）の構造'!L$45</f>
        <v>8892</v>
      </c>
      <c r="L62" s="157"/>
      <c r="M62" s="157"/>
      <c r="N62" s="157">
        <f>'将来負担比率（分子）の構造'!M$45</f>
        <v>9356</v>
      </c>
      <c r="O62" s="157"/>
      <c r="P62" s="157"/>
    </row>
    <row r="63" spans="1:16" x14ac:dyDescent="0.15">
      <c r="A63" s="157" t="s">
        <v>34</v>
      </c>
      <c r="B63" s="157">
        <f>'将来負担比率（分子）の構造'!I$44</f>
        <v>1009</v>
      </c>
      <c r="C63" s="157"/>
      <c r="D63" s="157"/>
      <c r="E63" s="157">
        <f>'将来負担比率（分子）の構造'!J$44</f>
        <v>1120</v>
      </c>
      <c r="F63" s="157"/>
      <c r="G63" s="157"/>
      <c r="H63" s="157">
        <f>'将来負担比率（分子）の構造'!K$44</f>
        <v>1312</v>
      </c>
      <c r="I63" s="157"/>
      <c r="J63" s="157"/>
      <c r="K63" s="157">
        <f>'将来負担比率（分子）の構造'!L$44</f>
        <v>1315</v>
      </c>
      <c r="L63" s="157"/>
      <c r="M63" s="157"/>
      <c r="N63" s="157">
        <f>'将来負担比率（分子）の構造'!M$44</f>
        <v>1573</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f>'将来負担比率（分子）の構造'!I$42</f>
        <v>8996</v>
      </c>
      <c r="C65" s="157"/>
      <c r="D65" s="157"/>
      <c r="E65" s="157">
        <f>'将来負担比率（分子）の構造'!J$42</f>
        <v>9449</v>
      </c>
      <c r="F65" s="157"/>
      <c r="G65" s="157"/>
      <c r="H65" s="157">
        <f>'将来負担比率（分子）の構造'!K$42</f>
        <v>13996</v>
      </c>
      <c r="I65" s="157"/>
      <c r="J65" s="157"/>
      <c r="K65" s="157">
        <f>'将来負担比率（分子）の構造'!L$42</f>
        <v>11488</v>
      </c>
      <c r="L65" s="157"/>
      <c r="M65" s="157"/>
      <c r="N65" s="157">
        <f>'将来負担比率（分子）の構造'!M$42</f>
        <v>8499</v>
      </c>
      <c r="O65" s="157"/>
      <c r="P65" s="157"/>
    </row>
    <row r="66" spans="1:16" x14ac:dyDescent="0.15">
      <c r="A66" s="157" t="s">
        <v>31</v>
      </c>
      <c r="B66" s="157">
        <f>'将来負担比率（分子）の構造'!I$41</f>
        <v>19017</v>
      </c>
      <c r="C66" s="157"/>
      <c r="D66" s="157"/>
      <c r="E66" s="157">
        <f>'将来負担比率（分子）の構造'!J$41</f>
        <v>18525</v>
      </c>
      <c r="F66" s="157"/>
      <c r="G66" s="157"/>
      <c r="H66" s="157">
        <f>'将来負担比率（分子）の構造'!K$41</f>
        <v>17549</v>
      </c>
      <c r="I66" s="157"/>
      <c r="J66" s="157"/>
      <c r="K66" s="157">
        <f>'将来負担比率（分子）の構造'!L$41</f>
        <v>15979</v>
      </c>
      <c r="L66" s="157"/>
      <c r="M66" s="157"/>
      <c r="N66" s="157">
        <f>'将来負担比率（分子）の構造'!M$41</f>
        <v>14706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21305</v>
      </c>
      <c r="C72" s="161">
        <f>基金残高に係る経年分析!G55</f>
        <v>16810</v>
      </c>
      <c r="D72" s="161">
        <f>基金残高に係る経年分析!H55</f>
        <v>14367</v>
      </c>
    </row>
    <row r="73" spans="1:16" x14ac:dyDescent="0.15">
      <c r="A73" s="160" t="s">
        <v>74</v>
      </c>
      <c r="B73" s="161">
        <f>基金残高に係る経年分析!F56</f>
        <v>4128</v>
      </c>
      <c r="C73" s="161">
        <f>基金残高に係る経年分析!G56</f>
        <v>4131</v>
      </c>
      <c r="D73" s="161">
        <f>基金残高に係る経年分析!H56</f>
        <v>4138</v>
      </c>
    </row>
    <row r="74" spans="1:16" x14ac:dyDescent="0.15">
      <c r="A74" s="160" t="s">
        <v>75</v>
      </c>
      <c r="B74" s="161">
        <f>基金残高に係る経年分析!F57</f>
        <v>20490</v>
      </c>
      <c r="C74" s="161">
        <f>基金残高に係る経年分析!G57</f>
        <v>27717</v>
      </c>
      <c r="D74" s="161">
        <f>基金残高に係る経年分析!H57</f>
        <v>31603</v>
      </c>
    </row>
  </sheetData>
  <sheetProtection algorithmName="SHA-512" hashValue="scAnMm1eVrkg3+BtEZK20VJedPzsUJAHme07+uXxTsJLRT1cTT7PM0tikuSjuJbIt/klira7TcEcj33K8aO7aA==" saltValue="udyyFDhwoBmQknlRtQm1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筒井 邦裕</cp:lastModifiedBy>
  <cp:lastPrinted>2026-03-05T04:21:35Z</cp:lastPrinted>
  <dcterms:created xsi:type="dcterms:W3CDTF">2026-02-23T05:51:15Z</dcterms:created>
  <dcterms:modified xsi:type="dcterms:W3CDTF">2026-08-19T07:06:22Z</dcterms:modified>
  <cp:category/>
</cp:coreProperties>
</file>