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A341ED03-FCB9-4EA2-BA67-71C4C28290B2}"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BE38" i="10"/>
  <c r="AM38" i="10"/>
  <c r="U38" i="10"/>
  <c r="C38" i="10"/>
  <c r="BE37" i="10"/>
  <c r="AM37" i="10"/>
  <c r="U37" i="10"/>
  <c r="C37" i="10"/>
  <c r="BE36" i="10"/>
  <c r="AM36" i="10"/>
  <c r="C36" i="10"/>
  <c r="BE35" i="10"/>
  <c r="AM35" i="10"/>
  <c r="C35" i="10"/>
  <c r="BE34" i="10"/>
  <c r="AM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l="1"/>
  <c r="BW36" i="10" s="1"/>
  <c r="BW37" i="10" s="1"/>
  <c r="BW38" i="10" s="1"/>
  <c r="CO34" i="10"/>
  <c r="CO35" i="10" s="1"/>
  <c r="CO36" i="10" s="1"/>
  <c r="CO37" i="10" s="1"/>
  <c r="CO38" i="10" s="1"/>
</calcChain>
</file>

<file path=xl/sharedStrings.xml><?xml version="1.0" encoding="utf-8"?>
<sst xmlns="http://schemas.openxmlformats.org/spreadsheetml/2006/main" count="1160" uniqueCount="573">
  <si>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</si>
  <si>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</si>
  <si>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</si>
  <si>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</si>
  <si>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</si>
  <si>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</si>
  <si>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</si>
  <si>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</si>
  <si>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</si>
  <si>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</si>
  <si>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</si>
  <si>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</si>
  <si>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</si>
  <si>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</si>
  <si>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</si>
  <si>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</si>
  <si>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</si>
  <si>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</si>
  <si>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</si>
  <si>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</si>
  <si>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</si>
  <si>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</si>
  <si>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</si>
  <si>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</si>
  <si>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</si>
  <si>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</si>
  <si>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</si>
  <si>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</si>
  <si>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</si>
  <si>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</si>
  <si>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</si>
  <si>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</si>
  <si>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</si>
  <si>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</si>
  <si>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</si>
  <si>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</si>
  <si>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</si>
  <si>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</si>
  <si>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</si>
  <si>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</si>
  <si>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</si>
  <si>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</si>
  <si>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</si>
  <si>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</si>
  <si>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</si>
  <si>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</si>
  <si>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</si>
  <si>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</si>
  <si>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</si>
  <si>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</si>
  <si>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</si>
  <si>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</si>
  <si>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</si>
  <si>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</si>
  <si>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</si>
  <si>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</si>
  <si>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</si>
  <si>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</si>
  <si>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</si>
  <si>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</si>
  <si>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</si>
  <si>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</si>
  <si>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</si>
  <si>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</si>
  <si>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</si>
  <si>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</si>
  <si>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</si>
  <si>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</si>
  <si>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</si>
  <si>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</si>
  <si>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</si>
  <si>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</si>
  <si>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</si>
  <si>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</si>
  <si>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</si>
  <si>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</si>
  <si>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</si>
  <si>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</si>
  <si>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</si>
  <si>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</si>
  <si>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</si>
  <si>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</si>
  <si>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</si>
  <si>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</si>
  <si>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</si>
  <si>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</si>
  <si>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</si>
  <si>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</si>
  <si>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</si>
  <si>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</si>
  <si>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</si>
  <si>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</si>
  <si>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</si>
  <si>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</si>
  <si>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豊島区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</si>
  <si>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</si>
  <si>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</si>
  <si>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</si>
  <si>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</si>
  <si>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</si>
  <si>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</si>
  <si>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</si>
  <si>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</si>
  <si>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</si>
  <si>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</si>
  <si>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</si>
  <si>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</si>
  <si>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</si>
  <si>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</si>
  <si>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</si>
  <si>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</si>
  <si>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</si>
  <si>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</si>
  <si>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</si>
  <si>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</si>
  <si>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</si>
  <si>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</si>
  <si>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</si>
  <si>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</si>
  <si>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</si>
  <si>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</si>
  <si>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</si>
  <si>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</si>
  <si>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</si>
  <si>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</si>
  <si>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</si>
  <si>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</si>
  <si>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</si>
  <si>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</si>
  <si>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</si>
  <si>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</si>
  <si>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</si>
  <si>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</si>
  <si>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</si>
  <si>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</si>
  <si>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</si>
  <si>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</si>
  <si>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</si>
  <si>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</si>
  <si>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</si>
  <si>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</si>
  <si>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</si>
  <si>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</si>
  <si>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</si>
  <si>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</si>
  <si>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</si>
  <si>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</si>
  <si>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</si>
  <si>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</si>
  <si>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</si>
  <si>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</si>
  <si>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</si>
  <si>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</si>
  <si>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</si>
  <si>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</si>
  <si>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</si>
  <si>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</si>
  <si>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</si>
  <si>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</si>
  <si>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</si>
  <si>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</si>
  <si>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</si>
  <si>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</si>
  <si>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</si>
  <si>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</si>
  <si>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</si>
  <si>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</si>
  <si>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</si>
  <si>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</si>
  <si>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</si>
  <si>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</si>
  <si>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</si>
  <si>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</si>
  <si>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</si>
  <si>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</si>
  <si>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</si>
  <si>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</si>
  <si>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</si>
  <si>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</si>
  <si>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</si>
  <si>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</si>
  <si>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</si>
  <si>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</si>
  <si>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</si>
  <si>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</si>
  <si>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</si>
  <si>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</si>
  <si>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</si>
  <si>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</si>
  <si>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</si>
  <si>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</si>
  <si>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</si>
  <si>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</si>
  <si>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</si>
  <si>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</si>
  <si>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</si>
  <si>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</si>
  <si>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</si>
  <si>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</si>
  <si>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</si>
  <si>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</si>
  <si>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</si>
  <si>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</si>
  <si>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東京都豊島区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</si>
  <si>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</si>
  <si>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</si>
  <si>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</si>
  <si>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</si>
  <si>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</si>
  <si>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</si>
  <si>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</si>
  <si>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</si>
  <si>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</si>
  <si>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</si>
  <si>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</si>
  <si>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</si>
  <si>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</si>
  <si>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</si>
  <si>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</si>
  <si>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</si>
  <si>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</si>
  <si>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</si>
  <si>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</si>
  <si>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</si>
  <si>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</si>
  <si>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</si>
  <si>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</si>
  <si>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</si>
  <si>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</si>
  <si>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</si>
  <si>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</si>
  <si>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</si>
  <si>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</si>
  <si>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</si>
  <si>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</si>
  <si>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</si>
  <si>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</si>
  <si>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</si>
  <si>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</si>
  <si>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</si>
  <si>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</si>
  <si>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</si>
  <si>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</si>
  <si>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</si>
  <si>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</si>
  <si>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</si>
  <si>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</si>
  <si>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</si>
  <si>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</si>
  <si>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</si>
  <si>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</si>
  <si>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</si>
  <si>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</si>
  <si>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</si>
  <si>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</si>
  <si>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</si>
  <si>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</si>
  <si>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</si>
  <si>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</si>
  <si>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</si>
  <si>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</si>
  <si>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</si>
  <si>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</si>
  <si>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</si>
  <si>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</si>
  <si>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</si>
  <si>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</si>
  <si>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</si>
  <si>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</si>
  <si>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</si>
  <si>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</si>
  <si>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</si>
  <si>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</si>
  <si>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</si>
  <si>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</si>
  <si>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</si>
  <si>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</si>
  <si>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</si>
  <si>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</si>
  <si>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</si>
  <si>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</si>
  <si>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</si>
  <si>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</si>
  <si>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</si>
  <si>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</si>
  <si>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</si>
  <si>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</si>
  <si>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</si>
  <si>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</si>
  <si>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</si>
  <si>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</si>
  <si>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</si>
  <si>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</si>
  <si>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</si>
  <si>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</si>
  <si>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</si>
  <si>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</si>
  <si>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</si>
  <si>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</si>
  <si>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</si>
  <si>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</si>
  <si>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</si>
  <si>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</si>
  <si>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</si>
  <si>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</si>
  <si>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</si>
  <si>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</si>
  <si>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</si>
  <si>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</si>
  <si>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</si>
  <si>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</si>
  <si>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</si>
  <si>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</si>
  <si>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</si>
  <si>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</si>
  <si>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</si>
  <si>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</si>
  <si>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</si>
  <si>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</si>
  <si>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</si>
  <si>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</si>
  <si>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</si>
  <si>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</si>
  <si>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</si>
  <si>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</si>
  <si>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</si>
  <si>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</si>
  <si>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</si>
  <si>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</si>
  <si>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</si>
  <si>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</si>
  <si>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</si>
  <si>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</si>
  <si>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</si>
  <si>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</si>
  <si>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</si>
  <si>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</si>
  <si>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</si>
  <si>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</si>
  <si>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</si>
  <si>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</si>
  <si>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</si>
  <si>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</si>
  <si>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</si>
  <si>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</si>
  <si>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</si>
  <si>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</si>
  <si>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</si>
  <si>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</si>
  <si>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</si>
  <si>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</si>
  <si>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</si>
  <si>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</si>
  <si>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</si>
  <si>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東京都豊島区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</si>
  <si>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</si>
  <si>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</si>
  <si>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</si>
  <si>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</si>
  <si>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</si>
  <si>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</si>
  <si>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</si>
  <si>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</si>
  <si>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</si>
  <si>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</si>
  <si>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</si>
  <si>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</si>
  <si>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</si>
  <si>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</si>
  <si>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</si>
  <si>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</si>
  <si>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</si>
  <si>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</si>
  <si>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</si>
  <si>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</si>
  <si>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</si>
  <si>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</si>
  <si>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</si>
  <si>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</si>
  <si>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</si>
  <si>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</si>
  <si>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</si>
  <si>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</si>
  <si>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</si>
  <si>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</si>
  <si>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</si>
  <si>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</si>
  <si>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</si>
  <si>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</si>
  <si>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後期高齢者医療事業会計</t>
    <phoneticPr fontId="5"/>
  </si>
  <si>
    <t>介護保険事業会計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</si>
  <si>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</si>
  <si>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</si>
  <si>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</si>
  <si>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</si>
  <si>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</si>
  <si>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</si>
  <si>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</si>
  <si>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</si>
  <si>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</si>
  <si>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</si>
  <si>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</si>
  <si>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</si>
  <si>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</si>
  <si>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</si>
  <si>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</si>
  <si>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</si>
  <si>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</si>
  <si>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</si>
  <si>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</si>
  <si>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</si>
  <si>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</si>
  <si>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</si>
  <si>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</si>
  <si>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</si>
  <si>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</si>
  <si>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</si>
  <si>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</si>
  <si>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</si>
  <si>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</si>
  <si>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</si>
  <si>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</si>
  <si>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</si>
  <si>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</si>
  <si>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</si>
  <si>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</si>
  <si>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</si>
  <si>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</si>
  <si>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</si>
  <si>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</si>
  <si>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</si>
  <si>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</si>
  <si>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</si>
  <si>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</si>
  <si>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</si>
  <si>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</si>
  <si>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</si>
  <si>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</si>
  <si>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</si>
  <si>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</si>
  <si>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</si>
  <si>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</si>
  <si>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</si>
  <si>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</si>
  <si>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</si>
  <si>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</si>
  <si>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</si>
  <si>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</si>
  <si>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</si>
  <si>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</si>
  <si>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</si>
  <si>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</si>
  <si>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</si>
  <si>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</si>
  <si>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</si>
  <si>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</si>
  <si>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</si>
  <si>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</si>
  <si>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</si>
  <si>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</si>
  <si>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</si>
  <si>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</si>
  <si>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</si>
  <si>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</si>
  <si>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</si>
  <si>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</si>
  <si>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</si>
  <si>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</si>
  <si>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</si>
  <si>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</si>
  <si>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</si>
  <si>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</si>
  <si>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</si>
  <si>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</si>
  <si>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</si>
  <si>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</si>
  <si>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</si>
  <si>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</si>
  <si>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</si>
  <si>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</si>
  <si>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</si>
  <si>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</si>
  <si>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</si>
  <si>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</si>
  <si>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</si>
  <si>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</si>
  <si>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</si>
  <si>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</si>
  <si>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</si>
  <si>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</si>
  <si>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</si>
  <si>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</si>
  <si>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</si>
  <si>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</si>
  <si>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</si>
  <si>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</si>
  <si>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</si>
  <si>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</si>
  <si>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</si>
  <si>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</si>
  <si>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</si>
  <si>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</si>
  <si>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</si>
  <si>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</si>
  <si>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</si>
  <si>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</si>
  <si>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</si>
  <si>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</si>
  <si>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</si>
  <si>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</si>
  <si>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</si>
  <si>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</si>
  <si>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</si>
  <si>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</si>
  <si>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</si>
  <si>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</si>
  <si>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</si>
  <si>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</si>
  <si>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</si>
  <si>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</si>
  <si>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</si>
  <si>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</si>
  <si>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</si>
  <si>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</si>
  <si>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</si>
  <si>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</si>
  <si>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2.45</t>
  </si>
  <si>
    <t>▲ 3.20</t>
  </si>
  <si>
    <t>▲ 5.34</t>
  </si>
  <si>
    <t>▲ 9.12</t>
  </si>
  <si>
    <t>一般会計</t>
  </si>
  <si>
    <t>国民健康保険事業会計</t>
  </si>
  <si>
    <t>介護保険事業会計</t>
  </si>
  <si>
    <t>後期高齢者医療事業会計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</si>
  <si>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</si>
  <si>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</si>
  <si>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</si>
  <si>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</si>
  <si>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</si>
  <si>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</si>
  <si>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</si>
  <si>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</si>
  <si>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rPh sb="0" eb="3">
      <t>トクベツク</t>
    </rPh>
    <rPh sb="3" eb="5">
      <t>ジンジ</t>
    </rPh>
    <rPh sb="6" eb="8">
      <t>コウセイ</t>
    </rPh>
    <rPh sb="8" eb="12">
      <t>ジムクミアイ</t>
    </rPh>
    <phoneticPr fontId="2"/>
  </si>
  <si>
    <t>特別区競馬組合</t>
    <rPh sb="0" eb="3">
      <t>トクベツク</t>
    </rPh>
    <rPh sb="3" eb="5">
      <t>ケイバ</t>
    </rPh>
    <rPh sb="5" eb="7">
      <t>クミアイ</t>
    </rPh>
    <phoneticPr fontId="2"/>
  </si>
  <si>
    <t>東京二十三区清掃一部事務組合</t>
    <rPh sb="0" eb="2">
      <t>トウキョウ</t>
    </rPh>
    <rPh sb="2" eb="6">
      <t>ニジュウサンク</t>
    </rPh>
    <rPh sb="6" eb="8">
      <t>セイソウ</t>
    </rPh>
    <rPh sb="8" eb="10">
      <t>イチブ</t>
    </rPh>
    <rPh sb="10" eb="14">
      <t>ジムクミアイ</t>
    </rPh>
    <phoneticPr fontId="2"/>
  </si>
  <si>
    <t>東京都後期高齢者医療広域連合（一般会計）</t>
    <rPh sb="0" eb="8">
      <t>トウキョウトコウキコウレイシャ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</si>
  <si>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8">
      <t>トウキョウトコウキコウレイシャ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</si>
  <si>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3">
      <t>ホウテキヨウ</t>
    </rPh>
    <phoneticPr fontId="2"/>
  </si>
  <si>
    <t>としま未来文化財団</t>
    <rPh sb="3" eb="5">
      <t>ミライ</t>
    </rPh>
    <rPh sb="5" eb="7">
      <t>ブンカ</t>
    </rPh>
    <rPh sb="7" eb="9">
      <t>ザイダン</t>
    </rPh>
    <phoneticPr fontId="2"/>
  </si>
  <si>
    <t>豊島区土地開発公社</t>
    <rPh sb="0" eb="3">
      <t>トシマク</t>
    </rPh>
    <rPh sb="3" eb="7">
      <t>トチカイハツ</t>
    </rPh>
    <rPh sb="7" eb="9">
      <t>コウシャ</t>
    </rPh>
    <phoneticPr fontId="2"/>
  </si>
  <si>
    <t>○</t>
    <phoneticPr fontId="2"/>
  </si>
  <si>
    <t>東京広域勤労者サービスセンター</t>
    <rPh sb="0" eb="2">
      <t>トウキョウ</t>
    </rPh>
    <rPh sb="2" eb="4">
      <t>コウイキ</t>
    </rPh>
    <rPh sb="4" eb="7">
      <t>キンロウシャ</t>
    </rPh>
    <phoneticPr fontId="2"/>
  </si>
  <si>
    <t>東長崎駅・椎名町駅整備株式会社</t>
    <rPh sb="0" eb="4">
      <t>ヒガシナガサキエキ</t>
    </rPh>
    <rPh sb="5" eb="8">
      <t>シイナマチ</t>
    </rPh>
    <rPh sb="8" eb="9">
      <t>エキ</t>
    </rPh>
    <rPh sb="9" eb="11">
      <t>セイビ</t>
    </rPh>
    <rPh sb="11" eb="15">
      <t>カブシキカイシャ</t>
    </rPh>
    <phoneticPr fontId="2"/>
  </si>
  <si>
    <t>-</t>
    <phoneticPr fontId="2"/>
  </si>
  <si>
    <t>豊島区社会福祉事業団</t>
    <rPh sb="0" eb="2">
      <t>トシマ</t>
    </rPh>
    <rPh sb="2" eb="3">
      <t>ク</t>
    </rPh>
    <rPh sb="3" eb="7">
      <t>シャカイフクシ</t>
    </rPh>
    <rPh sb="7" eb="10">
      <t>ジギョウダン</t>
    </rPh>
    <phoneticPr fontId="2"/>
  </si>
  <si>
    <t>公共施設再構築基金</t>
    <rPh sb="0" eb="2">
      <t>コウキョウ</t>
    </rPh>
    <rPh sb="2" eb="4">
      <t>シセツ</t>
    </rPh>
    <rPh sb="4" eb="7">
      <t>サイコウチク</t>
    </rPh>
    <rPh sb="7" eb="9">
      <t>キキン</t>
    </rPh>
    <phoneticPr fontId="5"/>
  </si>
  <si>
    <t>義務教育施設整備基金</t>
    <rPh sb="0" eb="2">
      <t>ギム</t>
    </rPh>
    <rPh sb="2" eb="6">
      <t>キョウイクシセツ</t>
    </rPh>
    <rPh sb="6" eb="8">
      <t>セイビ</t>
    </rPh>
    <rPh sb="8" eb="10">
      <t>キキン</t>
    </rPh>
    <phoneticPr fontId="2"/>
  </si>
  <si>
    <t>住宅基金</t>
    <rPh sb="0" eb="2">
      <t>ジュウタク</t>
    </rPh>
    <rPh sb="2" eb="4">
      <t>キキン</t>
    </rPh>
    <phoneticPr fontId="2"/>
  </si>
  <si>
    <t>保健福祉基盤整備支援基金</t>
    <rPh sb="0" eb="6">
      <t>ホケンフクシキバン</t>
    </rPh>
    <rPh sb="6" eb="8">
      <t>セイビ</t>
    </rPh>
    <rPh sb="8" eb="10">
      <t>シエン</t>
    </rPh>
    <rPh sb="10" eb="12">
      <t>キキン</t>
    </rPh>
    <phoneticPr fontId="2"/>
  </si>
  <si>
    <t>道路整備基金</t>
    <rPh sb="0" eb="2">
      <t>ドウロ</t>
    </rPh>
    <rPh sb="2" eb="4">
      <t>セイビ</t>
    </rPh>
    <rPh sb="4" eb="6">
      <t>キキン</t>
    </rPh>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</si>
  <si>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</si>
  <si>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</si>
  <si>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</si>
  <si>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</si>
  <si>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</si>
  <si>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</si>
  <si>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</si>
  <si>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</si>
  <si>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</si>
  <si>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</si>
  <si>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</si>
  <si>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r>
      <t>　</t>
    </r>
    <r>
      <rPr>
        <sz val="10"/>
        <rFont val="ＭＳ Ｐゴシック"/>
        <family val="3"/>
        <charset val="128"/>
      </rPr>
      <t>本区の将来負担比率は「－」となっており、財政の健全性を維持している。
　有形固定資産原価償却率は、類似団体内平均値より16.8ポイント低い39.9％であり、類似団体に比して施設の計画的な更新が図れていることを示している。
　今後も、「公共施設更新計画」に基づく老朽化施設の改築・改修を着実に進めていくため、これらに必要な財源を確保していく必要がある。</t>
    </r>
    <rPh sb="113" eb="115">
      <t>コンゴ</t>
    </rPh>
    <rPh sb="143" eb="145">
      <t>チャクジツ</t>
    </rPh>
    <rPh sb="146" eb="147">
      <t>スス</t>
    </rPh>
    <phoneticPr fontId="5"/>
  </si>
  <si>
    <t xml:space="preserve">　本区の将来負担比率は「－」、実質公債費比率は△1.4％で、いずれも財政の健全性を維持している。
　本区は令和元年度に大規模な公共施設の更新を行い、起債残高が一時的に増大したが、2年度以降は毎年着実に区債残高を減少させてきた。今後も「公共施設更新計画」に基づく老朽化施設の改築・改修、市街地再開発の推進、道路や橋梁などの大規模なインフラ更新など投資事業の着実な実現のため、基金残高の確保や、後年度の財政負担や貯金と借金のバランスに留意した起債の有効な活用に努め、中長期な視点に立った計画的な財政運営を進めていく。
</t>
    <rPh sb="113" eb="115">
      <t>コンゴ</t>
    </rPh>
    <rPh sb="117" eb="121">
      <t>コウキョウシセツ</t>
    </rPh>
    <rPh sb="121" eb="123">
      <t>コウシン</t>
    </rPh>
    <rPh sb="123" eb="125">
      <t>ケイカク</t>
    </rPh>
    <rPh sb="127" eb="128">
      <t>モト</t>
    </rPh>
    <rPh sb="168" eb="170">
      <t>コウシン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</si>
</sst>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
      <color rgb="FF00B050"/>
      <name val="ＭＳ Ｐゴシック"/>
      <family val="3"/>
      <charset val="128"/>
    </font>
    <font>
      <sz val="1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187" fontId="35" fillId="0" borderId="103" xfId="12" applyNumberFormat="1" applyFont="1" applyBorder="1" applyAlignment="1" applyProtection="1">
      <alignment horizontal="right" vertical="center" shrinkToFit="1"/>
      <protection locked="0"/>
    </xf>
    <xf numFmtId="187" fontId="35" fillId="0" borderId="99" xfId="12" applyNumberFormat="1" applyFont="1" applyBorder="1" applyAlignment="1" applyProtection="1">
      <alignment horizontal="right" vertical="center" shrinkToFit="1"/>
      <protection locked="0"/>
    </xf>
    <xf numFmtId="187" fontId="35" fillId="0" borderId="107" xfId="12" applyNumberFormat="1" applyFont="1" applyBorder="1" applyAlignment="1" applyProtection="1">
      <alignment horizontal="right" vertical="center" shrinkToFit="1"/>
      <protection locked="0"/>
    </xf>
    <xf numFmtId="187" fontId="35" fillId="0" borderId="117" xfId="12" applyNumberFormat="1" applyFont="1" applyBorder="1" applyAlignment="1" applyProtection="1">
      <alignment horizontal="right" vertical="center" shrinkToFit="1"/>
      <protection locked="0"/>
    </xf>
    <xf numFmtId="187" fontId="35" fillId="0" borderId="113" xfId="12" applyNumberFormat="1" applyFont="1" applyBorder="1" applyAlignment="1" applyProtection="1">
      <alignment horizontal="right" vertical="center" shrinkToFit="1"/>
      <protection locked="0"/>
    </xf>
    <xf numFmtId="187" fontId="35" fillId="0" borderId="120"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7" fillId="0" borderId="41" xfId="16" applyBorder="1" applyAlignment="1" applyProtection="1">
      <alignment horizontal="left" vertical="top" wrapText="1"/>
      <protection locked="0"/>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4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74F0-4289-BC55-5BD4B95EF9C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131250</c:v>
                </c:pt>
                <c:pt idx="1">
                  <c:v>47181</c:v>
                </c:pt>
                <c:pt idx="2">
                  <c:v>51237</c:v>
                </c:pt>
                <c:pt idx="3">
                  <c:v>58952</c:v>
                </c:pt>
                <c:pt idx="4">
                  <c:v>48420</c:v>
                </c:pt>
              </c:numCache>
            </c:numRef>
          </c:val>
          <c:smooth val="0"/>
          <c:extLst>
            <c:ext xmlns:c16="http://schemas.microsoft.com/office/drawing/2014/chart" uri="{C3380CC4-5D6E-409C-BE32-E72D297353CC}">
              <c16:uniqueId val="{00000001-74F0-4289-BC55-5BD4B95EF9C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4.45</c:v>
                </c:pt>
                <c:pt idx="1">
                  <c:v>5.35</c:v>
                </c:pt>
                <c:pt idx="2">
                  <c:v>3.4</c:v>
                </c:pt>
                <c:pt idx="3">
                  <c:v>5.57</c:v>
                </c:pt>
                <c:pt idx="4">
                  <c:v>3.31</c:v>
                </c:pt>
              </c:numCache>
            </c:numRef>
          </c:val>
          <c:extLst>
            <c:ext xmlns:c16="http://schemas.microsoft.com/office/drawing/2014/chart" uri="{C3380CC4-5D6E-409C-BE32-E72D297353CC}">
              <c16:uniqueId val="{00000000-F505-493C-A827-D37B5561E21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25.1</c:v>
                </c:pt>
                <c:pt idx="1">
                  <c:v>26.63</c:v>
                </c:pt>
                <c:pt idx="2">
                  <c:v>29.15</c:v>
                </c:pt>
                <c:pt idx="3">
                  <c:v>24.19</c:v>
                </c:pt>
                <c:pt idx="4">
                  <c:v>20.64</c:v>
                </c:pt>
              </c:numCache>
            </c:numRef>
          </c:val>
          <c:extLst>
            <c:ext xmlns:c16="http://schemas.microsoft.com/office/drawing/2014/chart" uri="{C3380CC4-5D6E-409C-BE32-E72D297353CC}">
              <c16:uniqueId val="{00000001-F505-493C-A827-D37B5561E21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4.24</c:v>
                </c:pt>
                <c:pt idx="1">
                  <c:v>-2.4500000000000002</c:v>
                </c:pt>
                <c:pt idx="2">
                  <c:v>-3.2</c:v>
                </c:pt>
                <c:pt idx="3">
                  <c:v>-5.34</c:v>
                </c:pt>
                <c:pt idx="4">
                  <c:v>-9.1199999999999992</c:v>
                </c:pt>
              </c:numCache>
            </c:numRef>
          </c:val>
          <c:smooth val="0"/>
          <c:extLst>
            <c:ext xmlns:c16="http://schemas.microsoft.com/office/drawing/2014/chart" uri="{C3380CC4-5D6E-409C-BE32-E72D297353CC}">
              <c16:uniqueId val="{00000002-F505-493C-A827-D37B5561E21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F5F-48F2-A597-F0EF8B4AD66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F5F-48F2-A597-F0EF8B4AD66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F5F-48F2-A597-F0EF8B4AD66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F5F-48F2-A597-F0EF8B4AD66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BF5F-48F2-A597-F0EF8B4AD66B}"/>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BF5F-48F2-A597-F0EF8B4AD66B}"/>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0.45</c:v>
                </c:pt>
                <c:pt idx="2">
                  <c:v>#N/A</c:v>
                </c:pt>
                <c:pt idx="3">
                  <c:v>0.3</c:v>
                </c:pt>
                <c:pt idx="4">
                  <c:v>#N/A</c:v>
                </c:pt>
                <c:pt idx="5">
                  <c:v>0.37</c:v>
                </c:pt>
                <c:pt idx="6">
                  <c:v>#N/A</c:v>
                </c:pt>
                <c:pt idx="7">
                  <c:v>0.32</c:v>
                </c:pt>
                <c:pt idx="8">
                  <c:v>#N/A</c:v>
                </c:pt>
                <c:pt idx="9">
                  <c:v>0.32</c:v>
                </c:pt>
              </c:numCache>
            </c:numRef>
          </c:val>
          <c:extLst>
            <c:ext xmlns:c16="http://schemas.microsoft.com/office/drawing/2014/chart" uri="{C3380CC4-5D6E-409C-BE32-E72D297353CC}">
              <c16:uniqueId val="{00000006-BF5F-48F2-A597-F0EF8B4AD66B}"/>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1.06</c:v>
                </c:pt>
                <c:pt idx="2">
                  <c:v>#N/A</c:v>
                </c:pt>
                <c:pt idx="3">
                  <c:v>1.52</c:v>
                </c:pt>
                <c:pt idx="4">
                  <c:v>#N/A</c:v>
                </c:pt>
                <c:pt idx="5">
                  <c:v>0.79</c:v>
                </c:pt>
                <c:pt idx="6">
                  <c:v>#N/A</c:v>
                </c:pt>
                <c:pt idx="7">
                  <c:v>0.96</c:v>
                </c:pt>
                <c:pt idx="8">
                  <c:v>#N/A</c:v>
                </c:pt>
                <c:pt idx="9">
                  <c:v>0.55000000000000004</c:v>
                </c:pt>
              </c:numCache>
            </c:numRef>
          </c:val>
          <c:extLst>
            <c:ext xmlns:c16="http://schemas.microsoft.com/office/drawing/2014/chart" uri="{C3380CC4-5D6E-409C-BE32-E72D297353CC}">
              <c16:uniqueId val="{00000007-BF5F-48F2-A597-F0EF8B4AD66B}"/>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0.63</c:v>
                </c:pt>
                <c:pt idx="2">
                  <c:v>#N/A</c:v>
                </c:pt>
                <c:pt idx="3">
                  <c:v>1.8</c:v>
                </c:pt>
                <c:pt idx="4">
                  <c:v>#N/A</c:v>
                </c:pt>
                <c:pt idx="5">
                  <c:v>1.66</c:v>
                </c:pt>
                <c:pt idx="6">
                  <c:v>#N/A</c:v>
                </c:pt>
                <c:pt idx="7">
                  <c:v>1.68</c:v>
                </c:pt>
                <c:pt idx="8">
                  <c:v>#N/A</c:v>
                </c:pt>
                <c:pt idx="9">
                  <c:v>1.19</c:v>
                </c:pt>
              </c:numCache>
            </c:numRef>
          </c:val>
          <c:extLst>
            <c:ext xmlns:c16="http://schemas.microsoft.com/office/drawing/2014/chart" uri="{C3380CC4-5D6E-409C-BE32-E72D297353CC}">
              <c16:uniqueId val="{00000008-BF5F-48F2-A597-F0EF8B4AD66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4.45</c:v>
                </c:pt>
                <c:pt idx="2">
                  <c:v>#N/A</c:v>
                </c:pt>
                <c:pt idx="3">
                  <c:v>5.34</c:v>
                </c:pt>
                <c:pt idx="4">
                  <c:v>#N/A</c:v>
                </c:pt>
                <c:pt idx="5">
                  <c:v>3.39</c:v>
                </c:pt>
                <c:pt idx="6">
                  <c:v>#N/A</c:v>
                </c:pt>
                <c:pt idx="7">
                  <c:v>5.56</c:v>
                </c:pt>
                <c:pt idx="8">
                  <c:v>#N/A</c:v>
                </c:pt>
                <c:pt idx="9">
                  <c:v>3.3</c:v>
                </c:pt>
              </c:numCache>
            </c:numRef>
          </c:val>
          <c:extLst>
            <c:ext xmlns:c16="http://schemas.microsoft.com/office/drawing/2014/chart" uri="{C3380CC4-5D6E-409C-BE32-E72D297353CC}">
              <c16:uniqueId val="{00000009-BF5F-48F2-A597-F0EF8B4AD66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4732</c:v>
                </c:pt>
                <c:pt idx="5">
                  <c:v>4625</c:v>
                </c:pt>
                <c:pt idx="8">
                  <c:v>4541</c:v>
                </c:pt>
                <c:pt idx="11">
                  <c:v>4068</c:v>
                </c:pt>
                <c:pt idx="14">
                  <c:v>3640</c:v>
                </c:pt>
              </c:numCache>
            </c:numRef>
          </c:val>
          <c:extLst>
            <c:ext xmlns:c16="http://schemas.microsoft.com/office/drawing/2014/chart" uri="{C3380CC4-5D6E-409C-BE32-E72D297353CC}">
              <c16:uniqueId val="{00000000-6EF4-4CF8-AA39-C4570C3F53B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EF4-4CF8-AA39-C4570C3F53B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778</c:v>
                </c:pt>
                <c:pt idx="3">
                  <c:v>870</c:v>
                </c:pt>
                <c:pt idx="6">
                  <c:v>353</c:v>
                </c:pt>
                <c:pt idx="9">
                  <c:v>441</c:v>
                </c:pt>
                <c:pt idx="12">
                  <c:v>326</c:v>
                </c:pt>
              </c:numCache>
            </c:numRef>
          </c:val>
          <c:extLst>
            <c:ext xmlns:c16="http://schemas.microsoft.com/office/drawing/2014/chart" uri="{C3380CC4-5D6E-409C-BE32-E72D297353CC}">
              <c16:uniqueId val="{00000002-6EF4-4CF8-AA39-C4570C3F53B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95</c:v>
                </c:pt>
                <c:pt idx="3">
                  <c:v>99</c:v>
                </c:pt>
                <c:pt idx="6">
                  <c:v>96</c:v>
                </c:pt>
                <c:pt idx="9">
                  <c:v>92</c:v>
                </c:pt>
                <c:pt idx="12">
                  <c:v>109</c:v>
                </c:pt>
              </c:numCache>
            </c:numRef>
          </c:val>
          <c:extLst>
            <c:ext xmlns:c16="http://schemas.microsoft.com/office/drawing/2014/chart" uri="{C3380CC4-5D6E-409C-BE32-E72D297353CC}">
              <c16:uniqueId val="{00000003-6EF4-4CF8-AA39-C4570C3F53B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EF4-4CF8-AA39-C4570C3F53B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266</c:v>
                </c:pt>
                <c:pt idx="3">
                  <c:v>360</c:v>
                </c:pt>
                <c:pt idx="6">
                  <c:v>349</c:v>
                </c:pt>
                <c:pt idx="9">
                  <c:v>349</c:v>
                </c:pt>
                <c:pt idx="12">
                  <c:v>349</c:v>
                </c:pt>
              </c:numCache>
            </c:numRef>
          </c:val>
          <c:extLst>
            <c:ext xmlns:c16="http://schemas.microsoft.com/office/drawing/2014/chart" uri="{C3380CC4-5D6E-409C-BE32-E72D297353CC}">
              <c16:uniqueId val="{00000005-6EF4-4CF8-AA39-C4570C3F53B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EF4-4CF8-AA39-C4570C3F53B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2577</c:v>
                </c:pt>
                <c:pt idx="3">
                  <c:v>2253</c:v>
                </c:pt>
                <c:pt idx="6">
                  <c:v>2584</c:v>
                </c:pt>
                <c:pt idx="9">
                  <c:v>2249</c:v>
                </c:pt>
                <c:pt idx="12">
                  <c:v>1791</c:v>
                </c:pt>
              </c:numCache>
            </c:numRef>
          </c:val>
          <c:extLst>
            <c:ext xmlns:c16="http://schemas.microsoft.com/office/drawing/2014/chart" uri="{C3380CC4-5D6E-409C-BE32-E72D297353CC}">
              <c16:uniqueId val="{00000007-6EF4-4CF8-AA39-C4570C3F53B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-1016</c:v>
                </c:pt>
                <c:pt idx="2">
                  <c:v>#N/A</c:v>
                </c:pt>
                <c:pt idx="3">
                  <c:v>#N/A</c:v>
                </c:pt>
                <c:pt idx="4">
                  <c:v>-1043</c:v>
                </c:pt>
                <c:pt idx="5">
                  <c:v>#N/A</c:v>
                </c:pt>
                <c:pt idx="6">
                  <c:v>#N/A</c:v>
                </c:pt>
                <c:pt idx="7">
                  <c:v>-1159</c:v>
                </c:pt>
                <c:pt idx="8">
                  <c:v>#N/A</c:v>
                </c:pt>
                <c:pt idx="9">
                  <c:v>#N/A</c:v>
                </c:pt>
                <c:pt idx="10">
                  <c:v>-937</c:v>
                </c:pt>
                <c:pt idx="11">
                  <c:v>#N/A</c:v>
                </c:pt>
                <c:pt idx="12">
                  <c:v>#N/A</c:v>
                </c:pt>
                <c:pt idx="13">
                  <c:v>-1065</c:v>
                </c:pt>
                <c:pt idx="14">
                  <c:v>#N/A</c:v>
                </c:pt>
              </c:numCache>
            </c:numRef>
          </c:val>
          <c:smooth val="0"/>
          <c:extLst>
            <c:ext xmlns:c16="http://schemas.microsoft.com/office/drawing/2014/chart" uri="{C3380CC4-5D6E-409C-BE32-E72D297353CC}">
              <c16:uniqueId val="{00000008-6EF4-4CF8-AA39-C4570C3F53B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39390</c:v>
                </c:pt>
                <c:pt idx="5">
                  <c:v>36954</c:v>
                </c:pt>
                <c:pt idx="8">
                  <c:v>39504</c:v>
                </c:pt>
                <c:pt idx="11">
                  <c:v>37105</c:v>
                </c:pt>
                <c:pt idx="14">
                  <c:v>33476</c:v>
                </c:pt>
              </c:numCache>
            </c:numRef>
          </c:val>
          <c:extLst>
            <c:ext xmlns:c16="http://schemas.microsoft.com/office/drawing/2014/chart" uri="{C3380CC4-5D6E-409C-BE32-E72D297353CC}">
              <c16:uniqueId val="{00000000-B14D-4E93-8DAB-134A6889F78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c:v>
                </c:pt>
                <c:pt idx="5">
                  <c:v>2</c:v>
                </c:pt>
                <c:pt idx="8">
                  <c:v>2</c:v>
                </c:pt>
                <c:pt idx="11">
                  <c:v>3</c:v>
                </c:pt>
                <c:pt idx="14">
                  <c:v>9</c:v>
                </c:pt>
              </c:numCache>
            </c:numRef>
          </c:val>
          <c:extLst>
            <c:ext xmlns:c16="http://schemas.microsoft.com/office/drawing/2014/chart" uri="{C3380CC4-5D6E-409C-BE32-E72D297353CC}">
              <c16:uniqueId val="{00000001-B14D-4E93-8DAB-134A6889F78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35578</c:v>
                </c:pt>
                <c:pt idx="5">
                  <c:v>35871</c:v>
                </c:pt>
                <c:pt idx="8">
                  <c:v>48125</c:v>
                </c:pt>
                <c:pt idx="11">
                  <c:v>54688</c:v>
                </c:pt>
                <c:pt idx="14">
                  <c:v>60659</c:v>
                </c:pt>
              </c:numCache>
            </c:numRef>
          </c:val>
          <c:extLst>
            <c:ext xmlns:c16="http://schemas.microsoft.com/office/drawing/2014/chart" uri="{C3380CC4-5D6E-409C-BE32-E72D297353CC}">
              <c16:uniqueId val="{00000002-B14D-4E93-8DAB-134A6889F78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14D-4E93-8DAB-134A6889F78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14D-4E93-8DAB-134A6889F78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14D-4E93-8DAB-134A6889F78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15720</c:v>
                </c:pt>
                <c:pt idx="3">
                  <c:v>11788</c:v>
                </c:pt>
                <c:pt idx="6">
                  <c:v>12104</c:v>
                </c:pt>
                <c:pt idx="9">
                  <c:v>11350</c:v>
                </c:pt>
                <c:pt idx="12">
                  <c:v>11378</c:v>
                </c:pt>
              </c:numCache>
            </c:numRef>
          </c:val>
          <c:extLst>
            <c:ext xmlns:c16="http://schemas.microsoft.com/office/drawing/2014/chart" uri="{C3380CC4-5D6E-409C-BE32-E72D297353CC}">
              <c16:uniqueId val="{00000006-B14D-4E93-8DAB-134A6889F78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1155</c:v>
                </c:pt>
                <c:pt idx="3">
                  <c:v>1344</c:v>
                </c:pt>
                <c:pt idx="6">
                  <c:v>1505</c:v>
                </c:pt>
                <c:pt idx="9">
                  <c:v>1701</c:v>
                </c:pt>
                <c:pt idx="12">
                  <c:v>1709</c:v>
                </c:pt>
              </c:numCache>
            </c:numRef>
          </c:val>
          <c:extLst>
            <c:ext xmlns:c16="http://schemas.microsoft.com/office/drawing/2014/chart" uri="{C3380CC4-5D6E-409C-BE32-E72D297353CC}">
              <c16:uniqueId val="{00000007-B14D-4E93-8DAB-134A6889F78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B14D-4E93-8DAB-134A6889F78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726</c:v>
                </c:pt>
                <c:pt idx="3">
                  <c:v>134</c:v>
                </c:pt>
                <c:pt idx="6">
                  <c:v>299</c:v>
                </c:pt>
                <c:pt idx="9">
                  <c:v>339</c:v>
                </c:pt>
                <c:pt idx="12">
                  <c:v>361</c:v>
                </c:pt>
              </c:numCache>
            </c:numRef>
          </c:val>
          <c:extLst>
            <c:ext xmlns:c16="http://schemas.microsoft.com/office/drawing/2014/chart" uri="{C3380CC4-5D6E-409C-BE32-E72D297353CC}">
              <c16:uniqueId val="{00000009-B14D-4E93-8DAB-134A6889F78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26048</c:v>
                </c:pt>
                <c:pt idx="3">
                  <c:v>24717</c:v>
                </c:pt>
                <c:pt idx="6">
                  <c:v>22741</c:v>
                </c:pt>
                <c:pt idx="9">
                  <c:v>21050</c:v>
                </c:pt>
                <c:pt idx="12">
                  <c:v>20218</c:v>
                </c:pt>
              </c:numCache>
            </c:numRef>
          </c:val>
          <c:extLst>
            <c:ext xmlns:c16="http://schemas.microsoft.com/office/drawing/2014/chart" uri="{C3380CC4-5D6E-409C-BE32-E72D297353CC}">
              <c16:uniqueId val="{0000000A-B14D-4E93-8DAB-134A6889F78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14D-4E93-8DAB-134A6889F78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21995</c:v>
                </c:pt>
                <c:pt idx="1">
                  <c:v>18689</c:v>
                </c:pt>
                <c:pt idx="2">
                  <c:v>17035</c:v>
                </c:pt>
              </c:numCache>
            </c:numRef>
          </c:val>
          <c:extLst>
            <c:ext xmlns:c16="http://schemas.microsoft.com/office/drawing/2014/chart" uri="{C3380CC4-5D6E-409C-BE32-E72D297353CC}">
              <c16:uniqueId val="{00000000-AE5E-4978-881A-280C50D335F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83</c:v>
                </c:pt>
                <c:pt idx="1">
                  <c:v>97</c:v>
                </c:pt>
                <c:pt idx="2">
                  <c:v>110</c:v>
                </c:pt>
              </c:numCache>
            </c:numRef>
          </c:val>
          <c:extLst>
            <c:ext xmlns:c16="http://schemas.microsoft.com/office/drawing/2014/chart" uri="{C3380CC4-5D6E-409C-BE32-E72D297353CC}">
              <c16:uniqueId val="{00000001-AE5E-4978-881A-280C50D335F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19892</c:v>
                </c:pt>
                <c:pt idx="1">
                  <c:v>28453</c:v>
                </c:pt>
                <c:pt idx="2">
                  <c:v>34725</c:v>
                </c:pt>
              </c:numCache>
            </c:numRef>
          </c:val>
          <c:extLst>
            <c:ext xmlns:c16="http://schemas.microsoft.com/office/drawing/2014/chart" uri="{C3380CC4-5D6E-409C-BE32-E72D297353CC}">
              <c16:uniqueId val="{00000002-AE5E-4978-881A-280C50D335F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{F8DE9B6F-4ED8-49ED-8152-4D3D35FBF834}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F2E6-44E0-A223-4869BFF92D5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{E2C57162-B739-4252-82F9-A1B59118E11B}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2E6-44E0-A223-4869BFF92D5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{53A4358B-511A-4F80-B1D3-DB4FE7C6E89B}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2E6-44E0-A223-4869BFF92D5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{50810012-74A2-4042-8270-A852A7D1AC73}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2E6-44E0-A223-4869BFF92D5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{334257A7-950F-45D8-A798-BF0CB728843D}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2E6-44E0-A223-4869BFF92D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{6A9B154D-9635-4FBB-982F-FED5A35A7A98}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F2E6-44E0-A223-4869BFF92D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{76AD481F-7238-4522-B52A-AB80CC690E6A}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F2E6-44E0-A223-4869BFF92D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{2EAADC91-378B-404D-B3B3-29598AEED9FC}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F2E6-44E0-A223-4869BFF92D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{D6158865-5F24-42A0-823A-C17F1473693D}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F2E6-44E0-A223-4869BFF92D5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38.200000000000003</c:v>
                </c:pt>
                <c:pt idx="8">
                  <c:v>39.4</c:v>
                </c:pt>
                <c:pt idx="16">
                  <c:v>39.9</c:v>
                </c:pt>
                <c:pt idx="24">
                  <c:v>39.1</c:v>
                </c:pt>
                <c:pt idx="32">
                  <c:v>39.9</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F2E6-44E0-A223-4869BFF92D5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{5FEB5A12-3205-4148-9CD6-78116E994628}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F2E6-44E0-A223-4869BFF92D5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{C904416A-07DF-4065-9818-3E9516B5E389}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2E6-44E0-A223-4869BFF92D5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{EB3BBB0C-2165-452E-A7EB-ABA9C18AD37B}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2E6-44E0-A223-4869BFF92D5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{F6C44BAC-FD20-4054-A251-CA5FCDF4AF0B}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2E6-44E0-A223-4869BFF92D5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{C7F9D32F-DC21-4DF2-A3C4-FDB359FF72DD}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2E6-44E0-A223-4869BFF92D5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{82C877AC-CBB9-4C3E-B060-D9182BDA3C1F}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F2E6-44E0-A223-4869BFF92D5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{1111B66F-CE21-459F-BC2C-D01E2874E4F2}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F2E6-44E0-A223-4869BFF92D5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{D71B8F92-8CA7-4FE8-91AD-58F207B14DC2}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F2E6-44E0-A223-4869BFF92D5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{B87D93A3-D30F-43D8-9A87-AD9FE2F64C91}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F2E6-44E0-A223-4869BFF92D5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2E6-44E0-A223-4869BFF92D58}"/>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{5606413F-12E0-4C50-A46F-9538036E8A7D}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753-4861-B7CD-4E23A835E9B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{B587E048-AA95-49CB-88BC-D7B4D5933176}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53-4861-B7CD-4E23A835E9B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{B87B0987-E10A-4652-AC4A-C54AE34C7783}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53-4861-B7CD-4E23A835E9B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{155A504D-CE15-4BD0-90DF-76B912977DAE}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53-4861-B7CD-4E23A835E9B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{3188ABF4-14A4-41BD-94F9-14378C00CF9D}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53-4861-B7CD-4E23A835E9B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{0300071F-7CF4-42DB-ABB8-4A20C07912C1}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753-4861-B7CD-4E23A835E9B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{317D2A64-EEF6-448A-9B5F-9589ADAAD06E}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753-4861-B7CD-4E23A835E9B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{CBC41068-219F-446B-89ED-636A8CC5C3E9}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753-4861-B7CD-4E23A835E9B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{C58E97ED-8A6C-463F-80ED-EEF8329F85F3}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753-4861-B7CD-4E23A835E9B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-1.8</c:v>
                </c:pt>
                <c:pt idx="8">
                  <c:v>-1.7</c:v>
                </c:pt>
                <c:pt idx="16">
                  <c:v>-1.5</c:v>
                </c:pt>
                <c:pt idx="24">
                  <c:v>-1.4</c:v>
                </c:pt>
                <c:pt idx="32">
                  <c:v>-1.4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753-4861-B7CD-4E23A835E9B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{21A79A46-188F-450A-8BDB-7512E8784C46}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753-4861-B7CD-4E23A835E9B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{7256CD28-BFCD-4704-A2C2-65F03AB37CFF}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53-4861-B7CD-4E23A835E9B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{CF45B9E4-3E2C-454E-BFEC-724D42C00F3F}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53-4861-B7CD-4E23A835E9B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{218A9419-47A8-4F1A-9744-9EF5C2DFE4B5}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53-4861-B7CD-4E23A835E9B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{A441163D-D83D-45B3-A42D-D0F208B36C0E}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53-4861-B7CD-4E23A835E9B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{1F65C2B6-DDE3-4982-A7A3-F2FA1447024D}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753-4861-B7CD-4E23A835E9BD}"/>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{B828C68C-1741-4149-94A0-453A7B21BCF1}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753-4861-B7CD-4E23A835E9BD}"/>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{6B8469F6-E75F-4E86-9CBA-2A188D5664DF}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753-4861-B7CD-4E23A835E9BD}"/>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{3EF70F76-F916-44FD-8D4C-A8814F0BBD21}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753-4861-B7CD-4E23A835E9B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753-4861-B7CD-4E23A835E9BD}"/>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令和５年度は、過去の起債に係る償還の終了により元利償還金が</a:t>
          </a:r>
          <a:r>
            <a:rPr kumimoji="1" lang="en-US" altLang="ja-JP" sz="1400">
              <a:latin typeface="ＭＳ ゴシック" pitchFamily="49" charset="-128"/>
              <a:ea typeface="ＭＳ ゴシック" pitchFamily="49" charset="-128"/>
            </a:rPr>
            <a:t>4.6</a:t>
          </a:r>
          <a:r>
            <a:rPr kumimoji="1" lang="ja-JP" altLang="en-US" sz="1400">
              <a:latin typeface="ＭＳ ゴシック" pitchFamily="49" charset="-128"/>
              <a:ea typeface="ＭＳ ゴシック" pitchFamily="49" charset="-128"/>
            </a:rPr>
            <a:t>億円減少したことなどにより、元利償還金等が</a:t>
          </a:r>
          <a:r>
            <a:rPr kumimoji="1" lang="en-US" altLang="ja-JP" sz="1400">
              <a:latin typeface="ＭＳ ゴシック" pitchFamily="49" charset="-128"/>
              <a:ea typeface="ＭＳ ゴシック" pitchFamily="49" charset="-128"/>
            </a:rPr>
            <a:t>5.6</a:t>
          </a:r>
          <a:r>
            <a:rPr kumimoji="1" lang="ja-JP" altLang="en-US" sz="1400">
              <a:latin typeface="ＭＳ ゴシック" pitchFamily="49" charset="-128"/>
              <a:ea typeface="ＭＳ ゴシック" pitchFamily="49" charset="-128"/>
            </a:rPr>
            <a:t>億円減少した。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また、元利償還金から差し引く算入公債費等も減少したことにより、実質公債費比率の分子は、</a:t>
          </a:r>
          <a:r>
            <a:rPr kumimoji="1" lang="en-US" altLang="ja-JP" sz="1400">
              <a:latin typeface="ＭＳ ゴシック" pitchFamily="49" charset="-128"/>
              <a:ea typeface="ＭＳ ゴシック" pitchFamily="49" charset="-128"/>
            </a:rPr>
            <a:t>1.2</a:t>
          </a:r>
          <a:r>
            <a:rPr kumimoji="1" lang="ja-JP" altLang="en-US" sz="1400">
              <a:latin typeface="ＭＳ ゴシック" pitchFamily="49" charset="-128"/>
              <a:ea typeface="ＭＳ ゴシック" pitchFamily="49" charset="-128"/>
            </a:rPr>
            <a:t>億円良化した。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学校改築や老朽化施設の改築・改修、市街地再開発事業などの投資的経費のピークが出現する見込みのため、起債と基金をバランスよく活用し、将来世代に過度の負担を残さない計画的な財政運営を継続し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銀行債借入翌年度より、許可年限の期間で均等に積み立てているため、いずれの年度においても減債基金積立不足算定額は発生していない。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令和５年度は、新規起債額に比べ元金償還額の方が大きかったため、一般会計等に係る地方債の現在高は減少した。また、退職手当負担見込額については、退職手当対象職員数の増により増となっている。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充当可能基金は、将来の需要に備え、歳入上振れ分を財政調整基金や特定目定期基金に積み増したため増加した。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引き続き、基金の計画的な積み立てと計画的な区債発行を行い、将来負担が過度なものにならないよう、世代間の公平な負担に留意していく。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東京都豊島区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令和５年度は、前年度以前の国庫支出金返納金や物価高騰への対応、給食費無償化などの補正予算の財源の一部に活用するため、財政調整基金を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億円取り崩すなど、基金全体で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一方で、特別区民税や特別区財政調整交付金などの一般財源歳入が当初予算額を大きく超過したことから、今後の公共施設更新に係る財政需要等に備え、当該超過額の一部を補正予算にて公共施設再構築基金に積み増し、前年度決算と合わせ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億円を積み立て、基金全体の残高は前年度比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幹歳入は堅調に推移しているが、引き続く物価高騰など今後の社会経済の先行きは不透明である。また、今後、学校をはじめとする老朽化施設の改築・改修、市街地再開発事業の推進、道路や橋りょうなどの大規模なインフラ整備などによる投資的経費の増大が見込まれている。このような中、将来の行政需要の変化に的確に対応できる安定的な財政基盤を堅持するため、将来的な負担を考慮に入れたうえで基金と起債をバランスよく活用し、中長期的な視点に立った計画的な財政運営を進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公共施設再構築基金：公共施設の改築・改修に要する経費及び公共施設又はその用地に係る債務の返済等に充当する。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義務教育施設整備基金：学校施設長寿命化計画に基づく義務教育施設の建替えや大規模改修等に充当する。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住宅基金：区営住宅等の大規模改修及び高齢者やファミリー世帯への住み替え家賃助成等に充当する。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道路整備基金：池袋副都心地区の重要な幹線道路の維持保守や大規模経費に充当する。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保健福祉基盤整備支援基金：区内で保健福祉基盤の整備に資する施設建設等を行う者に対する財政支援に充当する。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特定目的基金は、将来の公共施設や学校施設の改築・改修需要を見込み、計画的な積み立てを行うとともに歳入の上振れ分を積み立て、また取崩しを行わないことにより残高が大きく増加した。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や義務教育施設だけでなく、道路や橋りょうといったインフラ関係の老朽化も進んでいるため、投資的経費を中心に多額の経費を要することが見込まれている。これらに着実に対応していくため、今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年間の基金計画を作成し、基金の計画的運用に取り組んでいる。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計画的な積み立てと合わせて、歳入環境が改善した場合に基金に積み立てを行い、今後必要な残高を確保していく。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国の給付金事業を始めとする物価高騰への対応、前年度以前の国庫支出金などの補正予算の財源の一部に活用するため、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億円の取崩しを行うとともに、歳入環境改善に伴う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億円の積立及び前年度決算剰余金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億円の積立により、令和５年度末残高は前年度比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財政調整基金については、複数年にわたる年度間の財源調整が可能となるよう、標準財政規模の２割を目標に可能な限り積立を行うとともに、取り崩しを最小限に抑えるような財政運営に努めていく。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基金の運用益を積み立てたことにより増となった。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将来の満期一括償還債の償還需要に備え、償還年度までに必要な金額を着実に積み立てる。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0000000-0008-0000-0D00-000014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00000000-0008-0000-0D00-000018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00000000-0008-0000-0D00-000019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0000000-0008-0000-0D00-00001A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00000000-0008-0000-0D00-00001B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0000000-0008-0000-0D00-00001C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0000000-0008-0000-0D00-00001D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0000000-0008-0000-0D00-00001E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0000000-0008-0000-0D00-00001F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0000000-0008-0000-0D00-000020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0000000-0008-0000-0D00-000021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00000000-0008-0000-0D00-000022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0000000-0008-0000-0D00-000023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00000000-0008-0000-0D00-000024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0000000-0008-0000-0D00-000025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00000000-0008-0000-0D00-000026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0000000-0008-0000-0D00-000027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0000000-0008-0000-0D00-000028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0000000-0008-0000-0D00-000029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00000000-0008-0000-0D00-00002A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00000000-0008-0000-0D00-00002B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00000000-0008-0000-0D00-00002C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00000000-0008-0000-0D00-00002D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0000000-0008-0000-0D00-000030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0000000-0008-0000-0D00-000031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0000000-0008-0000-0D00-000032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00000000-0008-0000-0D00-000033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00000000-0008-0000-0D00-000034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0000000-0008-0000-0D00-000035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00000000-0008-0000-0D00-000036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00000000-0008-0000-0D00-000037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00000000-0008-0000-0D00-000038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0000000-0008-0000-0D00-000039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00000000-0008-0000-0D00-00003A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rgbClr val="00B050"/>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本区の数値は、類似団体内平均値よりも</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16.8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ポイント低い</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39.9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％であり、類似団体に比して施設の計画的な更新が図れていることを示している。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　令和元年度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における</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芸術文化劇場・区民センター</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等の</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大規模な公共施設の更新、令和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年度の学校改築</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（１校）の完了に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より数値が良化した。</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本区では、令和</a:t>
          </a:r>
          <a:r>
            <a:rPr kumimoji="1"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年度に「公共施設更新計画」を策定し、今後も本計画に基づき老朽化施設の改築・改修を進めていく予定であり、</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計画的</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な</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施設</a:t>
          </a:r>
          <a:r>
            <a:rPr kumimoji="1" lang="ja-JP" altLang="en-US" sz="1100">
              <a:solidFill>
                <a:sysClr val="windowText" lastClr="000000"/>
              </a:solidFill>
              <a:effectLst/>
              <a:latin typeface="ＭＳ ゴシック" panose="020B0609070205080204" pitchFamily="49" charset="-128"/>
              <a:ea typeface="ＭＳ ゴシック" panose="020B0609070205080204" pitchFamily="49" charset="-128"/>
              <a:cs typeface="+mn-cs"/>
            </a:rPr>
            <a:t>更新・マネジメント</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安全・安心で快適な施設サービス</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継続</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を</a:t>
          </a:r>
          <a:r>
            <a:rPr kumimoji="1"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図っていく。</a:t>
          </a:r>
          <a:endParaRPr lang="ja-JP" altLang="ja-JP">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00000000-0008-0000-0D00-000040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00000000-0008-0000-0D00-000041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00000000-0008-0000-0D00-000042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00000000-0008-0000-0D00-000043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00000000-0008-0000-0D00-000044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00000000-0008-0000-0D00-000045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00000000-0008-0000-0D00-000046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0000000-0008-0000-0D00-000047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00000000-0008-0000-0D00-000048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00000000-0008-0000-0D00-000049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00000000-0008-0000-0D00-00004A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00000000-0008-0000-0D00-00004B000000}"/>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00000000-0008-0000-0D00-00004C000000}"/>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00000000-0008-0000-0D00-00004D000000}"/>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00000000-0008-0000-0D00-00004E000000}"/>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00000000-0008-0000-0D00-00004F000000}"/>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97807</xdr:rowOff>
    </xdr:from>
    <xdr:ext cx="405111" cy="259045"/>
    <xdr:sp macro="" textlink="">
      <xdr:nvSpPr>
        <xdr:cNvPr id="80" name="有形固定資産減価償却率平均値テキスト">
          <a:extLst>
            <a:ext uri="{FF2B5EF4-FFF2-40B4-BE49-F238E27FC236}">
              <a16:creationId xmlns:a16="http://schemas.microsoft.com/office/drawing/2014/main" id="{00000000-0008-0000-0D00-000050000000}"/>
            </a:ext>
          </a:extLst>
        </xdr:cNvPr>
        <xdr:cNvSpPr txBox="1"/>
      </xdr:nvSpPr>
      <xdr:spPr>
        <a:xfrm>
          <a:off x="4813300" y="5841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00000000-0008-0000-0D00-000051000000}"/>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00000000-0008-0000-0D00-000052000000}"/>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00000000-0008-0000-0D00-000053000000}"/>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00000000-0008-0000-0D00-000054000000}"/>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00000000-0008-0000-0D00-000055000000}"/>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D00-000056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D00-000057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D00-000058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0000000-0008-0000-0D00-000059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00000000-0008-0000-0D00-00005A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26</xdr:row>
      <xdr:rowOff>29210</xdr:rowOff>
    </xdr:from>
    <xdr:to>
      <xdr:col>23</xdr:col>
      <xdr:colOff>136525</xdr:colOff>
      <xdr:row>26</xdr:row>
      <xdr:rowOff>130810</xdr:rowOff>
    </xdr:to>
    <xdr:sp macro="" textlink="">
      <xdr:nvSpPr>
        <xdr:cNvPr id="91" name="楕円 90">
          <a:extLst>
            <a:ext uri="{FF2B5EF4-FFF2-40B4-BE49-F238E27FC236}">
              <a16:creationId xmlns:a16="http://schemas.microsoft.com/office/drawing/2014/main" id="{00000000-0008-0000-0D00-00005B000000}"/>
            </a:ext>
          </a:extLst>
        </xdr:cNvPr>
        <xdr:cNvSpPr/>
      </xdr:nvSpPr>
      <xdr:spPr>
        <a:xfrm>
          <a:off x="4711700" y="525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25</xdr:row>
      <xdr:rowOff>115587</xdr:rowOff>
    </xdr:from>
    <xdr:ext cx="405111" cy="259045"/>
    <xdr:sp macro="" textlink="">
      <xdr:nvSpPr>
        <xdr:cNvPr id="92" name="有形固定資産減価償却率該当値テキスト">
          <a:extLst>
            <a:ext uri="{FF2B5EF4-FFF2-40B4-BE49-F238E27FC236}">
              <a16:creationId xmlns:a16="http://schemas.microsoft.com/office/drawing/2014/main" id="{00000000-0008-0000-0D00-00005C000000}"/>
            </a:ext>
          </a:extLst>
        </xdr:cNvPr>
        <xdr:cNvSpPr txBox="1"/>
      </xdr:nvSpPr>
      <xdr:spPr>
        <a:xfrm>
          <a:off x="4813300" y="5173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423</xdr:rowOff>
    </xdr:from>
    <xdr:to>
      <xdr:col>19</xdr:col>
      <xdr:colOff>187325</xdr:colOff>
      <xdr:row>26</xdr:row>
      <xdr:rowOff>102023</xdr:rowOff>
    </xdr:to>
    <xdr:sp macro="" textlink="">
      <xdr:nvSpPr>
        <xdr:cNvPr id="93" name="楕円 92">
          <a:extLst>
            <a:ext uri="{FF2B5EF4-FFF2-40B4-BE49-F238E27FC236}">
              <a16:creationId xmlns:a16="http://schemas.microsoft.com/office/drawing/2014/main" id="{00000000-0008-0000-0D00-00005D000000}"/>
            </a:ext>
          </a:extLst>
        </xdr:cNvPr>
        <xdr:cNvSpPr/>
      </xdr:nvSpPr>
      <xdr:spPr>
        <a:xfrm>
          <a:off x="4000500" y="522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26</xdr:row>
      <xdr:rowOff>51223</xdr:rowOff>
    </xdr:from>
    <xdr:to>
      <xdr:col>23</xdr:col>
      <xdr:colOff>85725</xdr:colOff>
      <xdr:row>26</xdr:row>
      <xdr:rowOff>80010</xdr:rowOff>
    </xdr:to>
    <xdr:cxnSp macro="">
      <xdr:nvCxnSpPr>
        <xdr:cNvPr id="94" name="直線コネクタ 93">
          <a:extLst>
            <a:ext uri="{FF2B5EF4-FFF2-40B4-BE49-F238E27FC236}">
              <a16:creationId xmlns:a16="http://schemas.microsoft.com/office/drawing/2014/main" id="{00000000-0008-0000-0D00-00005E000000}"/>
            </a:ext>
          </a:extLst>
        </xdr:cNvPr>
        <xdr:cNvCxnSpPr/>
      </xdr:nvCxnSpPr>
      <xdr:spPr>
        <a:xfrm>
          <a:off x="4051300" y="5280448"/>
          <a:ext cx="7112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29210</xdr:rowOff>
    </xdr:from>
    <xdr:to>
      <xdr:col>15</xdr:col>
      <xdr:colOff>187325</xdr:colOff>
      <xdr:row>26</xdr:row>
      <xdr:rowOff>130810</xdr:rowOff>
    </xdr:to>
    <xdr:sp macro="" textlink="">
      <xdr:nvSpPr>
        <xdr:cNvPr id="95" name="楕円 94">
          <a:extLst>
            <a:ext uri="{FF2B5EF4-FFF2-40B4-BE49-F238E27FC236}">
              <a16:creationId xmlns:a16="http://schemas.microsoft.com/office/drawing/2014/main" id="{00000000-0008-0000-0D00-00005F000000}"/>
            </a:ext>
          </a:extLst>
        </xdr:cNvPr>
        <xdr:cNvSpPr/>
      </xdr:nvSpPr>
      <xdr:spPr>
        <a:xfrm>
          <a:off x="3238500" y="525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26</xdr:row>
      <xdr:rowOff>51223</xdr:rowOff>
    </xdr:from>
    <xdr:to>
      <xdr:col>19</xdr:col>
      <xdr:colOff>136525</xdr:colOff>
      <xdr:row>26</xdr:row>
      <xdr:rowOff>80010</xdr:rowOff>
    </xdr:to>
    <xdr:cxnSp macro="">
      <xdr:nvCxnSpPr>
        <xdr:cNvPr id="96" name="直線コネクタ 95">
          <a:extLst>
            <a:ext uri="{FF2B5EF4-FFF2-40B4-BE49-F238E27FC236}">
              <a16:creationId xmlns:a16="http://schemas.microsoft.com/office/drawing/2014/main" id="{00000000-0008-0000-0D00-000060000000}"/>
            </a:ext>
          </a:extLst>
        </xdr:cNvPr>
        <xdr:cNvCxnSpPr/>
      </xdr:nvCxnSpPr>
      <xdr:spPr>
        <a:xfrm flipV="1">
          <a:off x="3289300" y="5280448"/>
          <a:ext cx="7620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11218</xdr:rowOff>
    </xdr:from>
    <xdr:to>
      <xdr:col>11</xdr:col>
      <xdr:colOff>187325</xdr:colOff>
      <xdr:row>26</xdr:row>
      <xdr:rowOff>112818</xdr:rowOff>
    </xdr:to>
    <xdr:sp macro="" textlink="">
      <xdr:nvSpPr>
        <xdr:cNvPr id="97" name="楕円 96">
          <a:extLst>
            <a:ext uri="{FF2B5EF4-FFF2-40B4-BE49-F238E27FC236}">
              <a16:creationId xmlns:a16="http://schemas.microsoft.com/office/drawing/2014/main" id="{00000000-0008-0000-0D00-000061000000}"/>
            </a:ext>
          </a:extLst>
        </xdr:cNvPr>
        <xdr:cNvSpPr/>
      </xdr:nvSpPr>
      <xdr:spPr>
        <a:xfrm>
          <a:off x="2476500" y="52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62018</xdr:rowOff>
    </xdr:from>
    <xdr:to>
      <xdr:col>15</xdr:col>
      <xdr:colOff>136525</xdr:colOff>
      <xdr:row>26</xdr:row>
      <xdr:rowOff>80010</xdr:rowOff>
    </xdr:to>
    <xdr:cxnSp macro="">
      <xdr:nvCxnSpPr>
        <xdr:cNvPr id="98" name="直線コネクタ 97">
          <a:extLst>
            <a:ext uri="{FF2B5EF4-FFF2-40B4-BE49-F238E27FC236}">
              <a16:creationId xmlns:a16="http://schemas.microsoft.com/office/drawing/2014/main" id="{00000000-0008-0000-0D00-000062000000}"/>
            </a:ext>
          </a:extLst>
        </xdr:cNvPr>
        <xdr:cNvCxnSpPr/>
      </xdr:nvCxnSpPr>
      <xdr:spPr>
        <a:xfrm>
          <a:off x="2527300" y="5291243"/>
          <a:ext cx="7620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25</xdr:row>
      <xdr:rowOff>139488</xdr:rowOff>
    </xdr:from>
    <xdr:to>
      <xdr:col>7</xdr:col>
      <xdr:colOff>187325</xdr:colOff>
      <xdr:row>26</xdr:row>
      <xdr:rowOff>69638</xdr:rowOff>
    </xdr:to>
    <xdr:sp macro="" textlink="">
      <xdr:nvSpPr>
        <xdr:cNvPr id="99" name="楕円 98">
          <a:extLst>
            <a:ext uri="{FF2B5EF4-FFF2-40B4-BE49-F238E27FC236}">
              <a16:creationId xmlns:a16="http://schemas.microsoft.com/office/drawing/2014/main" id="{00000000-0008-0000-0D00-000063000000}"/>
            </a:ext>
          </a:extLst>
        </xdr:cNvPr>
        <xdr:cNvSpPr/>
      </xdr:nvSpPr>
      <xdr:spPr>
        <a:xfrm>
          <a:off x="1714500" y="5197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18838</xdr:rowOff>
    </xdr:from>
    <xdr:to>
      <xdr:col>11</xdr:col>
      <xdr:colOff>136525</xdr:colOff>
      <xdr:row>26</xdr:row>
      <xdr:rowOff>62018</xdr:rowOff>
    </xdr:to>
    <xdr:cxnSp macro="">
      <xdr:nvCxnSpPr>
        <xdr:cNvPr id="100" name="直線コネクタ 99">
          <a:extLst>
            <a:ext uri="{FF2B5EF4-FFF2-40B4-BE49-F238E27FC236}">
              <a16:creationId xmlns:a16="http://schemas.microsoft.com/office/drawing/2014/main" id="{00000000-0008-0000-0D00-000064000000}"/>
            </a:ext>
          </a:extLst>
        </xdr:cNvPr>
        <xdr:cNvCxnSpPr/>
      </xdr:nvCxnSpPr>
      <xdr:spPr>
        <a:xfrm>
          <a:off x="1765300" y="5248063"/>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37059</xdr:rowOff>
    </xdr:from>
    <xdr:ext cx="405111" cy="259045"/>
    <xdr:sp macro="" textlink="">
      <xdr:nvSpPr>
        <xdr:cNvPr id="101" name="n_1aveValue有形固定資産減価償却率">
          <a:extLst>
            <a:ext uri="{FF2B5EF4-FFF2-40B4-BE49-F238E27FC236}">
              <a16:creationId xmlns:a16="http://schemas.microsoft.com/office/drawing/2014/main" id="{00000000-0008-0000-0D00-000065000000}"/>
            </a:ext>
          </a:extLst>
        </xdr:cNvPr>
        <xdr:cNvSpPr txBox="1"/>
      </xdr:nvSpPr>
      <xdr:spPr>
        <a:xfrm>
          <a:off x="3836044" y="5952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15469</xdr:rowOff>
    </xdr:from>
    <xdr:ext cx="405111" cy="259045"/>
    <xdr:sp macro="" textlink="">
      <xdr:nvSpPr>
        <xdr:cNvPr id="102" name="n_2aveValue有形固定資産減価償却率">
          <a:extLst>
            <a:ext uri="{FF2B5EF4-FFF2-40B4-BE49-F238E27FC236}">
              <a16:creationId xmlns:a16="http://schemas.microsoft.com/office/drawing/2014/main" id="{00000000-0008-0000-0D00-000066000000}"/>
            </a:ext>
          </a:extLst>
        </xdr:cNvPr>
        <xdr:cNvSpPr txBox="1"/>
      </xdr:nvSpPr>
      <xdr:spPr>
        <a:xfrm>
          <a:off x="3086744" y="5930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00000000-0008-0000-0D00-000067000000}"/>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00000000-0008-0000-0D00-000068000000}"/>
            </a:ext>
          </a:extLst>
        </xdr:cNvPr>
        <xdr:cNvSpPr txBox="1"/>
      </xdr:nvSpPr>
      <xdr:spPr>
        <a:xfrm>
          <a:off x="1562744" y="594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24</xdr:row>
      <xdr:rowOff>118550</xdr:rowOff>
    </xdr:from>
    <xdr:ext cx="405111" cy="259045"/>
    <xdr:sp macro="" textlink="">
      <xdr:nvSpPr>
        <xdr:cNvPr id="105" name="n_1mainValue有形固定資産減価償却率">
          <a:extLst>
            <a:ext uri="{FF2B5EF4-FFF2-40B4-BE49-F238E27FC236}">
              <a16:creationId xmlns:a16="http://schemas.microsoft.com/office/drawing/2014/main" id="{00000000-0008-0000-0D00-000069000000}"/>
            </a:ext>
          </a:extLst>
        </xdr:cNvPr>
        <xdr:cNvSpPr txBox="1"/>
      </xdr:nvSpPr>
      <xdr:spPr>
        <a:xfrm>
          <a:off x="3836044" y="5004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24</xdr:row>
      <xdr:rowOff>147337</xdr:rowOff>
    </xdr:from>
    <xdr:ext cx="405111" cy="259045"/>
    <xdr:sp macro="" textlink="">
      <xdr:nvSpPr>
        <xdr:cNvPr id="106" name="n_2mainValue有形固定資産減価償却率">
          <a:extLst>
            <a:ext uri="{FF2B5EF4-FFF2-40B4-BE49-F238E27FC236}">
              <a16:creationId xmlns:a16="http://schemas.microsoft.com/office/drawing/2014/main" id="{00000000-0008-0000-0D00-00006A000000}"/>
            </a:ext>
          </a:extLst>
        </xdr:cNvPr>
        <xdr:cNvSpPr txBox="1"/>
      </xdr:nvSpPr>
      <xdr:spPr>
        <a:xfrm>
          <a:off x="3086744" y="503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24</xdr:row>
      <xdr:rowOff>129345</xdr:rowOff>
    </xdr:from>
    <xdr:ext cx="405111" cy="259045"/>
    <xdr:sp macro="" textlink="">
      <xdr:nvSpPr>
        <xdr:cNvPr id="107" name="n_3mainValue有形固定資産減価償却率">
          <a:extLst>
            <a:ext uri="{FF2B5EF4-FFF2-40B4-BE49-F238E27FC236}">
              <a16:creationId xmlns:a16="http://schemas.microsoft.com/office/drawing/2014/main" id="{00000000-0008-0000-0D00-00006B000000}"/>
            </a:ext>
          </a:extLst>
        </xdr:cNvPr>
        <xdr:cNvSpPr txBox="1"/>
      </xdr:nvSpPr>
      <xdr:spPr>
        <a:xfrm>
          <a:off x="2324744" y="5015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24</xdr:row>
      <xdr:rowOff>86165</xdr:rowOff>
    </xdr:from>
    <xdr:ext cx="405111" cy="259045"/>
    <xdr:sp macro="" textlink="">
      <xdr:nvSpPr>
        <xdr:cNvPr id="108" name="n_4mainValue有形固定資産減価償却率">
          <a:extLst>
            <a:ext uri="{FF2B5EF4-FFF2-40B4-BE49-F238E27FC236}">
              <a16:creationId xmlns:a16="http://schemas.microsoft.com/office/drawing/2014/main" id="{00000000-0008-0000-0D00-00006C000000}"/>
            </a:ext>
          </a:extLst>
        </xdr:cNvPr>
        <xdr:cNvSpPr txBox="1"/>
      </xdr:nvSpPr>
      <xdr:spPr>
        <a:xfrm>
          <a:off x="1562744" y="4972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00000000-0008-0000-0D00-00006F000000}"/>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D00-00007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D00-00007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00000000-0008-0000-0D00-00007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00000000-0008-0000-0D00-00007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00000000-0008-0000-0D00-00007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0000000-0008-0000-0D00-00007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00000000-0008-0000-0D00-00007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0000000-0008-0000-0D00-00007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00000000-0008-0000-0D00-00007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00000000-0008-0000-0D00-00007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年度の数値は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14.8</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％であったが、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年度以降起債を抑制し、</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年度に基金積立額を確保できたことにより、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年ぶりに分子がゼロに改善した。これにより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年度数値は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以降</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も引き続き</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0.0</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を維持して</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年度に策定した「公共施設更新計画」に基づく老朽化施設の改築・改修を</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着実に進めるため、</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基金の着実な確保や後年度の財政負担</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と</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貯金と借金のバランスに留意した起債の有効活用に努め、中長期な視点に立った計画的な財政運営を進めていく。</a:t>
          </a:r>
          <a:endParaRPr lang="ja-JP" altLang="ja-JP">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880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108946</xdr:rowOff>
    </xdr:from>
    <xdr:ext cx="359394"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10880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143417</xdr:rowOff>
    </xdr:from>
    <xdr:ext cx="359394" cy="225703"/>
    <xdr:sp macro="" textlink="">
      <xdr:nvSpPr>
        <xdr:cNvPr id="128" name="テキスト ボックス 127">
          <a:extLst>
            <a:ext uri="{FF2B5EF4-FFF2-40B4-BE49-F238E27FC236}">
              <a16:creationId xmlns:a16="http://schemas.microsoft.com/office/drawing/2014/main" id="{00000000-0008-0000-0D00-000080000000}"/>
            </a:ext>
          </a:extLst>
        </xdr:cNvPr>
        <xdr:cNvSpPr txBox="1"/>
      </xdr:nvSpPr>
      <xdr:spPr>
        <a:xfrm>
          <a:off x="10880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31</xdr:row>
      <xdr:rowOff>6438</xdr:rowOff>
    </xdr:from>
    <xdr:ext cx="359394" cy="225703"/>
    <xdr:sp macro="" textlink="">
      <xdr:nvSpPr>
        <xdr:cNvPr id="130" name="テキスト ボックス 129">
          <a:extLst>
            <a:ext uri="{FF2B5EF4-FFF2-40B4-BE49-F238E27FC236}">
              <a16:creationId xmlns:a16="http://schemas.microsoft.com/office/drawing/2014/main" id="{00000000-0008-0000-0D00-000082000000}"/>
            </a:ext>
          </a:extLst>
        </xdr:cNvPr>
        <xdr:cNvSpPr txBox="1"/>
      </xdr:nvSpPr>
      <xdr:spPr>
        <a:xfrm>
          <a:off x="10880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29</xdr:row>
      <xdr:rowOff>40910</xdr:rowOff>
    </xdr:from>
    <xdr:ext cx="359394" cy="225703"/>
    <xdr:sp macro="" textlink="">
      <xdr:nvSpPr>
        <xdr:cNvPr id="132" name="テキスト ボックス 131">
          <a:extLst>
            <a:ext uri="{FF2B5EF4-FFF2-40B4-BE49-F238E27FC236}">
              <a16:creationId xmlns:a16="http://schemas.microsoft.com/office/drawing/2014/main" id="{00000000-0008-0000-0D00-000084000000}"/>
            </a:ext>
          </a:extLst>
        </xdr:cNvPr>
        <xdr:cNvSpPr txBox="1"/>
      </xdr:nvSpPr>
      <xdr:spPr>
        <a:xfrm>
          <a:off x="10880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34" name="テキスト ボックス 133">
          <a:extLst>
            <a:ext uri="{FF2B5EF4-FFF2-40B4-BE49-F238E27FC236}">
              <a16:creationId xmlns:a16="http://schemas.microsoft.com/office/drawing/2014/main" id="{00000000-0008-0000-0D00-000086000000}"/>
            </a:ext>
          </a:extLst>
        </xdr:cNvPr>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00000000-0008-0000-0D00-000087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00000000-0008-0000-0D00-000088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00000000-0008-0000-0D00-000089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00000000-0008-0000-0D00-00008A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26</xdr:row>
      <xdr:rowOff>32203</xdr:rowOff>
    </xdr:to>
    <xdr:cxnSp macro="">
      <xdr:nvCxnSpPr>
        <xdr:cNvPr id="139" name="直線コネクタ 138">
          <a:extLst>
            <a:ext uri="{FF2B5EF4-FFF2-40B4-BE49-F238E27FC236}">
              <a16:creationId xmlns:a16="http://schemas.microsoft.com/office/drawing/2014/main" id="{00000000-0008-0000-0D00-00008B000000}"/>
            </a:ext>
          </a:extLst>
        </xdr:cNvPr>
        <xdr:cNvCxnSpPr/>
      </xdr:nvCxnSpPr>
      <xdr:spPr>
        <a:xfrm>
          <a:off x="14793595" y="5261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86830</xdr:rowOff>
    </xdr:from>
    <xdr:ext cx="340478" cy="259045"/>
    <xdr:sp macro="" textlink="">
      <xdr:nvSpPr>
        <xdr:cNvPr id="140" name="債務償還比率最小値テキスト">
          <a:extLst>
            <a:ext uri="{FF2B5EF4-FFF2-40B4-BE49-F238E27FC236}">
              <a16:creationId xmlns:a16="http://schemas.microsoft.com/office/drawing/2014/main" id="{00000000-0008-0000-0D00-00008C000000}"/>
            </a:ext>
          </a:extLst>
        </xdr:cNvPr>
        <xdr:cNvSpPr txBox="1"/>
      </xdr:nvSpPr>
      <xdr:spPr>
        <a:xfrm>
          <a:off x="14846300" y="53160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00000000-0008-0000-0D00-00008D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99530</xdr:rowOff>
    </xdr:from>
    <xdr:ext cx="340478" cy="259045"/>
    <xdr:sp macro="" textlink="">
      <xdr:nvSpPr>
        <xdr:cNvPr id="142" name="債務償還比率最大値テキスト">
          <a:extLst>
            <a:ext uri="{FF2B5EF4-FFF2-40B4-BE49-F238E27FC236}">
              <a16:creationId xmlns:a16="http://schemas.microsoft.com/office/drawing/2014/main" id="{00000000-0008-0000-0D00-00008E000000}"/>
            </a:ext>
          </a:extLst>
        </xdr:cNvPr>
        <xdr:cNvSpPr txBox="1"/>
      </xdr:nvSpPr>
      <xdr:spPr>
        <a:xfrm>
          <a:off x="14846300"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00000000-0008-0000-0D00-00008F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131280</xdr:rowOff>
    </xdr:from>
    <xdr:ext cx="340478" cy="259045"/>
    <xdr:sp macro="" textlink="">
      <xdr:nvSpPr>
        <xdr:cNvPr id="144" name="債務償還比率平均値テキスト">
          <a:extLst>
            <a:ext uri="{FF2B5EF4-FFF2-40B4-BE49-F238E27FC236}">
              <a16:creationId xmlns:a16="http://schemas.microsoft.com/office/drawing/2014/main" id="{00000000-0008-0000-0D00-000090000000}"/>
            </a:ext>
          </a:extLst>
        </xdr:cNvPr>
        <xdr:cNvSpPr txBox="1"/>
      </xdr:nvSpPr>
      <xdr:spPr>
        <a:xfrm>
          <a:off x="14846300" y="51890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25</xdr:row>
      <xdr:rowOff>152853</xdr:rowOff>
    </xdr:from>
    <xdr:to>
      <xdr:col>76</xdr:col>
      <xdr:colOff>73025</xdr:colOff>
      <xdr:row>26</xdr:row>
      <xdr:rowOff>83003</xdr:rowOff>
    </xdr:to>
    <xdr:sp macro="" textlink="">
      <xdr:nvSpPr>
        <xdr:cNvPr id="145" name="フローチャート: 判断 144">
          <a:extLst>
            <a:ext uri="{FF2B5EF4-FFF2-40B4-BE49-F238E27FC236}">
              <a16:creationId xmlns:a16="http://schemas.microsoft.com/office/drawing/2014/main" id="{00000000-0008-0000-0D00-000091000000}"/>
            </a:ext>
          </a:extLst>
        </xdr:cNvPr>
        <xdr:cNvSpPr/>
      </xdr:nvSpPr>
      <xdr:spPr>
        <a:xfrm>
          <a:off x="147447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25</xdr:row>
      <xdr:rowOff>152853</xdr:rowOff>
    </xdr:from>
    <xdr:to>
      <xdr:col>72</xdr:col>
      <xdr:colOff>123825</xdr:colOff>
      <xdr:row>26</xdr:row>
      <xdr:rowOff>83003</xdr:rowOff>
    </xdr:to>
    <xdr:sp macro="" textlink="">
      <xdr:nvSpPr>
        <xdr:cNvPr id="146" name="フローチャート: 判断 145">
          <a:extLst>
            <a:ext uri="{FF2B5EF4-FFF2-40B4-BE49-F238E27FC236}">
              <a16:creationId xmlns:a16="http://schemas.microsoft.com/office/drawing/2014/main" id="{00000000-0008-0000-0D00-000092000000}"/>
            </a:ext>
          </a:extLst>
        </xdr:cNvPr>
        <xdr:cNvSpPr/>
      </xdr:nvSpPr>
      <xdr:spPr>
        <a:xfrm>
          <a:off x="14033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25</xdr:row>
      <xdr:rowOff>152853</xdr:rowOff>
    </xdr:from>
    <xdr:to>
      <xdr:col>68</xdr:col>
      <xdr:colOff>123825</xdr:colOff>
      <xdr:row>26</xdr:row>
      <xdr:rowOff>83003</xdr:rowOff>
    </xdr:to>
    <xdr:sp macro="" textlink="">
      <xdr:nvSpPr>
        <xdr:cNvPr id="147" name="フローチャート: 判断 146">
          <a:extLst>
            <a:ext uri="{FF2B5EF4-FFF2-40B4-BE49-F238E27FC236}">
              <a16:creationId xmlns:a16="http://schemas.microsoft.com/office/drawing/2014/main" id="{00000000-0008-0000-0D00-000093000000}"/>
            </a:ext>
          </a:extLst>
        </xdr:cNvPr>
        <xdr:cNvSpPr/>
      </xdr:nvSpPr>
      <xdr:spPr>
        <a:xfrm>
          <a:off x="13271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25</xdr:row>
      <xdr:rowOff>152853</xdr:rowOff>
    </xdr:from>
    <xdr:to>
      <xdr:col>64</xdr:col>
      <xdr:colOff>123825</xdr:colOff>
      <xdr:row>26</xdr:row>
      <xdr:rowOff>83003</xdr:rowOff>
    </xdr:to>
    <xdr:sp macro="" textlink="">
      <xdr:nvSpPr>
        <xdr:cNvPr id="148" name="フローチャート: 判断 147">
          <a:extLst>
            <a:ext uri="{FF2B5EF4-FFF2-40B4-BE49-F238E27FC236}">
              <a16:creationId xmlns:a16="http://schemas.microsoft.com/office/drawing/2014/main" id="{00000000-0008-0000-0D00-000094000000}"/>
            </a:ext>
          </a:extLst>
        </xdr:cNvPr>
        <xdr:cNvSpPr/>
      </xdr:nvSpPr>
      <xdr:spPr>
        <a:xfrm>
          <a:off x="12509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25</xdr:row>
      <xdr:rowOff>152853</xdr:rowOff>
    </xdr:from>
    <xdr:to>
      <xdr:col>60</xdr:col>
      <xdr:colOff>123825</xdr:colOff>
      <xdr:row>26</xdr:row>
      <xdr:rowOff>83003</xdr:rowOff>
    </xdr:to>
    <xdr:sp macro="" textlink="">
      <xdr:nvSpPr>
        <xdr:cNvPr id="149" name="フローチャート: 判断 148">
          <a:extLst>
            <a:ext uri="{FF2B5EF4-FFF2-40B4-BE49-F238E27FC236}">
              <a16:creationId xmlns:a16="http://schemas.microsoft.com/office/drawing/2014/main" id="{00000000-0008-0000-0D00-000095000000}"/>
            </a:ext>
          </a:extLst>
        </xdr:cNvPr>
        <xdr:cNvSpPr/>
      </xdr:nvSpPr>
      <xdr:spPr>
        <a:xfrm>
          <a:off x="11747500" y="521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D00-000096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D00-000097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D00-000098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0000000-0008-0000-0D00-000099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00000000-0008-0000-0D00-00009A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22225</xdr:colOff>
      <xdr:row>28</xdr:row>
      <xdr:rowOff>94978</xdr:rowOff>
    </xdr:from>
    <xdr:to>
      <xdr:col>64</xdr:col>
      <xdr:colOff>123825</xdr:colOff>
      <xdr:row>29</xdr:row>
      <xdr:rowOff>25128</xdr:rowOff>
    </xdr:to>
    <xdr:sp macro="" textlink="">
      <xdr:nvSpPr>
        <xdr:cNvPr id="155" name="楕円 154">
          <a:extLst>
            <a:ext uri="{FF2B5EF4-FFF2-40B4-BE49-F238E27FC236}">
              <a16:creationId xmlns:a16="http://schemas.microsoft.com/office/drawing/2014/main" id="{00000000-0008-0000-0D00-00009B000000}"/>
            </a:ext>
          </a:extLst>
        </xdr:cNvPr>
        <xdr:cNvSpPr/>
      </xdr:nvSpPr>
      <xdr:spPr>
        <a:xfrm>
          <a:off x="12509500" y="566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34</xdr:row>
      <xdr:rowOff>10069</xdr:rowOff>
    </xdr:from>
    <xdr:to>
      <xdr:col>60</xdr:col>
      <xdr:colOff>123825</xdr:colOff>
      <xdr:row>34</xdr:row>
      <xdr:rowOff>111669</xdr:rowOff>
    </xdr:to>
    <xdr:sp macro="" textlink="">
      <xdr:nvSpPr>
        <xdr:cNvPr id="156" name="楕円 155">
          <a:extLst>
            <a:ext uri="{FF2B5EF4-FFF2-40B4-BE49-F238E27FC236}">
              <a16:creationId xmlns:a16="http://schemas.microsoft.com/office/drawing/2014/main" id="{00000000-0008-0000-0D00-00009C000000}"/>
            </a:ext>
          </a:extLst>
        </xdr:cNvPr>
        <xdr:cNvSpPr/>
      </xdr:nvSpPr>
      <xdr:spPr>
        <a:xfrm>
          <a:off x="11747500" y="6610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145778</xdr:rowOff>
    </xdr:from>
    <xdr:to>
      <xdr:col>64</xdr:col>
      <xdr:colOff>73025</xdr:colOff>
      <xdr:row>34</xdr:row>
      <xdr:rowOff>60869</xdr:rowOff>
    </xdr:to>
    <xdr:cxnSp macro="">
      <xdr:nvCxnSpPr>
        <xdr:cNvPr id="157" name="直線コネクタ 156">
          <a:extLst>
            <a:ext uri="{FF2B5EF4-FFF2-40B4-BE49-F238E27FC236}">
              <a16:creationId xmlns:a16="http://schemas.microsoft.com/office/drawing/2014/main" id="{00000000-0008-0000-0D00-00009D000000}"/>
            </a:ext>
          </a:extLst>
        </xdr:cNvPr>
        <xdr:cNvCxnSpPr/>
      </xdr:nvCxnSpPr>
      <xdr:spPr>
        <a:xfrm flipV="1">
          <a:off x="11798300" y="5717903"/>
          <a:ext cx="762000" cy="94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80586</xdr:colOff>
      <xdr:row>24</xdr:row>
      <xdr:rowOff>99530</xdr:rowOff>
    </xdr:from>
    <xdr:ext cx="340478" cy="259045"/>
    <xdr:sp macro="" textlink="">
      <xdr:nvSpPr>
        <xdr:cNvPr id="158" name="n_1aveValue債務償還比率">
          <a:extLst>
            <a:ext uri="{FF2B5EF4-FFF2-40B4-BE49-F238E27FC236}">
              <a16:creationId xmlns:a16="http://schemas.microsoft.com/office/drawing/2014/main" id="{00000000-0008-0000-0D00-00009E000000}"/>
            </a:ext>
          </a:extLst>
        </xdr:cNvPr>
        <xdr:cNvSpPr txBox="1"/>
      </xdr:nvSpPr>
      <xdr:spPr>
        <a:xfrm>
          <a:off x="139013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99530</xdr:rowOff>
    </xdr:from>
    <xdr:ext cx="340478" cy="259045"/>
    <xdr:sp macro="" textlink="">
      <xdr:nvSpPr>
        <xdr:cNvPr id="159" name="n_2aveValue債務償還比率">
          <a:extLst>
            <a:ext uri="{FF2B5EF4-FFF2-40B4-BE49-F238E27FC236}">
              <a16:creationId xmlns:a16="http://schemas.microsoft.com/office/drawing/2014/main" id="{00000000-0008-0000-0D00-00009F000000}"/>
            </a:ext>
          </a:extLst>
        </xdr:cNvPr>
        <xdr:cNvSpPr txBox="1"/>
      </xdr:nvSpPr>
      <xdr:spPr>
        <a:xfrm>
          <a:off x="13152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99530</xdr:rowOff>
    </xdr:from>
    <xdr:ext cx="340478" cy="259045"/>
    <xdr:sp macro="" textlink="">
      <xdr:nvSpPr>
        <xdr:cNvPr id="160" name="n_3aveValue債務償還比率">
          <a:extLst>
            <a:ext uri="{FF2B5EF4-FFF2-40B4-BE49-F238E27FC236}">
              <a16:creationId xmlns:a16="http://schemas.microsoft.com/office/drawing/2014/main" id="{00000000-0008-0000-0D00-0000A0000000}"/>
            </a:ext>
          </a:extLst>
        </xdr:cNvPr>
        <xdr:cNvSpPr txBox="1"/>
      </xdr:nvSpPr>
      <xdr:spPr>
        <a:xfrm>
          <a:off x="12390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99530</xdr:rowOff>
    </xdr:from>
    <xdr:ext cx="340478" cy="259045"/>
    <xdr:sp macro="" textlink="">
      <xdr:nvSpPr>
        <xdr:cNvPr id="161" name="n_4aveValue債務償還比率">
          <a:extLst>
            <a:ext uri="{FF2B5EF4-FFF2-40B4-BE49-F238E27FC236}">
              <a16:creationId xmlns:a16="http://schemas.microsoft.com/office/drawing/2014/main" id="{00000000-0008-0000-0D00-0000A1000000}"/>
            </a:ext>
          </a:extLst>
        </xdr:cNvPr>
        <xdr:cNvSpPr txBox="1"/>
      </xdr:nvSpPr>
      <xdr:spPr>
        <a:xfrm>
          <a:off x="11628061" y="49858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29</xdr:row>
      <xdr:rowOff>16255</xdr:rowOff>
    </xdr:from>
    <xdr:ext cx="405111" cy="259045"/>
    <xdr:sp macro="" textlink="">
      <xdr:nvSpPr>
        <xdr:cNvPr id="162" name="n_3mainValue債務償還比率">
          <a:extLst>
            <a:ext uri="{FF2B5EF4-FFF2-40B4-BE49-F238E27FC236}">
              <a16:creationId xmlns:a16="http://schemas.microsoft.com/office/drawing/2014/main" id="{00000000-0008-0000-0D00-0000A2000000}"/>
            </a:ext>
          </a:extLst>
        </xdr:cNvPr>
        <xdr:cNvSpPr txBox="1"/>
      </xdr:nvSpPr>
      <xdr:spPr>
        <a:xfrm>
          <a:off x="12357744" y="5759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60969</xdr:colOff>
      <xdr:row>34</xdr:row>
      <xdr:rowOff>102796</xdr:rowOff>
    </xdr:from>
    <xdr:ext cx="405111" cy="259045"/>
    <xdr:sp macro="" textlink="">
      <xdr:nvSpPr>
        <xdr:cNvPr id="163" name="n_4mainValue債務償還比率">
          <a:extLst>
            <a:ext uri="{FF2B5EF4-FFF2-40B4-BE49-F238E27FC236}">
              <a16:creationId xmlns:a16="http://schemas.microsoft.com/office/drawing/2014/main" id="{00000000-0008-0000-0D00-0000A3000000}"/>
            </a:ext>
          </a:extLst>
        </xdr:cNvPr>
        <xdr:cNvSpPr txBox="1"/>
      </xdr:nvSpPr>
      <xdr:spPr>
        <a:xfrm>
          <a:off x="11595744" y="6703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a:extLst>
            <a:ext uri="{FF2B5EF4-FFF2-40B4-BE49-F238E27FC236}">
              <a16:creationId xmlns:a16="http://schemas.microsoft.com/office/drawing/2014/main" id="{00000000-0008-0000-0D00-0000A5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a:extLst>
            <a:ext uri="{FF2B5EF4-FFF2-40B4-BE49-F238E27FC236}">
              <a16:creationId xmlns:a16="http://schemas.microsoft.com/office/drawing/2014/main" id="{00000000-0008-0000-0D00-0000A9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110309</xdr:rowOff>
    </xdr:from>
    <xdr:to>
      <xdr:col>24</xdr:col>
      <xdr:colOff>114300</xdr:colOff>
      <xdr:row>40</xdr:row>
      <xdr:rowOff>40459</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584700" y="679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88736</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673600" y="677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74385</xdr:rowOff>
    </xdr:from>
    <xdr:to>
      <xdr:col>20</xdr:col>
      <xdr:colOff>38100</xdr:colOff>
      <xdr:row>40</xdr:row>
      <xdr:rowOff>4535</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746500" y="6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125185</xdr:rowOff>
    </xdr:from>
    <xdr:to>
      <xdr:col>24</xdr:col>
      <xdr:colOff>63500</xdr:colOff>
      <xdr:row>39</xdr:row>
      <xdr:rowOff>161109</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797300" y="681173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38463</xdr:rowOff>
    </xdr:from>
    <xdr:to>
      <xdr:col>15</xdr:col>
      <xdr:colOff>101600</xdr:colOff>
      <xdr:row>39</xdr:row>
      <xdr:rowOff>140063</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857500" y="672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89263</xdr:rowOff>
    </xdr:from>
    <xdr:to>
      <xdr:col>19</xdr:col>
      <xdr:colOff>177800</xdr:colOff>
      <xdr:row>39</xdr:row>
      <xdr:rowOff>125185</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908300" y="6775813"/>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134801</xdr:rowOff>
    </xdr:from>
    <xdr:to>
      <xdr:col>10</xdr:col>
      <xdr:colOff>165100</xdr:colOff>
      <xdr:row>40</xdr:row>
      <xdr:rowOff>64951</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9685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89263</xdr:rowOff>
    </xdr:from>
    <xdr:to>
      <xdr:col>15</xdr:col>
      <xdr:colOff>50800</xdr:colOff>
      <xdr:row>40</xdr:row>
      <xdr:rowOff>14151</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flipV="1">
          <a:off x="2019300" y="6775813"/>
          <a:ext cx="889000" cy="9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40096</xdr:rowOff>
    </xdr:from>
    <xdr:to>
      <xdr:col>6</xdr:col>
      <xdr:colOff>38100</xdr:colOff>
      <xdr:row>40</xdr:row>
      <xdr:rowOff>141696</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1079500" y="6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14151</xdr:rowOff>
    </xdr:from>
    <xdr:to>
      <xdr:col>10</xdr:col>
      <xdr:colOff>114300</xdr:colOff>
      <xdr:row>40</xdr:row>
      <xdr:rowOff>90896</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flipV="1">
          <a:off x="1130300" y="6872151"/>
          <a:ext cx="889000" cy="76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167112</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582044" y="6853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131190</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705744" y="681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56078</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816744"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132823</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927744" y="699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E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00000000-0008-0000-0E00-000071000000}"/>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E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00000000-0008-0000-0E00-000074000000}"/>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00000000-0008-0000-0E00-000076000000}"/>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00000000-0008-0000-0E00-000077000000}"/>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00000000-0008-0000-0E00-000078000000}"/>
            </a:ext>
          </a:extLst>
        </xdr:cNvPr>
        <xdr:cNvSpPr txBox="1"/>
      </xdr:nvSpPr>
      <xdr:spPr>
        <a:xfrm>
          <a:off x="10515600" y="6742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00000000-0008-0000-0E00-00007D000000}"/>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E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146558</xdr:rowOff>
    </xdr:from>
    <xdr:to>
      <xdr:col>55</xdr:col>
      <xdr:colOff>50800</xdr:colOff>
      <xdr:row>41</xdr:row>
      <xdr:rowOff>76708</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10426700" y="700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61485</xdr:rowOff>
    </xdr:from>
    <xdr:ext cx="469744" cy="259045"/>
    <xdr:sp macro="" textlink="">
      <xdr:nvSpPr>
        <xdr:cNvPr id="132" name="【道路】&#10;一人当たり延長該当値テキスト">
          <a:extLst>
            <a:ext uri="{FF2B5EF4-FFF2-40B4-BE49-F238E27FC236}">
              <a16:creationId xmlns:a16="http://schemas.microsoft.com/office/drawing/2014/main" id="{00000000-0008-0000-0E00-000084000000}"/>
            </a:ext>
          </a:extLst>
        </xdr:cNvPr>
        <xdr:cNvSpPr txBox="1"/>
      </xdr:nvSpPr>
      <xdr:spPr>
        <a:xfrm>
          <a:off x="10515600" y="6919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144653</xdr:rowOff>
    </xdr:from>
    <xdr:to>
      <xdr:col>50</xdr:col>
      <xdr:colOff>165100</xdr:colOff>
      <xdr:row>41</xdr:row>
      <xdr:rowOff>74803</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9588500" y="7002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24003</xdr:rowOff>
    </xdr:from>
    <xdr:to>
      <xdr:col>55</xdr:col>
      <xdr:colOff>0</xdr:colOff>
      <xdr:row>41</xdr:row>
      <xdr:rowOff>25908</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9639300" y="7053453"/>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141033</xdr:rowOff>
    </xdr:from>
    <xdr:to>
      <xdr:col>46</xdr:col>
      <xdr:colOff>38100</xdr:colOff>
      <xdr:row>41</xdr:row>
      <xdr:rowOff>71183</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8699500" y="6999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20383</xdr:rowOff>
    </xdr:from>
    <xdr:to>
      <xdr:col>50</xdr:col>
      <xdr:colOff>114300</xdr:colOff>
      <xdr:row>41</xdr:row>
      <xdr:rowOff>24003</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8750300" y="7049833"/>
          <a:ext cx="8890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143701</xdr:rowOff>
    </xdr:from>
    <xdr:to>
      <xdr:col>41</xdr:col>
      <xdr:colOff>101600</xdr:colOff>
      <xdr:row>41</xdr:row>
      <xdr:rowOff>73851</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7810500" y="7001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20383</xdr:rowOff>
    </xdr:from>
    <xdr:to>
      <xdr:col>45</xdr:col>
      <xdr:colOff>177800</xdr:colOff>
      <xdr:row>41</xdr:row>
      <xdr:rowOff>23051</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flipV="1">
          <a:off x="7861300" y="7049833"/>
          <a:ext cx="88900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145606</xdr:rowOff>
    </xdr:from>
    <xdr:to>
      <xdr:col>36</xdr:col>
      <xdr:colOff>165100</xdr:colOff>
      <xdr:row>41</xdr:row>
      <xdr:rowOff>75756</xdr:rowOff>
    </xdr:to>
    <xdr:sp macro="" textlink="">
      <xdr:nvSpPr>
        <xdr:cNvPr id="139" name="楕円 138">
          <a:extLst>
            <a:ext uri="{FF2B5EF4-FFF2-40B4-BE49-F238E27FC236}">
              <a16:creationId xmlns:a16="http://schemas.microsoft.com/office/drawing/2014/main" id="{00000000-0008-0000-0E00-00008B000000}"/>
            </a:ext>
          </a:extLst>
        </xdr:cNvPr>
        <xdr:cNvSpPr/>
      </xdr:nvSpPr>
      <xdr:spPr>
        <a:xfrm>
          <a:off x="6921500" y="700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23051</xdr:rowOff>
    </xdr:from>
    <xdr:to>
      <xdr:col>41</xdr:col>
      <xdr:colOff>50800</xdr:colOff>
      <xdr:row>41</xdr:row>
      <xdr:rowOff>24956</xdr:rowOff>
    </xdr:to>
    <xdr:cxnSp macro="">
      <xdr:nvCxnSpPr>
        <xdr:cNvPr id="140" name="直線コネクタ 139">
          <a:extLst>
            <a:ext uri="{FF2B5EF4-FFF2-40B4-BE49-F238E27FC236}">
              <a16:creationId xmlns:a16="http://schemas.microsoft.com/office/drawing/2014/main" id="{00000000-0008-0000-0E00-00008C000000}"/>
            </a:ext>
          </a:extLst>
        </xdr:cNvPr>
        <xdr:cNvCxnSpPr/>
      </xdr:nvCxnSpPr>
      <xdr:spPr>
        <a:xfrm flipV="1">
          <a:off x="6972300" y="7052501"/>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00000000-0008-0000-0E00-00008D000000}"/>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00000000-0008-0000-0E00-00008E000000}"/>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00000000-0008-0000-0E00-00008F000000}"/>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00000000-0008-0000-0E00-000090000000}"/>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65930</xdr:rowOff>
    </xdr:from>
    <xdr:ext cx="469744" cy="259045"/>
    <xdr:sp macro="" textlink="">
      <xdr:nvSpPr>
        <xdr:cNvPr id="145" name="n_1mainValue【道路】&#10;一人当たり延長">
          <a:extLst>
            <a:ext uri="{FF2B5EF4-FFF2-40B4-BE49-F238E27FC236}">
              <a16:creationId xmlns:a16="http://schemas.microsoft.com/office/drawing/2014/main" id="{00000000-0008-0000-0E00-000091000000}"/>
            </a:ext>
          </a:extLst>
        </xdr:cNvPr>
        <xdr:cNvSpPr txBox="1"/>
      </xdr:nvSpPr>
      <xdr:spPr>
        <a:xfrm>
          <a:off x="9391727" y="7095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62310</xdr:rowOff>
    </xdr:from>
    <xdr:ext cx="469744" cy="259045"/>
    <xdr:sp macro="" textlink="">
      <xdr:nvSpPr>
        <xdr:cNvPr id="146" name="n_2mainValue【道路】&#10;一人当たり延長">
          <a:extLst>
            <a:ext uri="{FF2B5EF4-FFF2-40B4-BE49-F238E27FC236}">
              <a16:creationId xmlns:a16="http://schemas.microsoft.com/office/drawing/2014/main" id="{00000000-0008-0000-0E00-000092000000}"/>
            </a:ext>
          </a:extLst>
        </xdr:cNvPr>
        <xdr:cNvSpPr txBox="1"/>
      </xdr:nvSpPr>
      <xdr:spPr>
        <a:xfrm>
          <a:off x="8515427" y="7091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64978</xdr:rowOff>
    </xdr:from>
    <xdr:ext cx="469744" cy="259045"/>
    <xdr:sp macro="" textlink="">
      <xdr:nvSpPr>
        <xdr:cNvPr id="147" name="n_3mainValue【道路】&#10;一人当たり延長">
          <a:extLst>
            <a:ext uri="{FF2B5EF4-FFF2-40B4-BE49-F238E27FC236}">
              <a16:creationId xmlns:a16="http://schemas.microsoft.com/office/drawing/2014/main" id="{00000000-0008-0000-0E00-000093000000}"/>
            </a:ext>
          </a:extLst>
        </xdr:cNvPr>
        <xdr:cNvSpPr txBox="1"/>
      </xdr:nvSpPr>
      <xdr:spPr>
        <a:xfrm>
          <a:off x="7626427" y="709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66883</xdr:rowOff>
    </xdr:from>
    <xdr:ext cx="469744" cy="259045"/>
    <xdr:sp macro="" textlink="">
      <xdr:nvSpPr>
        <xdr:cNvPr id="148" name="n_4mainValue【道路】&#10;一人当たり延長">
          <a:extLst>
            <a:ext uri="{FF2B5EF4-FFF2-40B4-BE49-F238E27FC236}">
              <a16:creationId xmlns:a16="http://schemas.microsoft.com/office/drawing/2014/main" id="{00000000-0008-0000-0E00-000094000000}"/>
            </a:ext>
          </a:extLst>
        </xdr:cNvPr>
        <xdr:cNvSpPr txBox="1"/>
      </xdr:nvSpPr>
      <xdr:spPr>
        <a:xfrm>
          <a:off x="6737427" y="709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E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00000000-0008-0000-0E00-0000AB000000}"/>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0000000-0008-0000-0E00-0000AD000000}"/>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00000000-0008-0000-0E00-0000AE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00000000-0008-0000-0E00-0000B0000000}"/>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00000000-0008-0000-0E00-0000B1000000}"/>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00000000-0008-0000-0E00-0000B2000000}"/>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00000000-0008-0000-0E00-0000B3000000}"/>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00000000-0008-0000-0E00-0000B4000000}"/>
            </a:ext>
          </a:extLst>
        </xdr:cNvPr>
        <xdr:cNvSpPr txBox="1"/>
      </xdr:nvSpPr>
      <xdr:spPr>
        <a:xfrm>
          <a:off x="4673600" y="10143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00000000-0008-0000-0E00-0000B7000000}"/>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00000000-0008-0000-0E00-0000B8000000}"/>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00000000-0008-0000-0E00-0000B9000000}"/>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E00-0000BC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E00-0000BD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00000000-0008-0000-0E00-0000BE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158206</xdr:rowOff>
    </xdr:from>
    <xdr:to>
      <xdr:col>24</xdr:col>
      <xdr:colOff>114300</xdr:colOff>
      <xdr:row>61</xdr:row>
      <xdr:rowOff>88356</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4584700" y="1044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136633</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00000000-0008-0000-0E00-0000C0000000}"/>
            </a:ext>
          </a:extLst>
        </xdr:cNvPr>
        <xdr:cNvSpPr txBox="1"/>
      </xdr:nvSpPr>
      <xdr:spPr>
        <a:xfrm>
          <a:off x="4673600" y="1042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105954</xdr:rowOff>
    </xdr:from>
    <xdr:to>
      <xdr:col>20</xdr:col>
      <xdr:colOff>38100</xdr:colOff>
      <xdr:row>61</xdr:row>
      <xdr:rowOff>36104</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3746500" y="1039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156754</xdr:rowOff>
    </xdr:from>
    <xdr:to>
      <xdr:col>24</xdr:col>
      <xdr:colOff>63500</xdr:colOff>
      <xdr:row>61</xdr:row>
      <xdr:rowOff>37556</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3797300" y="10443754"/>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79828</xdr:rowOff>
    </xdr:from>
    <xdr:to>
      <xdr:col>15</xdr:col>
      <xdr:colOff>101600</xdr:colOff>
      <xdr:row>61</xdr:row>
      <xdr:rowOff>9978</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2857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130628</xdr:rowOff>
    </xdr:from>
    <xdr:to>
      <xdr:col>19</xdr:col>
      <xdr:colOff>177800</xdr:colOff>
      <xdr:row>60</xdr:row>
      <xdr:rowOff>156754</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2908300" y="1041762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27577</xdr:rowOff>
    </xdr:from>
    <xdr:to>
      <xdr:col>10</xdr:col>
      <xdr:colOff>165100</xdr:colOff>
      <xdr:row>60</xdr:row>
      <xdr:rowOff>129177</xdr:rowOff>
    </xdr:to>
    <xdr:sp macro="" textlink="">
      <xdr:nvSpPr>
        <xdr:cNvPr id="197" name="楕円 196">
          <a:extLst>
            <a:ext uri="{FF2B5EF4-FFF2-40B4-BE49-F238E27FC236}">
              <a16:creationId xmlns:a16="http://schemas.microsoft.com/office/drawing/2014/main" id="{00000000-0008-0000-0E00-0000C5000000}"/>
            </a:ext>
          </a:extLst>
        </xdr:cNvPr>
        <xdr:cNvSpPr/>
      </xdr:nvSpPr>
      <xdr:spPr>
        <a:xfrm>
          <a:off x="1968500" y="1031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78377</xdr:rowOff>
    </xdr:from>
    <xdr:to>
      <xdr:col>15</xdr:col>
      <xdr:colOff>50800</xdr:colOff>
      <xdr:row>60</xdr:row>
      <xdr:rowOff>130628</xdr:rowOff>
    </xdr:to>
    <xdr:cxnSp macro="">
      <xdr:nvCxnSpPr>
        <xdr:cNvPr id="198" name="直線コネクタ 197">
          <a:extLst>
            <a:ext uri="{FF2B5EF4-FFF2-40B4-BE49-F238E27FC236}">
              <a16:creationId xmlns:a16="http://schemas.microsoft.com/office/drawing/2014/main" id="{00000000-0008-0000-0E00-0000C6000000}"/>
            </a:ext>
          </a:extLst>
        </xdr:cNvPr>
        <xdr:cNvCxnSpPr/>
      </xdr:nvCxnSpPr>
      <xdr:spPr>
        <a:xfrm>
          <a:off x="2019300" y="10365377"/>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146776</xdr:rowOff>
    </xdr:from>
    <xdr:to>
      <xdr:col>6</xdr:col>
      <xdr:colOff>38100</xdr:colOff>
      <xdr:row>60</xdr:row>
      <xdr:rowOff>76926</xdr:rowOff>
    </xdr:to>
    <xdr:sp macro="" textlink="">
      <xdr:nvSpPr>
        <xdr:cNvPr id="199" name="楕円 198">
          <a:extLst>
            <a:ext uri="{FF2B5EF4-FFF2-40B4-BE49-F238E27FC236}">
              <a16:creationId xmlns:a16="http://schemas.microsoft.com/office/drawing/2014/main" id="{00000000-0008-0000-0E00-0000C7000000}"/>
            </a:ext>
          </a:extLst>
        </xdr:cNvPr>
        <xdr:cNvSpPr/>
      </xdr:nvSpPr>
      <xdr:spPr>
        <a:xfrm>
          <a:off x="1079500" y="1026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26126</xdr:rowOff>
    </xdr:from>
    <xdr:to>
      <xdr:col>10</xdr:col>
      <xdr:colOff>114300</xdr:colOff>
      <xdr:row>60</xdr:row>
      <xdr:rowOff>78377</xdr:rowOff>
    </xdr:to>
    <xdr:cxnSp macro="">
      <xdr:nvCxnSpPr>
        <xdr:cNvPr id="200" name="直線コネクタ 199">
          <a:extLst>
            <a:ext uri="{FF2B5EF4-FFF2-40B4-BE49-F238E27FC236}">
              <a16:creationId xmlns:a16="http://schemas.microsoft.com/office/drawing/2014/main" id="{00000000-0008-0000-0E00-0000C8000000}"/>
            </a:ext>
          </a:extLst>
        </xdr:cNvPr>
        <xdr:cNvCxnSpPr/>
      </xdr:nvCxnSpPr>
      <xdr:spPr>
        <a:xfrm>
          <a:off x="1130300" y="1031312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998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27231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35820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1105</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00000000-0008-0000-0E00-0000CE000000}"/>
            </a:ext>
          </a:extLst>
        </xdr:cNvPr>
        <xdr:cNvSpPr txBox="1"/>
      </xdr:nvSpPr>
      <xdr:spPr>
        <a:xfrm>
          <a:off x="2705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120304</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00000000-0008-0000-0E00-0000CF000000}"/>
            </a:ext>
          </a:extLst>
        </xdr:cNvPr>
        <xdr:cNvSpPr txBox="1"/>
      </xdr:nvSpPr>
      <xdr:spPr>
        <a:xfrm>
          <a:off x="1816744" y="104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68053</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00000000-0008-0000-0E00-0000D0000000}"/>
            </a:ext>
          </a:extLst>
        </xdr:cNvPr>
        <xdr:cNvSpPr txBox="1"/>
      </xdr:nvSpPr>
      <xdr:spPr>
        <a:xfrm>
          <a:off x="927744" y="1035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00000000-0008-0000-0E00-0000D6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00000000-0008-0000-0E00-0000D7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00000000-0008-0000-0E00-0000D8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00000000-0008-0000-0E00-0000E2000000}"/>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00000000-0008-0000-0E00-0000E4000000}"/>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00000000-0008-0000-0E00-0000E6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00000000-0008-0000-0E00-0000E7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00000000-0008-0000-0E00-0000E8000000}"/>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00000000-0008-0000-0E00-0000E9000000}"/>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00000000-0008-0000-0E00-0000EA000000}"/>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00000000-0008-0000-0E00-0000EB000000}"/>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00000000-0008-0000-0E00-0000EC000000}"/>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00000000-0008-0000-0E00-0000ED000000}"/>
            </a:ext>
          </a:extLst>
        </xdr:cNvPr>
        <xdr:cNvSpPr txBox="1"/>
      </xdr:nvSpPr>
      <xdr:spPr>
        <a:xfrm>
          <a:off x="10515600" y="10553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00000000-0008-0000-0E00-0000EE000000}"/>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00000000-0008-0000-0E00-0000EF000000}"/>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00000000-0008-0000-0E00-0000F0000000}"/>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00000000-0008-0000-0E00-0000F1000000}"/>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0000000-0008-0000-0E00-0000F2000000}"/>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E00-0000F3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E00-0000F4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E00-0000F5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E00-0000F6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00000000-0008-0000-0E00-0000F7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5878</xdr:rowOff>
    </xdr:from>
    <xdr:to>
      <xdr:col>55</xdr:col>
      <xdr:colOff>50800</xdr:colOff>
      <xdr:row>64</xdr:row>
      <xdr:rowOff>107478</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10426700" y="10978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92255</xdr:rowOff>
    </xdr:from>
    <xdr:ext cx="469744" cy="259045"/>
    <xdr:sp macro="" textlink="">
      <xdr:nvSpPr>
        <xdr:cNvPr id="249" name="【橋りょう・トンネル】&#10;一人当たり有形固定資産（償却資産）額該当値テキスト">
          <a:extLst>
            <a:ext uri="{FF2B5EF4-FFF2-40B4-BE49-F238E27FC236}">
              <a16:creationId xmlns:a16="http://schemas.microsoft.com/office/drawing/2014/main" id="{00000000-0008-0000-0E00-0000F9000000}"/>
            </a:ext>
          </a:extLst>
        </xdr:cNvPr>
        <xdr:cNvSpPr txBox="1"/>
      </xdr:nvSpPr>
      <xdr:spPr>
        <a:xfrm>
          <a:off x="10515600" y="1089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5679</xdr:rowOff>
    </xdr:from>
    <xdr:to>
      <xdr:col>50</xdr:col>
      <xdr:colOff>165100</xdr:colOff>
      <xdr:row>64</xdr:row>
      <xdr:rowOff>107279</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9588500" y="10978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56479</xdr:rowOff>
    </xdr:from>
    <xdr:to>
      <xdr:col>55</xdr:col>
      <xdr:colOff>0</xdr:colOff>
      <xdr:row>64</xdr:row>
      <xdr:rowOff>56678</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a:off x="9639300" y="11029279"/>
          <a:ext cx="838200" cy="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4918</xdr:rowOff>
    </xdr:from>
    <xdr:to>
      <xdr:col>46</xdr:col>
      <xdr:colOff>38100</xdr:colOff>
      <xdr:row>64</xdr:row>
      <xdr:rowOff>106518</xdr:rowOff>
    </xdr:to>
    <xdr:sp macro="" textlink="">
      <xdr:nvSpPr>
        <xdr:cNvPr id="252" name="楕円 251">
          <a:extLst>
            <a:ext uri="{FF2B5EF4-FFF2-40B4-BE49-F238E27FC236}">
              <a16:creationId xmlns:a16="http://schemas.microsoft.com/office/drawing/2014/main" id="{00000000-0008-0000-0E00-0000FC000000}"/>
            </a:ext>
          </a:extLst>
        </xdr:cNvPr>
        <xdr:cNvSpPr/>
      </xdr:nvSpPr>
      <xdr:spPr>
        <a:xfrm>
          <a:off x="8699500" y="1097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55718</xdr:rowOff>
    </xdr:from>
    <xdr:to>
      <xdr:col>50</xdr:col>
      <xdr:colOff>114300</xdr:colOff>
      <xdr:row>64</xdr:row>
      <xdr:rowOff>56479</xdr:rowOff>
    </xdr:to>
    <xdr:cxnSp macro="">
      <xdr:nvCxnSpPr>
        <xdr:cNvPr id="253" name="直線コネクタ 252">
          <a:extLst>
            <a:ext uri="{FF2B5EF4-FFF2-40B4-BE49-F238E27FC236}">
              <a16:creationId xmlns:a16="http://schemas.microsoft.com/office/drawing/2014/main" id="{00000000-0008-0000-0E00-0000FD000000}"/>
            </a:ext>
          </a:extLst>
        </xdr:cNvPr>
        <xdr:cNvCxnSpPr/>
      </xdr:nvCxnSpPr>
      <xdr:spPr>
        <a:xfrm>
          <a:off x="8750300" y="11028518"/>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5200</xdr:rowOff>
    </xdr:from>
    <xdr:to>
      <xdr:col>41</xdr:col>
      <xdr:colOff>101600</xdr:colOff>
      <xdr:row>64</xdr:row>
      <xdr:rowOff>106800</xdr:rowOff>
    </xdr:to>
    <xdr:sp macro="" textlink="">
      <xdr:nvSpPr>
        <xdr:cNvPr id="254" name="楕円 253">
          <a:extLst>
            <a:ext uri="{FF2B5EF4-FFF2-40B4-BE49-F238E27FC236}">
              <a16:creationId xmlns:a16="http://schemas.microsoft.com/office/drawing/2014/main" id="{00000000-0008-0000-0E00-0000FE000000}"/>
            </a:ext>
          </a:extLst>
        </xdr:cNvPr>
        <xdr:cNvSpPr/>
      </xdr:nvSpPr>
      <xdr:spPr>
        <a:xfrm>
          <a:off x="7810500" y="1097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55718</xdr:rowOff>
    </xdr:from>
    <xdr:to>
      <xdr:col>45</xdr:col>
      <xdr:colOff>177800</xdr:colOff>
      <xdr:row>64</xdr:row>
      <xdr:rowOff>56000</xdr:rowOff>
    </xdr:to>
    <xdr:cxnSp macro="">
      <xdr:nvCxnSpPr>
        <xdr:cNvPr id="255" name="直線コネクタ 254">
          <a:extLst>
            <a:ext uri="{FF2B5EF4-FFF2-40B4-BE49-F238E27FC236}">
              <a16:creationId xmlns:a16="http://schemas.microsoft.com/office/drawing/2014/main" id="{00000000-0008-0000-0E00-0000FF000000}"/>
            </a:ext>
          </a:extLst>
        </xdr:cNvPr>
        <xdr:cNvCxnSpPr/>
      </xdr:nvCxnSpPr>
      <xdr:spPr>
        <a:xfrm flipV="1">
          <a:off x="7861300" y="11028518"/>
          <a:ext cx="8890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5405</xdr:rowOff>
    </xdr:from>
    <xdr:to>
      <xdr:col>36</xdr:col>
      <xdr:colOff>165100</xdr:colOff>
      <xdr:row>64</xdr:row>
      <xdr:rowOff>107005</xdr:rowOff>
    </xdr:to>
    <xdr:sp macro="" textlink="">
      <xdr:nvSpPr>
        <xdr:cNvPr id="256" name="楕円 255">
          <a:extLst>
            <a:ext uri="{FF2B5EF4-FFF2-40B4-BE49-F238E27FC236}">
              <a16:creationId xmlns:a16="http://schemas.microsoft.com/office/drawing/2014/main" id="{00000000-0008-0000-0E00-000000010000}"/>
            </a:ext>
          </a:extLst>
        </xdr:cNvPr>
        <xdr:cNvSpPr/>
      </xdr:nvSpPr>
      <xdr:spPr>
        <a:xfrm>
          <a:off x="6921500" y="109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56000</xdr:rowOff>
    </xdr:from>
    <xdr:to>
      <xdr:col>41</xdr:col>
      <xdr:colOff>50800</xdr:colOff>
      <xdr:row>64</xdr:row>
      <xdr:rowOff>56205</xdr:rowOff>
    </xdr:to>
    <xdr:cxnSp macro="">
      <xdr:nvCxnSpPr>
        <xdr:cNvPr id="257" name="直線コネクタ 256">
          <a:extLst>
            <a:ext uri="{FF2B5EF4-FFF2-40B4-BE49-F238E27FC236}">
              <a16:creationId xmlns:a16="http://schemas.microsoft.com/office/drawing/2014/main" id="{00000000-0008-0000-0E00-000001010000}"/>
            </a:ext>
          </a:extLst>
        </xdr:cNvPr>
        <xdr:cNvCxnSpPr/>
      </xdr:nvCxnSpPr>
      <xdr:spPr>
        <a:xfrm flipV="1">
          <a:off x="6972300" y="11028800"/>
          <a:ext cx="88900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9359411" y="1046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8483111" y="1046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00000000-0008-0000-0E00-000004010000}"/>
            </a:ext>
          </a:extLst>
        </xdr:cNvPr>
        <xdr:cNvSpPr txBox="1"/>
      </xdr:nvSpPr>
      <xdr:spPr>
        <a:xfrm>
          <a:off x="75941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00000000-0008-0000-0E00-000005010000}"/>
            </a:ext>
          </a:extLst>
        </xdr:cNvPr>
        <xdr:cNvSpPr txBox="1"/>
      </xdr:nvSpPr>
      <xdr:spPr>
        <a:xfrm>
          <a:off x="6705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98406</xdr:rowOff>
    </xdr:from>
    <xdr:ext cx="469744" cy="259045"/>
    <xdr:sp macro="" textlink="">
      <xdr:nvSpPr>
        <xdr:cNvPr id="262" name="n_1mainValue【橋りょう・トンネル】&#10;一人当たり有形固定資産（償却資産）額">
          <a:extLst>
            <a:ext uri="{FF2B5EF4-FFF2-40B4-BE49-F238E27FC236}">
              <a16:creationId xmlns:a16="http://schemas.microsoft.com/office/drawing/2014/main" id="{00000000-0008-0000-0E00-000006010000}"/>
            </a:ext>
          </a:extLst>
        </xdr:cNvPr>
        <xdr:cNvSpPr txBox="1"/>
      </xdr:nvSpPr>
      <xdr:spPr>
        <a:xfrm>
          <a:off x="9391728" y="1107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97645</xdr:rowOff>
    </xdr:from>
    <xdr:ext cx="469744" cy="259045"/>
    <xdr:sp macro="" textlink="">
      <xdr:nvSpPr>
        <xdr:cNvPr id="263" name="n_2mainValue【橋りょう・トンネル】&#10;一人当たり有形固定資産（償却資産）額">
          <a:extLst>
            <a:ext uri="{FF2B5EF4-FFF2-40B4-BE49-F238E27FC236}">
              <a16:creationId xmlns:a16="http://schemas.microsoft.com/office/drawing/2014/main" id="{00000000-0008-0000-0E00-000007010000}"/>
            </a:ext>
          </a:extLst>
        </xdr:cNvPr>
        <xdr:cNvSpPr txBox="1"/>
      </xdr:nvSpPr>
      <xdr:spPr>
        <a:xfrm>
          <a:off x="8515428" y="1107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97927</xdr:rowOff>
    </xdr:from>
    <xdr:ext cx="469744" cy="259045"/>
    <xdr:sp macro="" textlink="">
      <xdr:nvSpPr>
        <xdr:cNvPr id="264" name="n_3mainValue【橋りょう・トンネル】&#10;一人当たり有形固定資産（償却資産）額">
          <a:extLst>
            <a:ext uri="{FF2B5EF4-FFF2-40B4-BE49-F238E27FC236}">
              <a16:creationId xmlns:a16="http://schemas.microsoft.com/office/drawing/2014/main" id="{00000000-0008-0000-0E00-000008010000}"/>
            </a:ext>
          </a:extLst>
        </xdr:cNvPr>
        <xdr:cNvSpPr txBox="1"/>
      </xdr:nvSpPr>
      <xdr:spPr>
        <a:xfrm>
          <a:off x="7626428" y="110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98132</xdr:rowOff>
    </xdr:from>
    <xdr:ext cx="469744" cy="259045"/>
    <xdr:sp macro="" textlink="">
      <xdr:nvSpPr>
        <xdr:cNvPr id="265" name="n_4mainValue【橋りょう・トンネル】&#10;一人当たり有形固定資産（償却資産）額">
          <a:extLst>
            <a:ext uri="{FF2B5EF4-FFF2-40B4-BE49-F238E27FC236}">
              <a16:creationId xmlns:a16="http://schemas.microsoft.com/office/drawing/2014/main" id="{00000000-0008-0000-0E00-000009010000}"/>
            </a:ext>
          </a:extLst>
        </xdr:cNvPr>
        <xdr:cNvSpPr txBox="1"/>
      </xdr:nvSpPr>
      <xdr:spPr>
        <a:xfrm>
          <a:off x="6737428" y="1107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0000000-0008-0000-0E00-00000C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E00-00000D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E00-00000E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00000000-0008-0000-0E00-00000F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00000000-0008-0000-0E00-000010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00000000-0008-0000-0E00-000011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00000000-0008-0000-0E00-00001A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00000000-0008-0000-0E00-00001C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0000000-0008-0000-0E00-00001E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00000000-0008-0000-0E00-00001F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00000000-0008-0000-0E00-00002001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00000000-0008-0000-0E00-000021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00000000-0008-0000-0E00-000022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0000000-0008-0000-0E00-000023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00000000-0008-0000-0E00-000024010000}"/>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00000000-0008-0000-0E00-000025010000}"/>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00000000-0008-0000-0E00-000026010000}"/>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00000000-0008-0000-0E00-000027010000}"/>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00000000-0008-0000-0E00-000028010000}"/>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00000000-0008-0000-0E00-000029010000}"/>
            </a:ext>
          </a:extLst>
        </xdr:cNvPr>
        <xdr:cNvSpPr txBox="1"/>
      </xdr:nvSpPr>
      <xdr:spPr>
        <a:xfrm>
          <a:off x="4673600" y="13600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00000000-0008-0000-0E00-00002A010000}"/>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00000000-0008-0000-0E00-00002B010000}"/>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00000000-0008-0000-0E00-00002C010000}"/>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00000000-0008-0000-0E00-00002D010000}"/>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00000000-0008-0000-0E00-00002E010000}"/>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E00-00002F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E00-000030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00000000-0008-0000-0E00-000031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0000000-0008-0000-0E00-000032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00000000-0008-0000-0E00-000033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85271</xdr:rowOff>
    </xdr:from>
    <xdr:to>
      <xdr:col>24</xdr:col>
      <xdr:colOff>114300</xdr:colOff>
      <xdr:row>81</xdr:row>
      <xdr:rowOff>15421</xdr:rowOff>
    </xdr:to>
    <xdr:sp macro="" textlink="">
      <xdr:nvSpPr>
        <xdr:cNvPr id="308" name="楕円 307">
          <a:extLst>
            <a:ext uri="{FF2B5EF4-FFF2-40B4-BE49-F238E27FC236}">
              <a16:creationId xmlns:a16="http://schemas.microsoft.com/office/drawing/2014/main" id="{00000000-0008-0000-0E00-000034010000}"/>
            </a:ext>
          </a:extLst>
        </xdr:cNvPr>
        <xdr:cNvSpPr/>
      </xdr:nvSpPr>
      <xdr:spPr>
        <a:xfrm>
          <a:off x="4584700" y="1380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63698</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00000000-0008-0000-0E00-000035010000}"/>
            </a:ext>
          </a:extLst>
        </xdr:cNvPr>
        <xdr:cNvSpPr txBox="1"/>
      </xdr:nvSpPr>
      <xdr:spPr>
        <a:xfrm>
          <a:off x="4673600" y="1377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26488</xdr:rowOff>
    </xdr:from>
    <xdr:to>
      <xdr:col>20</xdr:col>
      <xdr:colOff>38100</xdr:colOff>
      <xdr:row>80</xdr:row>
      <xdr:rowOff>128088</xdr:rowOff>
    </xdr:to>
    <xdr:sp macro="" textlink="">
      <xdr:nvSpPr>
        <xdr:cNvPr id="310" name="楕円 309">
          <a:extLst>
            <a:ext uri="{FF2B5EF4-FFF2-40B4-BE49-F238E27FC236}">
              <a16:creationId xmlns:a16="http://schemas.microsoft.com/office/drawing/2014/main" id="{00000000-0008-0000-0E00-000036010000}"/>
            </a:ext>
          </a:extLst>
        </xdr:cNvPr>
        <xdr:cNvSpPr/>
      </xdr:nvSpPr>
      <xdr:spPr>
        <a:xfrm>
          <a:off x="3746500" y="13742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77288</xdr:rowOff>
    </xdr:from>
    <xdr:to>
      <xdr:col>24</xdr:col>
      <xdr:colOff>63500</xdr:colOff>
      <xdr:row>80</xdr:row>
      <xdr:rowOff>136071</xdr:rowOff>
    </xdr:to>
    <xdr:cxnSp macro="">
      <xdr:nvCxnSpPr>
        <xdr:cNvPr id="311" name="直線コネクタ 310">
          <a:extLst>
            <a:ext uri="{FF2B5EF4-FFF2-40B4-BE49-F238E27FC236}">
              <a16:creationId xmlns:a16="http://schemas.microsoft.com/office/drawing/2014/main" id="{00000000-0008-0000-0E00-000037010000}"/>
            </a:ext>
          </a:extLst>
        </xdr:cNvPr>
        <xdr:cNvCxnSpPr/>
      </xdr:nvCxnSpPr>
      <xdr:spPr>
        <a:xfrm>
          <a:off x="3797300" y="13793288"/>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126093</xdr:rowOff>
    </xdr:from>
    <xdr:to>
      <xdr:col>15</xdr:col>
      <xdr:colOff>101600</xdr:colOff>
      <xdr:row>80</xdr:row>
      <xdr:rowOff>56243</xdr:rowOff>
    </xdr:to>
    <xdr:sp macro="" textlink="">
      <xdr:nvSpPr>
        <xdr:cNvPr id="312" name="楕円 311">
          <a:extLst>
            <a:ext uri="{FF2B5EF4-FFF2-40B4-BE49-F238E27FC236}">
              <a16:creationId xmlns:a16="http://schemas.microsoft.com/office/drawing/2014/main" id="{00000000-0008-0000-0E00-000038010000}"/>
            </a:ext>
          </a:extLst>
        </xdr:cNvPr>
        <xdr:cNvSpPr/>
      </xdr:nvSpPr>
      <xdr:spPr>
        <a:xfrm>
          <a:off x="2857500" y="1367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5443</xdr:rowOff>
    </xdr:from>
    <xdr:to>
      <xdr:col>19</xdr:col>
      <xdr:colOff>177800</xdr:colOff>
      <xdr:row>80</xdr:row>
      <xdr:rowOff>77288</xdr:rowOff>
    </xdr:to>
    <xdr:cxnSp macro="">
      <xdr:nvCxnSpPr>
        <xdr:cNvPr id="313" name="直線コネクタ 312">
          <a:extLst>
            <a:ext uri="{FF2B5EF4-FFF2-40B4-BE49-F238E27FC236}">
              <a16:creationId xmlns:a16="http://schemas.microsoft.com/office/drawing/2014/main" id="{00000000-0008-0000-0E00-000039010000}"/>
            </a:ext>
          </a:extLst>
        </xdr:cNvPr>
        <xdr:cNvCxnSpPr/>
      </xdr:nvCxnSpPr>
      <xdr:spPr>
        <a:xfrm>
          <a:off x="2908300" y="13721443"/>
          <a:ext cx="8890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73842</xdr:rowOff>
    </xdr:from>
    <xdr:to>
      <xdr:col>10</xdr:col>
      <xdr:colOff>165100</xdr:colOff>
      <xdr:row>80</xdr:row>
      <xdr:rowOff>3992</xdr:rowOff>
    </xdr:to>
    <xdr:sp macro="" textlink="">
      <xdr:nvSpPr>
        <xdr:cNvPr id="314" name="楕円 313">
          <a:extLst>
            <a:ext uri="{FF2B5EF4-FFF2-40B4-BE49-F238E27FC236}">
              <a16:creationId xmlns:a16="http://schemas.microsoft.com/office/drawing/2014/main" id="{00000000-0008-0000-0E00-00003A010000}"/>
            </a:ext>
          </a:extLst>
        </xdr:cNvPr>
        <xdr:cNvSpPr/>
      </xdr:nvSpPr>
      <xdr:spPr>
        <a:xfrm>
          <a:off x="1968500" y="13618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124642</xdr:rowOff>
    </xdr:from>
    <xdr:to>
      <xdr:col>15</xdr:col>
      <xdr:colOff>50800</xdr:colOff>
      <xdr:row>80</xdr:row>
      <xdr:rowOff>5443</xdr:rowOff>
    </xdr:to>
    <xdr:cxnSp macro="">
      <xdr:nvCxnSpPr>
        <xdr:cNvPr id="315" name="直線コネクタ 314">
          <a:extLst>
            <a:ext uri="{FF2B5EF4-FFF2-40B4-BE49-F238E27FC236}">
              <a16:creationId xmlns:a16="http://schemas.microsoft.com/office/drawing/2014/main" id="{00000000-0008-0000-0E00-00003B010000}"/>
            </a:ext>
          </a:extLst>
        </xdr:cNvPr>
        <xdr:cNvCxnSpPr/>
      </xdr:nvCxnSpPr>
      <xdr:spPr>
        <a:xfrm>
          <a:off x="2019300" y="13669192"/>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170180</xdr:rowOff>
    </xdr:from>
    <xdr:to>
      <xdr:col>6</xdr:col>
      <xdr:colOff>38100</xdr:colOff>
      <xdr:row>79</xdr:row>
      <xdr:rowOff>100330</xdr:rowOff>
    </xdr:to>
    <xdr:sp macro="" textlink="">
      <xdr:nvSpPr>
        <xdr:cNvPr id="316" name="楕円 315">
          <a:extLst>
            <a:ext uri="{FF2B5EF4-FFF2-40B4-BE49-F238E27FC236}">
              <a16:creationId xmlns:a16="http://schemas.microsoft.com/office/drawing/2014/main" id="{00000000-0008-0000-0E00-00003C010000}"/>
            </a:ext>
          </a:extLst>
        </xdr:cNvPr>
        <xdr:cNvSpPr/>
      </xdr:nvSpPr>
      <xdr:spPr>
        <a:xfrm>
          <a:off x="1079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49530</xdr:rowOff>
    </xdr:from>
    <xdr:to>
      <xdr:col>10</xdr:col>
      <xdr:colOff>114300</xdr:colOff>
      <xdr:row>79</xdr:row>
      <xdr:rowOff>124642</xdr:rowOff>
    </xdr:to>
    <xdr:cxnSp macro="">
      <xdr:nvCxnSpPr>
        <xdr:cNvPr id="317" name="直線コネクタ 316">
          <a:extLst>
            <a:ext uri="{FF2B5EF4-FFF2-40B4-BE49-F238E27FC236}">
              <a16:creationId xmlns:a16="http://schemas.microsoft.com/office/drawing/2014/main" id="{00000000-0008-0000-0E00-00003D010000}"/>
            </a:ext>
          </a:extLst>
        </xdr:cNvPr>
        <xdr:cNvCxnSpPr/>
      </xdr:nvCxnSpPr>
      <xdr:spPr>
        <a:xfrm>
          <a:off x="1130300" y="13594080"/>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00000000-0008-0000-0E00-00003E010000}"/>
            </a:ext>
          </a:extLst>
        </xdr:cNvPr>
        <xdr:cNvSpPr txBox="1"/>
      </xdr:nvSpPr>
      <xdr:spPr>
        <a:xfrm>
          <a:off x="3582044" y="1347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9" name="n_2aveValue【公営住宅】&#10;有形固定資産減価償却率">
          <a:extLst>
            <a:ext uri="{FF2B5EF4-FFF2-40B4-BE49-F238E27FC236}">
              <a16:creationId xmlns:a16="http://schemas.microsoft.com/office/drawing/2014/main" id="{00000000-0008-0000-0E00-00003F010000}"/>
            </a:ext>
          </a:extLst>
        </xdr:cNvPr>
        <xdr:cNvSpPr txBox="1"/>
      </xdr:nvSpPr>
      <xdr:spPr>
        <a:xfrm>
          <a:off x="2705744" y="1377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00000000-0008-0000-0E00-000040010000}"/>
            </a:ext>
          </a:extLst>
        </xdr:cNvPr>
        <xdr:cNvSpPr txBox="1"/>
      </xdr:nvSpPr>
      <xdr:spPr>
        <a:xfrm>
          <a:off x="1816744" y="13387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21" name="n_4aveValue【公営住宅】&#10;有形固定資産減価償却率">
          <a:extLst>
            <a:ext uri="{FF2B5EF4-FFF2-40B4-BE49-F238E27FC236}">
              <a16:creationId xmlns:a16="http://schemas.microsoft.com/office/drawing/2014/main" id="{00000000-0008-0000-0E00-000041010000}"/>
            </a:ext>
          </a:extLst>
        </xdr:cNvPr>
        <xdr:cNvSpPr txBox="1"/>
      </xdr:nvSpPr>
      <xdr:spPr>
        <a:xfrm>
          <a:off x="927744" y="1364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119215</xdr:rowOff>
    </xdr:from>
    <xdr:ext cx="405111" cy="259045"/>
    <xdr:sp macro="" textlink="">
      <xdr:nvSpPr>
        <xdr:cNvPr id="322" name="n_1mainValue【公営住宅】&#10;有形固定資産減価償却率">
          <a:extLst>
            <a:ext uri="{FF2B5EF4-FFF2-40B4-BE49-F238E27FC236}">
              <a16:creationId xmlns:a16="http://schemas.microsoft.com/office/drawing/2014/main" id="{00000000-0008-0000-0E00-000042010000}"/>
            </a:ext>
          </a:extLst>
        </xdr:cNvPr>
        <xdr:cNvSpPr txBox="1"/>
      </xdr:nvSpPr>
      <xdr:spPr>
        <a:xfrm>
          <a:off x="3582044" y="1383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72770</xdr:rowOff>
    </xdr:from>
    <xdr:ext cx="405111" cy="259045"/>
    <xdr:sp macro="" textlink="">
      <xdr:nvSpPr>
        <xdr:cNvPr id="323" name="n_2mainValue【公営住宅】&#10;有形固定資産減価償却率">
          <a:extLst>
            <a:ext uri="{FF2B5EF4-FFF2-40B4-BE49-F238E27FC236}">
              <a16:creationId xmlns:a16="http://schemas.microsoft.com/office/drawing/2014/main" id="{00000000-0008-0000-0E00-000043010000}"/>
            </a:ext>
          </a:extLst>
        </xdr:cNvPr>
        <xdr:cNvSpPr txBox="1"/>
      </xdr:nvSpPr>
      <xdr:spPr>
        <a:xfrm>
          <a:off x="2705744" y="1344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166569</xdr:rowOff>
    </xdr:from>
    <xdr:ext cx="405111" cy="259045"/>
    <xdr:sp macro="" textlink="">
      <xdr:nvSpPr>
        <xdr:cNvPr id="324" name="n_3mainValue【公営住宅】&#10;有形固定資産減価償却率">
          <a:extLst>
            <a:ext uri="{FF2B5EF4-FFF2-40B4-BE49-F238E27FC236}">
              <a16:creationId xmlns:a16="http://schemas.microsoft.com/office/drawing/2014/main" id="{00000000-0008-0000-0E00-000044010000}"/>
            </a:ext>
          </a:extLst>
        </xdr:cNvPr>
        <xdr:cNvSpPr txBox="1"/>
      </xdr:nvSpPr>
      <xdr:spPr>
        <a:xfrm>
          <a:off x="1816744" y="13711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116857</xdr:rowOff>
    </xdr:from>
    <xdr:ext cx="405111" cy="259045"/>
    <xdr:sp macro="" textlink="">
      <xdr:nvSpPr>
        <xdr:cNvPr id="325" name="n_4mainValue【公営住宅】&#10;有形固定資産減価償却率">
          <a:extLst>
            <a:ext uri="{FF2B5EF4-FFF2-40B4-BE49-F238E27FC236}">
              <a16:creationId xmlns:a16="http://schemas.microsoft.com/office/drawing/2014/main" id="{00000000-0008-0000-0E00-000045010000}"/>
            </a:ext>
          </a:extLst>
        </xdr:cNvPr>
        <xdr:cNvSpPr txBox="1"/>
      </xdr:nvSpPr>
      <xdr:spPr>
        <a:xfrm>
          <a:off x="927744" y="1331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0000000-0008-0000-0E00-000046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00000000-0008-0000-0E00-000047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00000000-0008-0000-0E00-000048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00000000-0008-0000-0E00-000049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00000000-0008-0000-0E00-00004A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00000000-0008-0000-0E00-00004B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00000000-0008-0000-0E00-00004C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00000000-0008-0000-0E00-00004D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00000000-0008-0000-0E00-00004F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00000000-0008-0000-0E00-000053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00000000-0008-0000-0E00-000055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00000000-0008-0000-0E00-000056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00000000-0008-0000-0E00-000057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00000000-0008-0000-0E00-000058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00000000-0008-0000-0E00-000059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00000000-0008-0000-0E00-00005A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00000000-0008-0000-0E00-00005C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00000000-0008-0000-0E00-00005E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00000000-0008-0000-0E00-00005F010000}"/>
            </a:ext>
          </a:extLst>
        </xdr:cNvPr>
        <xdr:cNvCxnSpPr/>
      </xdr:nvCxnSpPr>
      <xdr:spPr>
        <a:xfrm flipV="1">
          <a:off x="10476865" y="1338670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00000000-0008-0000-0E00-000060010000}"/>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00000000-0008-0000-0E00-000061010000}"/>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00000000-0008-0000-0E00-000062010000}"/>
            </a:ext>
          </a:extLst>
        </xdr:cNvPr>
        <xdr:cNvSpPr txBox="1"/>
      </xdr:nvSpPr>
      <xdr:spPr>
        <a:xfrm>
          <a:off x="10515600"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10388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6" name="【公営住宅】&#10;一人当たり面積平均値テキスト">
          <a:extLst>
            <a:ext uri="{FF2B5EF4-FFF2-40B4-BE49-F238E27FC236}">
              <a16:creationId xmlns:a16="http://schemas.microsoft.com/office/drawing/2014/main" id="{00000000-0008-0000-0E00-000064010000}"/>
            </a:ext>
          </a:extLst>
        </xdr:cNvPr>
        <xdr:cNvSpPr txBox="1"/>
      </xdr:nvSpPr>
      <xdr:spPr>
        <a:xfrm>
          <a:off x="10515600" y="14550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00000000-0008-0000-0E00-000065010000}"/>
            </a:ext>
          </a:extLst>
        </xdr:cNvPr>
        <xdr:cNvSpPr/>
      </xdr:nvSpPr>
      <xdr:spPr>
        <a:xfrm>
          <a:off x="10426700" y="1469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00000000-0008-0000-0E00-000066010000}"/>
            </a:ext>
          </a:extLst>
        </xdr:cNvPr>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00000000-0008-0000-0E00-000067010000}"/>
            </a:ext>
          </a:extLst>
        </xdr:cNvPr>
        <xdr:cNvSpPr/>
      </xdr:nvSpPr>
      <xdr:spPr>
        <a:xfrm>
          <a:off x="8699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00000000-0008-0000-0E00-000068010000}"/>
            </a:ext>
          </a:extLst>
        </xdr:cNvPr>
        <xdr:cNvSpPr/>
      </xdr:nvSpPr>
      <xdr:spPr>
        <a:xfrm>
          <a:off x="7810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00000000-0008-0000-0E00-000069010000}"/>
            </a:ext>
          </a:extLst>
        </xdr:cNvPr>
        <xdr:cNvSpPr/>
      </xdr:nvSpPr>
      <xdr:spPr>
        <a:xfrm>
          <a:off x="6921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0000000-0008-0000-0E00-00006A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00000000-0008-0000-0E00-00006B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00000000-0008-0000-0E00-00006C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00000000-0008-0000-0E00-00006D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00000000-0008-0000-0E00-00006E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162016</xdr:rowOff>
    </xdr:from>
    <xdr:to>
      <xdr:col>55</xdr:col>
      <xdr:colOff>50800</xdr:colOff>
      <xdr:row>86</xdr:row>
      <xdr:rowOff>92166</xdr:rowOff>
    </xdr:to>
    <xdr:sp macro="" textlink="">
      <xdr:nvSpPr>
        <xdr:cNvPr id="367" name="楕円 366">
          <a:extLst>
            <a:ext uri="{FF2B5EF4-FFF2-40B4-BE49-F238E27FC236}">
              <a16:creationId xmlns:a16="http://schemas.microsoft.com/office/drawing/2014/main" id="{00000000-0008-0000-0E00-00006F010000}"/>
            </a:ext>
          </a:extLst>
        </xdr:cNvPr>
        <xdr:cNvSpPr/>
      </xdr:nvSpPr>
      <xdr:spPr>
        <a:xfrm>
          <a:off x="104267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104520</xdr:rowOff>
    </xdr:from>
    <xdr:ext cx="469744" cy="259045"/>
    <xdr:sp macro="" textlink="">
      <xdr:nvSpPr>
        <xdr:cNvPr id="368" name="【公営住宅】&#10;一人当たり面積該当値テキスト">
          <a:extLst>
            <a:ext uri="{FF2B5EF4-FFF2-40B4-BE49-F238E27FC236}">
              <a16:creationId xmlns:a16="http://schemas.microsoft.com/office/drawing/2014/main" id="{00000000-0008-0000-0E00-000070010000}"/>
            </a:ext>
          </a:extLst>
        </xdr:cNvPr>
        <xdr:cNvSpPr txBox="1"/>
      </xdr:nvSpPr>
      <xdr:spPr>
        <a:xfrm>
          <a:off x="10515600" y="1467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160382</xdr:rowOff>
    </xdr:from>
    <xdr:to>
      <xdr:col>50</xdr:col>
      <xdr:colOff>165100</xdr:colOff>
      <xdr:row>86</xdr:row>
      <xdr:rowOff>90532</xdr:rowOff>
    </xdr:to>
    <xdr:sp macro="" textlink="">
      <xdr:nvSpPr>
        <xdr:cNvPr id="369" name="楕円 368">
          <a:extLst>
            <a:ext uri="{FF2B5EF4-FFF2-40B4-BE49-F238E27FC236}">
              <a16:creationId xmlns:a16="http://schemas.microsoft.com/office/drawing/2014/main" id="{00000000-0008-0000-0E00-000071010000}"/>
            </a:ext>
          </a:extLst>
        </xdr:cNvPr>
        <xdr:cNvSpPr/>
      </xdr:nvSpPr>
      <xdr:spPr>
        <a:xfrm>
          <a:off x="9588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39732</xdr:rowOff>
    </xdr:from>
    <xdr:to>
      <xdr:col>55</xdr:col>
      <xdr:colOff>0</xdr:colOff>
      <xdr:row>86</xdr:row>
      <xdr:rowOff>41366</xdr:rowOff>
    </xdr:to>
    <xdr:cxnSp macro="">
      <xdr:nvCxnSpPr>
        <xdr:cNvPr id="370" name="直線コネクタ 369">
          <a:extLst>
            <a:ext uri="{FF2B5EF4-FFF2-40B4-BE49-F238E27FC236}">
              <a16:creationId xmlns:a16="http://schemas.microsoft.com/office/drawing/2014/main" id="{00000000-0008-0000-0E00-000072010000}"/>
            </a:ext>
          </a:extLst>
        </xdr:cNvPr>
        <xdr:cNvCxnSpPr/>
      </xdr:nvCxnSpPr>
      <xdr:spPr>
        <a:xfrm>
          <a:off x="9639300" y="14784432"/>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158750</xdr:rowOff>
    </xdr:from>
    <xdr:to>
      <xdr:col>46</xdr:col>
      <xdr:colOff>38100</xdr:colOff>
      <xdr:row>86</xdr:row>
      <xdr:rowOff>88900</xdr:rowOff>
    </xdr:to>
    <xdr:sp macro="" textlink="">
      <xdr:nvSpPr>
        <xdr:cNvPr id="371" name="楕円 370">
          <a:extLst>
            <a:ext uri="{FF2B5EF4-FFF2-40B4-BE49-F238E27FC236}">
              <a16:creationId xmlns:a16="http://schemas.microsoft.com/office/drawing/2014/main" id="{00000000-0008-0000-0E00-000073010000}"/>
            </a:ext>
          </a:extLst>
        </xdr:cNvPr>
        <xdr:cNvSpPr/>
      </xdr:nvSpPr>
      <xdr:spPr>
        <a:xfrm>
          <a:off x="869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38100</xdr:rowOff>
    </xdr:from>
    <xdr:to>
      <xdr:col>50</xdr:col>
      <xdr:colOff>114300</xdr:colOff>
      <xdr:row>86</xdr:row>
      <xdr:rowOff>39732</xdr:rowOff>
    </xdr:to>
    <xdr:cxnSp macro="">
      <xdr:nvCxnSpPr>
        <xdr:cNvPr id="372" name="直線コネクタ 371">
          <a:extLst>
            <a:ext uri="{FF2B5EF4-FFF2-40B4-BE49-F238E27FC236}">
              <a16:creationId xmlns:a16="http://schemas.microsoft.com/office/drawing/2014/main" id="{00000000-0008-0000-0E00-000074010000}"/>
            </a:ext>
          </a:extLst>
        </xdr:cNvPr>
        <xdr:cNvCxnSpPr/>
      </xdr:nvCxnSpPr>
      <xdr:spPr>
        <a:xfrm>
          <a:off x="8750300" y="1478280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160382</xdr:rowOff>
    </xdr:from>
    <xdr:to>
      <xdr:col>41</xdr:col>
      <xdr:colOff>101600</xdr:colOff>
      <xdr:row>86</xdr:row>
      <xdr:rowOff>90532</xdr:rowOff>
    </xdr:to>
    <xdr:sp macro="" textlink="">
      <xdr:nvSpPr>
        <xdr:cNvPr id="373" name="楕円 372">
          <a:extLst>
            <a:ext uri="{FF2B5EF4-FFF2-40B4-BE49-F238E27FC236}">
              <a16:creationId xmlns:a16="http://schemas.microsoft.com/office/drawing/2014/main" id="{00000000-0008-0000-0E00-000075010000}"/>
            </a:ext>
          </a:extLst>
        </xdr:cNvPr>
        <xdr:cNvSpPr/>
      </xdr:nvSpPr>
      <xdr:spPr>
        <a:xfrm>
          <a:off x="7810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38100</xdr:rowOff>
    </xdr:from>
    <xdr:to>
      <xdr:col>45</xdr:col>
      <xdr:colOff>177800</xdr:colOff>
      <xdr:row>86</xdr:row>
      <xdr:rowOff>39732</xdr:rowOff>
    </xdr:to>
    <xdr:cxnSp macro="">
      <xdr:nvCxnSpPr>
        <xdr:cNvPr id="374" name="直線コネクタ 373">
          <a:extLst>
            <a:ext uri="{FF2B5EF4-FFF2-40B4-BE49-F238E27FC236}">
              <a16:creationId xmlns:a16="http://schemas.microsoft.com/office/drawing/2014/main" id="{00000000-0008-0000-0E00-000076010000}"/>
            </a:ext>
          </a:extLst>
        </xdr:cNvPr>
        <xdr:cNvCxnSpPr/>
      </xdr:nvCxnSpPr>
      <xdr:spPr>
        <a:xfrm flipV="1">
          <a:off x="7861300" y="14782800"/>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162016</xdr:rowOff>
    </xdr:from>
    <xdr:to>
      <xdr:col>36</xdr:col>
      <xdr:colOff>165100</xdr:colOff>
      <xdr:row>86</xdr:row>
      <xdr:rowOff>92166</xdr:rowOff>
    </xdr:to>
    <xdr:sp macro="" textlink="">
      <xdr:nvSpPr>
        <xdr:cNvPr id="375" name="楕円 374">
          <a:extLst>
            <a:ext uri="{FF2B5EF4-FFF2-40B4-BE49-F238E27FC236}">
              <a16:creationId xmlns:a16="http://schemas.microsoft.com/office/drawing/2014/main" id="{00000000-0008-0000-0E00-000077010000}"/>
            </a:ext>
          </a:extLst>
        </xdr:cNvPr>
        <xdr:cNvSpPr/>
      </xdr:nvSpPr>
      <xdr:spPr>
        <a:xfrm>
          <a:off x="6921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39732</xdr:rowOff>
    </xdr:from>
    <xdr:to>
      <xdr:col>41</xdr:col>
      <xdr:colOff>50800</xdr:colOff>
      <xdr:row>86</xdr:row>
      <xdr:rowOff>41366</xdr:rowOff>
    </xdr:to>
    <xdr:cxnSp macro="">
      <xdr:nvCxnSpPr>
        <xdr:cNvPr id="376" name="直線コネクタ 375">
          <a:extLst>
            <a:ext uri="{FF2B5EF4-FFF2-40B4-BE49-F238E27FC236}">
              <a16:creationId xmlns:a16="http://schemas.microsoft.com/office/drawing/2014/main" id="{00000000-0008-0000-0E00-000078010000}"/>
            </a:ext>
          </a:extLst>
        </xdr:cNvPr>
        <xdr:cNvCxnSpPr/>
      </xdr:nvCxnSpPr>
      <xdr:spPr>
        <a:xfrm flipV="1">
          <a:off x="6972300" y="14784432"/>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7" name="n_1aveValue【公営住宅】&#10;一人当たり面積">
          <a:extLst>
            <a:ext uri="{FF2B5EF4-FFF2-40B4-BE49-F238E27FC236}">
              <a16:creationId xmlns:a16="http://schemas.microsoft.com/office/drawing/2014/main" id="{00000000-0008-0000-0E00-000079010000}"/>
            </a:ext>
          </a:extLst>
        </xdr:cNvPr>
        <xdr:cNvSpPr txBox="1"/>
      </xdr:nvSpPr>
      <xdr:spPr>
        <a:xfrm>
          <a:off x="93917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8" name="n_2aveValue【公営住宅】&#10;一人当たり面積">
          <a:extLst>
            <a:ext uri="{FF2B5EF4-FFF2-40B4-BE49-F238E27FC236}">
              <a16:creationId xmlns:a16="http://schemas.microsoft.com/office/drawing/2014/main" id="{00000000-0008-0000-0E00-00007A010000}"/>
            </a:ext>
          </a:extLst>
        </xdr:cNvPr>
        <xdr:cNvSpPr txBox="1"/>
      </xdr:nvSpPr>
      <xdr:spPr>
        <a:xfrm>
          <a:off x="8515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9" name="n_3aveValue【公営住宅】&#10;一人当たり面積">
          <a:extLst>
            <a:ext uri="{FF2B5EF4-FFF2-40B4-BE49-F238E27FC236}">
              <a16:creationId xmlns:a16="http://schemas.microsoft.com/office/drawing/2014/main" id="{00000000-0008-0000-0E00-00007B010000}"/>
            </a:ext>
          </a:extLst>
        </xdr:cNvPr>
        <xdr:cNvSpPr txBox="1"/>
      </xdr:nvSpPr>
      <xdr:spPr>
        <a:xfrm>
          <a:off x="7626427" y="1448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80" name="n_4aveValue【公営住宅】&#10;一人当たり面積">
          <a:extLst>
            <a:ext uri="{FF2B5EF4-FFF2-40B4-BE49-F238E27FC236}">
              <a16:creationId xmlns:a16="http://schemas.microsoft.com/office/drawing/2014/main" id="{00000000-0008-0000-0E00-00007C010000}"/>
            </a:ext>
          </a:extLst>
        </xdr:cNvPr>
        <xdr:cNvSpPr txBox="1"/>
      </xdr:nvSpPr>
      <xdr:spPr>
        <a:xfrm>
          <a:off x="6737427" y="14471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81659</xdr:rowOff>
    </xdr:from>
    <xdr:ext cx="469744" cy="259045"/>
    <xdr:sp macro="" textlink="">
      <xdr:nvSpPr>
        <xdr:cNvPr id="381" name="n_1mainValue【公営住宅】&#10;一人当たり面積">
          <a:extLst>
            <a:ext uri="{FF2B5EF4-FFF2-40B4-BE49-F238E27FC236}">
              <a16:creationId xmlns:a16="http://schemas.microsoft.com/office/drawing/2014/main" id="{00000000-0008-0000-0E00-00007D010000}"/>
            </a:ext>
          </a:extLst>
        </xdr:cNvPr>
        <xdr:cNvSpPr txBox="1"/>
      </xdr:nvSpPr>
      <xdr:spPr>
        <a:xfrm>
          <a:off x="9391727" y="1482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80027</xdr:rowOff>
    </xdr:from>
    <xdr:ext cx="469744" cy="259045"/>
    <xdr:sp macro="" textlink="">
      <xdr:nvSpPr>
        <xdr:cNvPr id="382" name="n_2mainValue【公営住宅】&#10;一人当たり面積">
          <a:extLst>
            <a:ext uri="{FF2B5EF4-FFF2-40B4-BE49-F238E27FC236}">
              <a16:creationId xmlns:a16="http://schemas.microsoft.com/office/drawing/2014/main" id="{00000000-0008-0000-0E00-00007E010000}"/>
            </a:ext>
          </a:extLst>
        </xdr:cNvPr>
        <xdr:cNvSpPr txBox="1"/>
      </xdr:nvSpPr>
      <xdr:spPr>
        <a:xfrm>
          <a:off x="851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81659</xdr:rowOff>
    </xdr:from>
    <xdr:ext cx="469744" cy="259045"/>
    <xdr:sp macro="" textlink="">
      <xdr:nvSpPr>
        <xdr:cNvPr id="383" name="n_3mainValue【公営住宅】&#10;一人当たり面積">
          <a:extLst>
            <a:ext uri="{FF2B5EF4-FFF2-40B4-BE49-F238E27FC236}">
              <a16:creationId xmlns:a16="http://schemas.microsoft.com/office/drawing/2014/main" id="{00000000-0008-0000-0E00-00007F010000}"/>
            </a:ext>
          </a:extLst>
        </xdr:cNvPr>
        <xdr:cNvSpPr txBox="1"/>
      </xdr:nvSpPr>
      <xdr:spPr>
        <a:xfrm>
          <a:off x="7626427" y="14826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83293</xdr:rowOff>
    </xdr:from>
    <xdr:ext cx="469744" cy="259045"/>
    <xdr:sp macro="" textlink="">
      <xdr:nvSpPr>
        <xdr:cNvPr id="384" name="n_4mainValue【公営住宅】&#10;一人当たり面積">
          <a:extLst>
            <a:ext uri="{FF2B5EF4-FFF2-40B4-BE49-F238E27FC236}">
              <a16:creationId xmlns:a16="http://schemas.microsoft.com/office/drawing/2014/main" id="{00000000-0008-0000-0E00-000080010000}"/>
            </a:ext>
          </a:extLst>
        </xdr:cNvPr>
        <xdr:cNvSpPr txBox="1"/>
      </xdr:nvSpPr>
      <xdr:spPr>
        <a:xfrm>
          <a:off x="67374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0000000-0008-0000-0E00-00008D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00000000-0008-0000-0E00-00008E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0000000-0008-0000-0E00-00008F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E00-000090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E00-000091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E00-000092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E00-000093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00000000-0008-0000-0E00-000094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00000000-0008-0000-0E00-00009D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00000000-0008-0000-0E00-00009F01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00000000-0008-0000-0E00-0000A1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00000000-0008-0000-0E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00000000-0008-0000-0E00-0000A3010000}"/>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00000000-0008-0000-0E00-0000A4010000}"/>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00000000-0008-0000-0E00-0000A5010000}"/>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00000000-0008-0000-0E00-0000A6010000}"/>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00000000-0008-0000-0E00-0000A7010000}"/>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88409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00000000-0008-0000-0E00-0000A8010000}"/>
            </a:ext>
          </a:extLst>
        </xdr:cNvPr>
        <xdr:cNvSpPr txBox="1"/>
      </xdr:nvSpPr>
      <xdr:spPr>
        <a:xfrm>
          <a:off x="16357600" y="6432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00000000-0008-0000-0E00-0000A9010000}"/>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00000000-0008-0000-0E00-0000AA010000}"/>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00000000-0008-0000-0E00-0000AB010000}"/>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00000000-0008-0000-0E00-0000AC010000}"/>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00000000-0008-0000-0E00-0000AD010000}"/>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00000000-0008-0000-0E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0000000-0008-0000-0E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E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E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E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98552</xdr:rowOff>
    </xdr:from>
    <xdr:to>
      <xdr:col>85</xdr:col>
      <xdr:colOff>177800</xdr:colOff>
      <xdr:row>36</xdr:row>
      <xdr:rowOff>28702</xdr:rowOff>
    </xdr:to>
    <xdr:sp macro="" textlink="">
      <xdr:nvSpPr>
        <xdr:cNvPr id="435" name="楕円 434">
          <a:extLst>
            <a:ext uri="{FF2B5EF4-FFF2-40B4-BE49-F238E27FC236}">
              <a16:creationId xmlns:a16="http://schemas.microsoft.com/office/drawing/2014/main" id="{00000000-0008-0000-0E00-0000B3010000}"/>
            </a:ext>
          </a:extLst>
        </xdr:cNvPr>
        <xdr:cNvSpPr/>
      </xdr:nvSpPr>
      <xdr:spPr>
        <a:xfrm>
          <a:off x="16268700" y="609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121429</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00000000-0008-0000-0E00-0000B4010000}"/>
            </a:ext>
          </a:extLst>
        </xdr:cNvPr>
        <xdr:cNvSpPr txBox="1"/>
      </xdr:nvSpPr>
      <xdr:spPr>
        <a:xfrm>
          <a:off x="16357600" y="5950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73406</xdr:rowOff>
    </xdr:from>
    <xdr:to>
      <xdr:col>81</xdr:col>
      <xdr:colOff>101600</xdr:colOff>
      <xdr:row>37</xdr:row>
      <xdr:rowOff>3556</xdr:rowOff>
    </xdr:to>
    <xdr:sp macro="" textlink="">
      <xdr:nvSpPr>
        <xdr:cNvPr id="437" name="楕円 436">
          <a:extLst>
            <a:ext uri="{FF2B5EF4-FFF2-40B4-BE49-F238E27FC236}">
              <a16:creationId xmlns:a16="http://schemas.microsoft.com/office/drawing/2014/main" id="{00000000-0008-0000-0E00-0000B5010000}"/>
            </a:ext>
          </a:extLst>
        </xdr:cNvPr>
        <xdr:cNvSpPr/>
      </xdr:nvSpPr>
      <xdr:spPr>
        <a:xfrm>
          <a:off x="154305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149352</xdr:rowOff>
    </xdr:from>
    <xdr:to>
      <xdr:col>85</xdr:col>
      <xdr:colOff>127000</xdr:colOff>
      <xdr:row>36</xdr:row>
      <xdr:rowOff>124206</xdr:rowOff>
    </xdr:to>
    <xdr:cxnSp macro="">
      <xdr:nvCxnSpPr>
        <xdr:cNvPr id="438" name="直線コネクタ 437">
          <a:extLst>
            <a:ext uri="{FF2B5EF4-FFF2-40B4-BE49-F238E27FC236}">
              <a16:creationId xmlns:a16="http://schemas.microsoft.com/office/drawing/2014/main" id="{00000000-0008-0000-0E00-0000B6010000}"/>
            </a:ext>
          </a:extLst>
        </xdr:cNvPr>
        <xdr:cNvCxnSpPr/>
      </xdr:nvCxnSpPr>
      <xdr:spPr>
        <a:xfrm flipV="1">
          <a:off x="15481300" y="6150102"/>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39" name="楕円 438">
          <a:extLst>
            <a:ext uri="{FF2B5EF4-FFF2-40B4-BE49-F238E27FC236}">
              <a16:creationId xmlns:a16="http://schemas.microsoft.com/office/drawing/2014/main" id="{00000000-0008-0000-0E00-0000B7010000}"/>
            </a:ext>
          </a:extLst>
        </xdr:cNvPr>
        <xdr:cNvSpPr/>
      </xdr:nvSpPr>
      <xdr:spPr>
        <a:xfrm>
          <a:off x="14541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76200</xdr:rowOff>
    </xdr:from>
    <xdr:to>
      <xdr:col>81</xdr:col>
      <xdr:colOff>50800</xdr:colOff>
      <xdr:row>36</xdr:row>
      <xdr:rowOff>124206</xdr:rowOff>
    </xdr:to>
    <xdr:cxnSp macro="">
      <xdr:nvCxnSpPr>
        <xdr:cNvPr id="440" name="直線コネクタ 439">
          <a:extLst>
            <a:ext uri="{FF2B5EF4-FFF2-40B4-BE49-F238E27FC236}">
              <a16:creationId xmlns:a16="http://schemas.microsoft.com/office/drawing/2014/main" id="{00000000-0008-0000-0E00-0000B8010000}"/>
            </a:ext>
          </a:extLst>
        </xdr:cNvPr>
        <xdr:cNvCxnSpPr/>
      </xdr:nvCxnSpPr>
      <xdr:spPr>
        <a:xfrm>
          <a:off x="14592300" y="624840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71120</xdr:rowOff>
    </xdr:from>
    <xdr:to>
      <xdr:col>72</xdr:col>
      <xdr:colOff>38100</xdr:colOff>
      <xdr:row>37</xdr:row>
      <xdr:rowOff>1270</xdr:rowOff>
    </xdr:to>
    <xdr:sp macro="" textlink="">
      <xdr:nvSpPr>
        <xdr:cNvPr id="441" name="楕円 440">
          <a:extLst>
            <a:ext uri="{FF2B5EF4-FFF2-40B4-BE49-F238E27FC236}">
              <a16:creationId xmlns:a16="http://schemas.microsoft.com/office/drawing/2014/main" id="{00000000-0008-0000-0E00-0000B9010000}"/>
            </a:ext>
          </a:extLst>
        </xdr:cNvPr>
        <xdr:cNvSpPr/>
      </xdr:nvSpPr>
      <xdr:spPr>
        <a:xfrm>
          <a:off x="13652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76200</xdr:rowOff>
    </xdr:from>
    <xdr:to>
      <xdr:col>76</xdr:col>
      <xdr:colOff>114300</xdr:colOff>
      <xdr:row>36</xdr:row>
      <xdr:rowOff>121920</xdr:rowOff>
    </xdr:to>
    <xdr:cxnSp macro="">
      <xdr:nvCxnSpPr>
        <xdr:cNvPr id="442" name="直線コネクタ 441">
          <a:extLst>
            <a:ext uri="{FF2B5EF4-FFF2-40B4-BE49-F238E27FC236}">
              <a16:creationId xmlns:a16="http://schemas.microsoft.com/office/drawing/2014/main" id="{00000000-0008-0000-0E00-0000BA010000}"/>
            </a:ext>
          </a:extLst>
        </xdr:cNvPr>
        <xdr:cNvCxnSpPr/>
      </xdr:nvCxnSpPr>
      <xdr:spPr>
        <a:xfrm flipV="1">
          <a:off x="13703300" y="6248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130556</xdr:rowOff>
    </xdr:from>
    <xdr:to>
      <xdr:col>67</xdr:col>
      <xdr:colOff>101600</xdr:colOff>
      <xdr:row>37</xdr:row>
      <xdr:rowOff>60706</xdr:rowOff>
    </xdr:to>
    <xdr:sp macro="" textlink="">
      <xdr:nvSpPr>
        <xdr:cNvPr id="443" name="楕円 442">
          <a:extLst>
            <a:ext uri="{FF2B5EF4-FFF2-40B4-BE49-F238E27FC236}">
              <a16:creationId xmlns:a16="http://schemas.microsoft.com/office/drawing/2014/main" id="{00000000-0008-0000-0E00-0000BB010000}"/>
            </a:ext>
          </a:extLst>
        </xdr:cNvPr>
        <xdr:cNvSpPr/>
      </xdr:nvSpPr>
      <xdr:spPr>
        <a:xfrm>
          <a:off x="12763500" y="630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121920</xdr:rowOff>
    </xdr:from>
    <xdr:to>
      <xdr:col>71</xdr:col>
      <xdr:colOff>177800</xdr:colOff>
      <xdr:row>37</xdr:row>
      <xdr:rowOff>9906</xdr:rowOff>
    </xdr:to>
    <xdr:cxnSp macro="">
      <xdr:nvCxnSpPr>
        <xdr:cNvPr id="444" name="直線コネクタ 443">
          <a:extLst>
            <a:ext uri="{FF2B5EF4-FFF2-40B4-BE49-F238E27FC236}">
              <a16:creationId xmlns:a16="http://schemas.microsoft.com/office/drawing/2014/main" id="{00000000-0008-0000-0E00-0000BC010000}"/>
            </a:ext>
          </a:extLst>
        </xdr:cNvPr>
        <xdr:cNvCxnSpPr/>
      </xdr:nvCxnSpPr>
      <xdr:spPr>
        <a:xfrm flipV="1">
          <a:off x="12814300" y="629412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28973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5266044" y="654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49547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4389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47261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350074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22115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00000000-0008-0000-0E00-0000C0010000}"/>
            </a:ext>
          </a:extLst>
        </xdr:cNvPr>
        <xdr:cNvSpPr txBox="1"/>
      </xdr:nvSpPr>
      <xdr:spPr>
        <a:xfrm>
          <a:off x="12611744" y="653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20083</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00000000-0008-0000-0E00-0000C1010000}"/>
            </a:ext>
          </a:extLst>
        </xdr:cNvPr>
        <xdr:cNvSpPr txBox="1"/>
      </xdr:nvSpPr>
      <xdr:spPr>
        <a:xfrm>
          <a:off x="15266044" y="60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00000000-0008-0000-0E00-0000C2010000}"/>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17797</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0000000-0008-0000-0E00-0000C3010000}"/>
            </a:ext>
          </a:extLst>
        </xdr:cNvPr>
        <xdr:cNvSpPr txBox="1"/>
      </xdr:nvSpPr>
      <xdr:spPr>
        <a:xfrm>
          <a:off x="135007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77233</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00000000-0008-0000-0E00-0000C4010000}"/>
            </a:ext>
          </a:extLst>
        </xdr:cNvPr>
        <xdr:cNvSpPr txBox="1"/>
      </xdr:nvSpPr>
      <xdr:spPr>
        <a:xfrm>
          <a:off x="12611744" y="607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00000000-0008-0000-0E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00000000-0008-0000-0E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E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E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00000000-0008-0000-0E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0000000-0008-0000-0E00-0000CF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00000000-0008-0000-0E00-0000D0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00000000-0008-0000-0E00-0000D2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00000000-0008-0000-0E00-0000D4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00000000-0008-0000-0E00-0000D6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00000000-0008-0000-0E00-0000D8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00000000-0008-0000-0E00-0000D9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00000000-0008-0000-0E00-0000DA010000}"/>
            </a:ext>
          </a:extLst>
        </xdr:cNvPr>
        <xdr:cNvCxnSpPr/>
      </xdr:nvCxnSpPr>
      <xdr:spPr>
        <a:xfrm flipV="1">
          <a:off x="22160864" y="573176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00000000-0008-0000-0E00-0000DB010000}"/>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00000000-0008-0000-0E00-0000DC010000}"/>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00000000-0008-0000-0E00-0000DD010000}"/>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00000000-0008-0000-0E00-0000DE010000}"/>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123715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00000000-0008-0000-0E00-0000DF010000}"/>
            </a:ext>
          </a:extLst>
        </xdr:cNvPr>
        <xdr:cNvSpPr txBox="1"/>
      </xdr:nvSpPr>
      <xdr:spPr>
        <a:xfrm>
          <a:off x="22199600" y="663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00000000-0008-0000-0E00-0000E0010000}"/>
            </a:ext>
          </a:extLst>
        </xdr:cNvPr>
        <xdr:cNvSpPr/>
      </xdr:nvSpPr>
      <xdr:spPr>
        <a:xfrm>
          <a:off x="22110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00000000-0008-0000-0E00-0000E1010000}"/>
            </a:ext>
          </a:extLst>
        </xdr:cNvPr>
        <xdr:cNvSpPr/>
      </xdr:nvSpPr>
      <xdr:spPr>
        <a:xfrm>
          <a:off x="212725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00000000-0008-0000-0E00-0000E2010000}"/>
            </a:ext>
          </a:extLst>
        </xdr:cNvPr>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00000000-0008-0000-0E00-0000E3010000}"/>
            </a:ext>
          </a:extLst>
        </xdr:cNvPr>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00000000-0008-0000-0E00-0000E4010000}"/>
            </a:ext>
          </a:extLst>
        </xdr:cNvPr>
        <xdr:cNvSpPr/>
      </xdr:nvSpPr>
      <xdr:spPr>
        <a:xfrm>
          <a:off x="18605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0000000-0008-0000-0E00-0000E5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00000000-0008-0000-0E00-0000E6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E00-0000E7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E00-0000E8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E00-0000E9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141986</xdr:rowOff>
    </xdr:from>
    <xdr:to>
      <xdr:col>116</xdr:col>
      <xdr:colOff>114300</xdr:colOff>
      <xdr:row>40</xdr:row>
      <xdr:rowOff>72136</xdr:rowOff>
    </xdr:to>
    <xdr:sp macro="" textlink="">
      <xdr:nvSpPr>
        <xdr:cNvPr id="490" name="楕円 489">
          <a:extLst>
            <a:ext uri="{FF2B5EF4-FFF2-40B4-BE49-F238E27FC236}">
              <a16:creationId xmlns:a16="http://schemas.microsoft.com/office/drawing/2014/main" id="{00000000-0008-0000-0E00-0000EA010000}"/>
            </a:ext>
          </a:extLst>
        </xdr:cNvPr>
        <xdr:cNvSpPr/>
      </xdr:nvSpPr>
      <xdr:spPr>
        <a:xfrm>
          <a:off x="22110700" y="682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120413</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00000000-0008-0000-0E00-0000EB010000}"/>
            </a:ext>
          </a:extLst>
        </xdr:cNvPr>
        <xdr:cNvSpPr txBox="1"/>
      </xdr:nvSpPr>
      <xdr:spPr>
        <a:xfrm>
          <a:off x="22199600" y="680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151130</xdr:rowOff>
    </xdr:from>
    <xdr:to>
      <xdr:col>112</xdr:col>
      <xdr:colOff>38100</xdr:colOff>
      <xdr:row>40</xdr:row>
      <xdr:rowOff>81280</xdr:rowOff>
    </xdr:to>
    <xdr:sp macro="" textlink="">
      <xdr:nvSpPr>
        <xdr:cNvPr id="492" name="楕円 491">
          <a:extLst>
            <a:ext uri="{FF2B5EF4-FFF2-40B4-BE49-F238E27FC236}">
              <a16:creationId xmlns:a16="http://schemas.microsoft.com/office/drawing/2014/main" id="{00000000-0008-0000-0E00-0000EC010000}"/>
            </a:ext>
          </a:extLst>
        </xdr:cNvPr>
        <xdr:cNvSpPr/>
      </xdr:nvSpPr>
      <xdr:spPr>
        <a:xfrm>
          <a:off x="21272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21336</xdr:rowOff>
    </xdr:from>
    <xdr:to>
      <xdr:col>116</xdr:col>
      <xdr:colOff>63500</xdr:colOff>
      <xdr:row>40</xdr:row>
      <xdr:rowOff>30480</xdr:rowOff>
    </xdr:to>
    <xdr:cxnSp macro="">
      <xdr:nvCxnSpPr>
        <xdr:cNvPr id="493" name="直線コネクタ 492">
          <a:extLst>
            <a:ext uri="{FF2B5EF4-FFF2-40B4-BE49-F238E27FC236}">
              <a16:creationId xmlns:a16="http://schemas.microsoft.com/office/drawing/2014/main" id="{00000000-0008-0000-0E00-0000ED010000}"/>
            </a:ext>
          </a:extLst>
        </xdr:cNvPr>
        <xdr:cNvCxnSpPr/>
      </xdr:nvCxnSpPr>
      <xdr:spPr>
        <a:xfrm flipV="1">
          <a:off x="21323300" y="68793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146558</xdr:rowOff>
    </xdr:from>
    <xdr:to>
      <xdr:col>107</xdr:col>
      <xdr:colOff>101600</xdr:colOff>
      <xdr:row>40</xdr:row>
      <xdr:rowOff>76708</xdr:rowOff>
    </xdr:to>
    <xdr:sp macro="" textlink="">
      <xdr:nvSpPr>
        <xdr:cNvPr id="494" name="楕円 493">
          <a:extLst>
            <a:ext uri="{FF2B5EF4-FFF2-40B4-BE49-F238E27FC236}">
              <a16:creationId xmlns:a16="http://schemas.microsoft.com/office/drawing/2014/main" id="{00000000-0008-0000-0E00-0000EE010000}"/>
            </a:ext>
          </a:extLst>
        </xdr:cNvPr>
        <xdr:cNvSpPr/>
      </xdr:nvSpPr>
      <xdr:spPr>
        <a:xfrm>
          <a:off x="20383500" y="6833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25908</xdr:rowOff>
    </xdr:from>
    <xdr:to>
      <xdr:col>111</xdr:col>
      <xdr:colOff>177800</xdr:colOff>
      <xdr:row>40</xdr:row>
      <xdr:rowOff>30480</xdr:rowOff>
    </xdr:to>
    <xdr:cxnSp macro="">
      <xdr:nvCxnSpPr>
        <xdr:cNvPr id="495" name="直線コネクタ 494">
          <a:extLst>
            <a:ext uri="{FF2B5EF4-FFF2-40B4-BE49-F238E27FC236}">
              <a16:creationId xmlns:a16="http://schemas.microsoft.com/office/drawing/2014/main" id="{00000000-0008-0000-0E00-0000EF010000}"/>
            </a:ext>
          </a:extLst>
        </xdr:cNvPr>
        <xdr:cNvCxnSpPr/>
      </xdr:nvCxnSpPr>
      <xdr:spPr>
        <a:xfrm>
          <a:off x="20434300" y="68839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155702</xdr:rowOff>
    </xdr:from>
    <xdr:to>
      <xdr:col>102</xdr:col>
      <xdr:colOff>165100</xdr:colOff>
      <xdr:row>40</xdr:row>
      <xdr:rowOff>85852</xdr:rowOff>
    </xdr:to>
    <xdr:sp macro="" textlink="">
      <xdr:nvSpPr>
        <xdr:cNvPr id="496" name="楕円 495">
          <a:extLst>
            <a:ext uri="{FF2B5EF4-FFF2-40B4-BE49-F238E27FC236}">
              <a16:creationId xmlns:a16="http://schemas.microsoft.com/office/drawing/2014/main" id="{00000000-0008-0000-0E00-0000F0010000}"/>
            </a:ext>
          </a:extLst>
        </xdr:cNvPr>
        <xdr:cNvSpPr/>
      </xdr:nvSpPr>
      <xdr:spPr>
        <a:xfrm>
          <a:off x="19494500" y="68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25908</xdr:rowOff>
    </xdr:from>
    <xdr:to>
      <xdr:col>107</xdr:col>
      <xdr:colOff>50800</xdr:colOff>
      <xdr:row>40</xdr:row>
      <xdr:rowOff>35052</xdr:rowOff>
    </xdr:to>
    <xdr:cxnSp macro="">
      <xdr:nvCxnSpPr>
        <xdr:cNvPr id="497" name="直線コネクタ 496">
          <a:extLst>
            <a:ext uri="{FF2B5EF4-FFF2-40B4-BE49-F238E27FC236}">
              <a16:creationId xmlns:a16="http://schemas.microsoft.com/office/drawing/2014/main" id="{00000000-0008-0000-0E00-0000F1010000}"/>
            </a:ext>
          </a:extLst>
        </xdr:cNvPr>
        <xdr:cNvCxnSpPr/>
      </xdr:nvCxnSpPr>
      <xdr:spPr>
        <a:xfrm flipV="1">
          <a:off x="19545300" y="68839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137414</xdr:rowOff>
    </xdr:from>
    <xdr:to>
      <xdr:col>98</xdr:col>
      <xdr:colOff>38100</xdr:colOff>
      <xdr:row>40</xdr:row>
      <xdr:rowOff>67564</xdr:rowOff>
    </xdr:to>
    <xdr:sp macro="" textlink="">
      <xdr:nvSpPr>
        <xdr:cNvPr id="498" name="楕円 497">
          <a:extLst>
            <a:ext uri="{FF2B5EF4-FFF2-40B4-BE49-F238E27FC236}">
              <a16:creationId xmlns:a16="http://schemas.microsoft.com/office/drawing/2014/main" id="{00000000-0008-0000-0E00-0000F2010000}"/>
            </a:ext>
          </a:extLst>
        </xdr:cNvPr>
        <xdr:cNvSpPr/>
      </xdr:nvSpPr>
      <xdr:spPr>
        <a:xfrm>
          <a:off x="18605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16764</xdr:rowOff>
    </xdr:from>
    <xdr:to>
      <xdr:col>102</xdr:col>
      <xdr:colOff>114300</xdr:colOff>
      <xdr:row>40</xdr:row>
      <xdr:rowOff>35052</xdr:rowOff>
    </xdr:to>
    <xdr:cxnSp macro="">
      <xdr:nvCxnSpPr>
        <xdr:cNvPr id="499" name="直線コネクタ 498">
          <a:extLst>
            <a:ext uri="{FF2B5EF4-FFF2-40B4-BE49-F238E27FC236}">
              <a16:creationId xmlns:a16="http://schemas.microsoft.com/office/drawing/2014/main" id="{00000000-0008-0000-0E00-0000F3010000}"/>
            </a:ext>
          </a:extLst>
        </xdr:cNvPr>
        <xdr:cNvCxnSpPr/>
      </xdr:nvCxnSpPr>
      <xdr:spPr>
        <a:xfrm>
          <a:off x="18656300" y="68747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47515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1075727" y="6562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61231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20199427" y="657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65803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9310427" y="658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00000000-0008-0000-0E00-0000F7010000}"/>
            </a:ext>
          </a:extLst>
        </xdr:cNvPr>
        <xdr:cNvSpPr txBox="1"/>
      </xdr:nvSpPr>
      <xdr:spPr>
        <a:xfrm>
          <a:off x="18421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72407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00000000-0008-0000-0E00-0000F8010000}"/>
            </a:ext>
          </a:extLst>
        </xdr:cNvPr>
        <xdr:cNvSpPr txBox="1"/>
      </xdr:nvSpPr>
      <xdr:spPr>
        <a:xfrm>
          <a:off x="210757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67835</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00000000-0008-0000-0E00-0000F9010000}"/>
            </a:ext>
          </a:extLst>
        </xdr:cNvPr>
        <xdr:cNvSpPr txBox="1"/>
      </xdr:nvSpPr>
      <xdr:spPr>
        <a:xfrm>
          <a:off x="20199427" y="6925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76979</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00000000-0008-0000-0E00-0000FA010000}"/>
            </a:ext>
          </a:extLst>
        </xdr:cNvPr>
        <xdr:cNvSpPr txBox="1"/>
      </xdr:nvSpPr>
      <xdr:spPr>
        <a:xfrm>
          <a:off x="19310427" y="693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58691</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00000000-0008-0000-0E00-0000FB010000}"/>
            </a:ext>
          </a:extLst>
        </xdr:cNvPr>
        <xdr:cNvSpPr txBox="1"/>
      </xdr:nvSpPr>
      <xdr:spPr>
        <a:xfrm>
          <a:off x="18421427" y="6916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E00-0000FF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E00-000000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E00-000001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E00-000002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00000000-0008-0000-0E00-000003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00000000-0008-0000-0E00-000004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00000000-0008-0000-0E00-000005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00000000-0008-0000-0E00-000006020000}"/>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00000000-0008-0000-0E00-000007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00000000-0008-0000-0E00-000008020000}"/>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00000000-0008-0000-0E00-000009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00000000-0008-0000-0E00-00000A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0000000-0008-0000-0E00-00000C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00000000-0008-0000-0E00-00000E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00000000-0008-0000-0E00-000010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00000000-0008-0000-0E00-000012020000}"/>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00000000-0008-0000-0E00-000014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00000000-0008-0000-0E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00000000-0008-0000-0E00-000016020000}"/>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0000000-0008-0000-0E00-000017020000}"/>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00000000-0008-0000-0E00-000018020000}"/>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00000000-0008-0000-0E00-000019020000}"/>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00000000-0008-0000-0E00-00001A020000}"/>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00000000-0008-0000-0E00-00001B020000}"/>
            </a:ext>
          </a:extLst>
        </xdr:cNvPr>
        <xdr:cNvSpPr txBox="1"/>
      </xdr:nvSpPr>
      <xdr:spPr>
        <a:xfrm>
          <a:off x="16357600" y="10126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00000000-0008-0000-0E00-00001C020000}"/>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00000000-0008-0000-0E00-00001D020000}"/>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00000000-0008-0000-0E00-00001E020000}"/>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00000000-0008-0000-0E00-00001F020000}"/>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00000000-0008-0000-0E00-000020020000}"/>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E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E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E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E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E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158206</xdr:rowOff>
    </xdr:from>
    <xdr:to>
      <xdr:col>85</xdr:col>
      <xdr:colOff>177800</xdr:colOff>
      <xdr:row>55</xdr:row>
      <xdr:rowOff>88356</xdr:rowOff>
    </xdr:to>
    <xdr:sp macro="" textlink="">
      <xdr:nvSpPr>
        <xdr:cNvPr id="550" name="楕円 549">
          <a:extLst>
            <a:ext uri="{FF2B5EF4-FFF2-40B4-BE49-F238E27FC236}">
              <a16:creationId xmlns:a16="http://schemas.microsoft.com/office/drawing/2014/main" id="{00000000-0008-0000-0E00-000026020000}"/>
            </a:ext>
          </a:extLst>
        </xdr:cNvPr>
        <xdr:cNvSpPr/>
      </xdr:nvSpPr>
      <xdr:spPr>
        <a:xfrm>
          <a:off x="16268700" y="941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54</xdr:row>
      <xdr:rowOff>111233</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00000000-0008-0000-0E00-000027020000}"/>
            </a:ext>
          </a:extLst>
        </xdr:cNvPr>
        <xdr:cNvSpPr txBox="1"/>
      </xdr:nvSpPr>
      <xdr:spPr>
        <a:xfrm>
          <a:off x="16357600" y="9369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154940</xdr:rowOff>
    </xdr:from>
    <xdr:to>
      <xdr:col>81</xdr:col>
      <xdr:colOff>101600</xdr:colOff>
      <xdr:row>55</xdr:row>
      <xdr:rowOff>85090</xdr:rowOff>
    </xdr:to>
    <xdr:sp macro="" textlink="">
      <xdr:nvSpPr>
        <xdr:cNvPr id="552" name="楕円 551">
          <a:extLst>
            <a:ext uri="{FF2B5EF4-FFF2-40B4-BE49-F238E27FC236}">
              <a16:creationId xmlns:a16="http://schemas.microsoft.com/office/drawing/2014/main" id="{00000000-0008-0000-0E00-000028020000}"/>
            </a:ext>
          </a:extLst>
        </xdr:cNvPr>
        <xdr:cNvSpPr/>
      </xdr:nvSpPr>
      <xdr:spPr>
        <a:xfrm>
          <a:off x="15430500" y="941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55</xdr:row>
      <xdr:rowOff>34290</xdr:rowOff>
    </xdr:from>
    <xdr:to>
      <xdr:col>85</xdr:col>
      <xdr:colOff>127000</xdr:colOff>
      <xdr:row>55</xdr:row>
      <xdr:rowOff>37556</xdr:rowOff>
    </xdr:to>
    <xdr:cxnSp macro="">
      <xdr:nvCxnSpPr>
        <xdr:cNvPr id="553" name="直線コネクタ 552">
          <a:extLst>
            <a:ext uri="{FF2B5EF4-FFF2-40B4-BE49-F238E27FC236}">
              <a16:creationId xmlns:a16="http://schemas.microsoft.com/office/drawing/2014/main" id="{00000000-0008-0000-0E00-000029020000}"/>
            </a:ext>
          </a:extLst>
        </xdr:cNvPr>
        <xdr:cNvCxnSpPr/>
      </xdr:nvCxnSpPr>
      <xdr:spPr>
        <a:xfrm>
          <a:off x="15481300" y="946404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45538</xdr:rowOff>
    </xdr:from>
    <xdr:to>
      <xdr:col>76</xdr:col>
      <xdr:colOff>165100</xdr:colOff>
      <xdr:row>55</xdr:row>
      <xdr:rowOff>147138</xdr:rowOff>
    </xdr:to>
    <xdr:sp macro="" textlink="">
      <xdr:nvSpPr>
        <xdr:cNvPr id="554" name="楕円 553">
          <a:extLst>
            <a:ext uri="{FF2B5EF4-FFF2-40B4-BE49-F238E27FC236}">
              <a16:creationId xmlns:a16="http://schemas.microsoft.com/office/drawing/2014/main" id="{00000000-0008-0000-0E00-00002A020000}"/>
            </a:ext>
          </a:extLst>
        </xdr:cNvPr>
        <xdr:cNvSpPr/>
      </xdr:nvSpPr>
      <xdr:spPr>
        <a:xfrm>
          <a:off x="14541500" y="947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34290</xdr:rowOff>
    </xdr:from>
    <xdr:to>
      <xdr:col>81</xdr:col>
      <xdr:colOff>50800</xdr:colOff>
      <xdr:row>55</xdr:row>
      <xdr:rowOff>96338</xdr:rowOff>
    </xdr:to>
    <xdr:cxnSp macro="">
      <xdr:nvCxnSpPr>
        <xdr:cNvPr id="555" name="直線コネクタ 554">
          <a:extLst>
            <a:ext uri="{FF2B5EF4-FFF2-40B4-BE49-F238E27FC236}">
              <a16:creationId xmlns:a16="http://schemas.microsoft.com/office/drawing/2014/main" id="{00000000-0008-0000-0E00-00002B020000}"/>
            </a:ext>
          </a:extLst>
        </xdr:cNvPr>
        <xdr:cNvCxnSpPr/>
      </xdr:nvCxnSpPr>
      <xdr:spPr>
        <a:xfrm flipV="1">
          <a:off x="14592300" y="9464040"/>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12881</xdr:rowOff>
    </xdr:from>
    <xdr:to>
      <xdr:col>72</xdr:col>
      <xdr:colOff>38100</xdr:colOff>
      <xdr:row>55</xdr:row>
      <xdr:rowOff>114481</xdr:rowOff>
    </xdr:to>
    <xdr:sp macro="" textlink="">
      <xdr:nvSpPr>
        <xdr:cNvPr id="556" name="楕円 555">
          <a:extLst>
            <a:ext uri="{FF2B5EF4-FFF2-40B4-BE49-F238E27FC236}">
              <a16:creationId xmlns:a16="http://schemas.microsoft.com/office/drawing/2014/main" id="{00000000-0008-0000-0E00-00002C020000}"/>
            </a:ext>
          </a:extLst>
        </xdr:cNvPr>
        <xdr:cNvSpPr/>
      </xdr:nvSpPr>
      <xdr:spPr>
        <a:xfrm>
          <a:off x="13652500" y="944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63681</xdr:rowOff>
    </xdr:from>
    <xdr:to>
      <xdr:col>76</xdr:col>
      <xdr:colOff>114300</xdr:colOff>
      <xdr:row>55</xdr:row>
      <xdr:rowOff>96338</xdr:rowOff>
    </xdr:to>
    <xdr:cxnSp macro="">
      <xdr:nvCxnSpPr>
        <xdr:cNvPr id="557" name="直線コネクタ 556">
          <a:extLst>
            <a:ext uri="{FF2B5EF4-FFF2-40B4-BE49-F238E27FC236}">
              <a16:creationId xmlns:a16="http://schemas.microsoft.com/office/drawing/2014/main" id="{00000000-0008-0000-0E00-00002D020000}"/>
            </a:ext>
          </a:extLst>
        </xdr:cNvPr>
        <xdr:cNvCxnSpPr/>
      </xdr:nvCxnSpPr>
      <xdr:spPr>
        <a:xfrm>
          <a:off x="13703300" y="9493431"/>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54</xdr:row>
      <xdr:rowOff>125549</xdr:rowOff>
    </xdr:from>
    <xdr:to>
      <xdr:col>67</xdr:col>
      <xdr:colOff>101600</xdr:colOff>
      <xdr:row>55</xdr:row>
      <xdr:rowOff>55699</xdr:rowOff>
    </xdr:to>
    <xdr:sp macro="" textlink="">
      <xdr:nvSpPr>
        <xdr:cNvPr id="558" name="楕円 557">
          <a:extLst>
            <a:ext uri="{FF2B5EF4-FFF2-40B4-BE49-F238E27FC236}">
              <a16:creationId xmlns:a16="http://schemas.microsoft.com/office/drawing/2014/main" id="{00000000-0008-0000-0E00-00002E020000}"/>
            </a:ext>
          </a:extLst>
        </xdr:cNvPr>
        <xdr:cNvSpPr/>
      </xdr:nvSpPr>
      <xdr:spPr>
        <a:xfrm>
          <a:off x="12763500" y="9383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4899</xdr:rowOff>
    </xdr:from>
    <xdr:to>
      <xdr:col>71</xdr:col>
      <xdr:colOff>177800</xdr:colOff>
      <xdr:row>55</xdr:row>
      <xdr:rowOff>63681</xdr:rowOff>
    </xdr:to>
    <xdr:cxnSp macro="">
      <xdr:nvCxnSpPr>
        <xdr:cNvPr id="559" name="直線コネクタ 558">
          <a:extLst>
            <a:ext uri="{FF2B5EF4-FFF2-40B4-BE49-F238E27FC236}">
              <a16:creationId xmlns:a16="http://schemas.microsoft.com/office/drawing/2014/main" id="{00000000-0008-0000-0E00-00002F020000}"/>
            </a:ext>
          </a:extLst>
        </xdr:cNvPr>
        <xdr:cNvCxnSpPr/>
      </xdr:nvCxnSpPr>
      <xdr:spPr>
        <a:xfrm>
          <a:off x="12814300" y="94346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60" name="n_1aveValue【学校施設】&#10;有形固定資産減価償却率">
          <a:extLst>
            <a:ext uri="{FF2B5EF4-FFF2-40B4-BE49-F238E27FC236}">
              <a16:creationId xmlns:a16="http://schemas.microsoft.com/office/drawing/2014/main" id="{00000000-0008-0000-0E00-000030020000}"/>
            </a:ext>
          </a:extLst>
        </xdr:cNvPr>
        <xdr:cNvSpPr txBox="1"/>
      </xdr:nvSpPr>
      <xdr:spPr>
        <a:xfrm>
          <a:off x="15266044" y="102701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61" name="n_2aveValue【学校施設】&#10;有形固定資産減価償却率">
          <a:extLst>
            <a:ext uri="{FF2B5EF4-FFF2-40B4-BE49-F238E27FC236}">
              <a16:creationId xmlns:a16="http://schemas.microsoft.com/office/drawing/2014/main" id="{00000000-0008-0000-0E00-000031020000}"/>
            </a:ext>
          </a:extLst>
        </xdr:cNvPr>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62" name="n_3aveValue【学校施設】&#10;有形固定資産減価償却率">
          <a:extLst>
            <a:ext uri="{FF2B5EF4-FFF2-40B4-BE49-F238E27FC236}">
              <a16:creationId xmlns:a16="http://schemas.microsoft.com/office/drawing/2014/main" id="{00000000-0008-0000-0E00-000032020000}"/>
            </a:ext>
          </a:extLst>
        </xdr:cNvPr>
        <xdr:cNvSpPr txBox="1"/>
      </xdr:nvSpPr>
      <xdr:spPr>
        <a:xfrm>
          <a:off x="13500744" y="1036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3" name="n_4aveValue【学校施設】&#10;有形固定資産減価償却率">
          <a:extLst>
            <a:ext uri="{FF2B5EF4-FFF2-40B4-BE49-F238E27FC236}">
              <a16:creationId xmlns:a16="http://schemas.microsoft.com/office/drawing/2014/main" id="{00000000-0008-0000-0E00-000033020000}"/>
            </a:ext>
          </a:extLst>
        </xdr:cNvPr>
        <xdr:cNvSpPr txBox="1"/>
      </xdr:nvSpPr>
      <xdr:spPr>
        <a:xfrm>
          <a:off x="126117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53</xdr:row>
      <xdr:rowOff>101617</xdr:rowOff>
    </xdr:from>
    <xdr:ext cx="405111" cy="259045"/>
    <xdr:sp macro="" textlink="">
      <xdr:nvSpPr>
        <xdr:cNvPr id="564" name="n_1mainValue【学校施設】&#10;有形固定資産減価償却率">
          <a:extLst>
            <a:ext uri="{FF2B5EF4-FFF2-40B4-BE49-F238E27FC236}">
              <a16:creationId xmlns:a16="http://schemas.microsoft.com/office/drawing/2014/main" id="{00000000-0008-0000-0E00-000034020000}"/>
            </a:ext>
          </a:extLst>
        </xdr:cNvPr>
        <xdr:cNvSpPr txBox="1"/>
      </xdr:nvSpPr>
      <xdr:spPr>
        <a:xfrm>
          <a:off x="15266044" y="918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53</xdr:row>
      <xdr:rowOff>163665</xdr:rowOff>
    </xdr:from>
    <xdr:ext cx="405111" cy="259045"/>
    <xdr:sp macro="" textlink="">
      <xdr:nvSpPr>
        <xdr:cNvPr id="565" name="n_2mainValue【学校施設】&#10;有形固定資産減価償却率">
          <a:extLst>
            <a:ext uri="{FF2B5EF4-FFF2-40B4-BE49-F238E27FC236}">
              <a16:creationId xmlns:a16="http://schemas.microsoft.com/office/drawing/2014/main" id="{00000000-0008-0000-0E00-000035020000}"/>
            </a:ext>
          </a:extLst>
        </xdr:cNvPr>
        <xdr:cNvSpPr txBox="1"/>
      </xdr:nvSpPr>
      <xdr:spPr>
        <a:xfrm>
          <a:off x="14389744" y="9250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53</xdr:row>
      <xdr:rowOff>131008</xdr:rowOff>
    </xdr:from>
    <xdr:ext cx="405111" cy="259045"/>
    <xdr:sp macro="" textlink="">
      <xdr:nvSpPr>
        <xdr:cNvPr id="566" name="n_3mainValue【学校施設】&#10;有形固定資産減価償却率">
          <a:extLst>
            <a:ext uri="{FF2B5EF4-FFF2-40B4-BE49-F238E27FC236}">
              <a16:creationId xmlns:a16="http://schemas.microsoft.com/office/drawing/2014/main" id="{00000000-0008-0000-0E00-000036020000}"/>
            </a:ext>
          </a:extLst>
        </xdr:cNvPr>
        <xdr:cNvSpPr txBox="1"/>
      </xdr:nvSpPr>
      <xdr:spPr>
        <a:xfrm>
          <a:off x="13500744" y="9217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53</xdr:row>
      <xdr:rowOff>72226</xdr:rowOff>
    </xdr:from>
    <xdr:ext cx="405111" cy="259045"/>
    <xdr:sp macro="" textlink="">
      <xdr:nvSpPr>
        <xdr:cNvPr id="567" name="n_4mainValue【学校施設】&#10;有形固定資産減価償却率">
          <a:extLst>
            <a:ext uri="{FF2B5EF4-FFF2-40B4-BE49-F238E27FC236}">
              <a16:creationId xmlns:a16="http://schemas.microsoft.com/office/drawing/2014/main" id="{00000000-0008-0000-0E00-000037020000}"/>
            </a:ext>
          </a:extLst>
        </xdr:cNvPr>
        <xdr:cNvSpPr txBox="1"/>
      </xdr:nvSpPr>
      <xdr:spPr>
        <a:xfrm>
          <a:off x="12611744" y="9159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00000000-0008-0000-0E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00000000-0008-0000-0E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0000000-0008-0000-0E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00000000-0008-0000-0E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00000000-0008-0000-0E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00000000-0008-0000-0E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00000000-0008-0000-0E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0000000-0008-0000-0E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00000000-0008-0000-0E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00000000-0008-0000-0E00-000042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00000000-0008-0000-0E00-000043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00000000-0008-0000-0E00-000044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00000000-0008-0000-0E00-000045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00000000-0008-0000-0E00-000046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00000000-0008-0000-0E00-000048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00000000-0008-0000-0E00-00004A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00000000-0008-0000-0E00-00004C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00000000-0008-0000-0E00-00004D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00000000-0008-0000-0E00-00004E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00000000-0008-0000-0E00-00004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00000000-0008-0000-0E00-00005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00000000-0008-0000-0E00-00005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00000000-0008-0000-0E00-000052020000}"/>
            </a:ext>
          </a:extLst>
        </xdr:cNvPr>
        <xdr:cNvCxnSpPr/>
      </xdr:nvCxnSpPr>
      <xdr:spPr>
        <a:xfrm flipV="1">
          <a:off x="22160864" y="9646920"/>
          <a:ext cx="0"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00000000-0008-0000-0E00-000053020000}"/>
            </a:ext>
          </a:extLst>
        </xdr:cNvPr>
        <xdr:cNvSpPr txBox="1"/>
      </xdr:nvSpPr>
      <xdr:spPr>
        <a:xfrm>
          <a:off x="22199600"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00000000-0008-0000-0E00-000054020000}"/>
            </a:ext>
          </a:extLst>
        </xdr:cNvPr>
        <xdr:cNvCxnSpPr/>
      </xdr:nvCxnSpPr>
      <xdr:spPr>
        <a:xfrm>
          <a:off x="22072600" y="1105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00000000-0008-0000-0E00-000055020000}"/>
            </a:ext>
          </a:extLst>
        </xdr:cNvPr>
        <xdr:cNvSpPr txBox="1"/>
      </xdr:nvSpPr>
      <xdr:spPr>
        <a:xfrm>
          <a:off x="221996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00000000-0008-0000-0E00-000056020000}"/>
            </a:ext>
          </a:extLst>
        </xdr:cNvPr>
        <xdr:cNvCxnSpPr/>
      </xdr:nvCxnSpPr>
      <xdr:spPr>
        <a:xfrm>
          <a:off x="22072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00000000-0008-0000-0E00-000057020000}"/>
            </a:ext>
          </a:extLst>
        </xdr:cNvPr>
        <xdr:cNvSpPr txBox="1"/>
      </xdr:nvSpPr>
      <xdr:spPr>
        <a:xfrm>
          <a:off x="22199600" y="1059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00000000-0008-0000-0E00-000058020000}"/>
            </a:ext>
          </a:extLst>
        </xdr:cNvPr>
        <xdr:cNvSpPr/>
      </xdr:nvSpPr>
      <xdr:spPr>
        <a:xfrm>
          <a:off x="221107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00000000-0008-0000-0E00-000059020000}"/>
            </a:ext>
          </a:extLst>
        </xdr:cNvPr>
        <xdr:cNvSpPr/>
      </xdr:nvSpPr>
      <xdr:spPr>
        <a:xfrm>
          <a:off x="21272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00000000-0008-0000-0E00-00005A020000}"/>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00000000-0008-0000-0E00-00005B020000}"/>
            </a:ext>
          </a:extLst>
        </xdr:cNvPr>
        <xdr:cNvSpPr/>
      </xdr:nvSpPr>
      <xdr:spPr>
        <a:xfrm>
          <a:off x="19494500" y="1076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00000000-0008-0000-0E00-00005C020000}"/>
            </a:ext>
          </a:extLst>
        </xdr:cNvPr>
        <xdr:cNvSpPr/>
      </xdr:nvSpPr>
      <xdr:spPr>
        <a:xfrm>
          <a:off x="18605500" y="1075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E00-00005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E00-00005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E00-00005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E00-00006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E00-00006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158750</xdr:rowOff>
    </xdr:from>
    <xdr:to>
      <xdr:col>116</xdr:col>
      <xdr:colOff>114300</xdr:colOff>
      <xdr:row>64</xdr:row>
      <xdr:rowOff>88900</xdr:rowOff>
    </xdr:to>
    <xdr:sp macro="" textlink="">
      <xdr:nvSpPr>
        <xdr:cNvPr id="610" name="楕円 609">
          <a:extLst>
            <a:ext uri="{FF2B5EF4-FFF2-40B4-BE49-F238E27FC236}">
              <a16:creationId xmlns:a16="http://schemas.microsoft.com/office/drawing/2014/main" id="{00000000-0008-0000-0E00-000062020000}"/>
            </a:ext>
          </a:extLst>
        </xdr:cNvPr>
        <xdr:cNvSpPr/>
      </xdr:nvSpPr>
      <xdr:spPr>
        <a:xfrm>
          <a:off x="221107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73677</xdr:rowOff>
    </xdr:from>
    <xdr:ext cx="469744" cy="259045"/>
    <xdr:sp macro="" textlink="">
      <xdr:nvSpPr>
        <xdr:cNvPr id="611" name="【学校施設】&#10;一人当たり面積該当値テキスト">
          <a:extLst>
            <a:ext uri="{FF2B5EF4-FFF2-40B4-BE49-F238E27FC236}">
              <a16:creationId xmlns:a16="http://schemas.microsoft.com/office/drawing/2014/main" id="{00000000-0008-0000-0E00-000063020000}"/>
            </a:ext>
          </a:extLst>
        </xdr:cNvPr>
        <xdr:cNvSpPr txBox="1"/>
      </xdr:nvSpPr>
      <xdr:spPr>
        <a:xfrm>
          <a:off x="22199600" y="10875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363</xdr:rowOff>
    </xdr:from>
    <xdr:to>
      <xdr:col>112</xdr:col>
      <xdr:colOff>38100</xdr:colOff>
      <xdr:row>64</xdr:row>
      <xdr:rowOff>101963</xdr:rowOff>
    </xdr:to>
    <xdr:sp macro="" textlink="">
      <xdr:nvSpPr>
        <xdr:cNvPr id="612" name="楕円 611">
          <a:extLst>
            <a:ext uri="{FF2B5EF4-FFF2-40B4-BE49-F238E27FC236}">
              <a16:creationId xmlns:a16="http://schemas.microsoft.com/office/drawing/2014/main" id="{00000000-0008-0000-0E00-000064020000}"/>
            </a:ext>
          </a:extLst>
        </xdr:cNvPr>
        <xdr:cNvSpPr/>
      </xdr:nvSpPr>
      <xdr:spPr>
        <a:xfrm>
          <a:off x="21272500" y="1097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38100</xdr:rowOff>
    </xdr:from>
    <xdr:to>
      <xdr:col>116</xdr:col>
      <xdr:colOff>63500</xdr:colOff>
      <xdr:row>64</xdr:row>
      <xdr:rowOff>51163</xdr:rowOff>
    </xdr:to>
    <xdr:cxnSp macro="">
      <xdr:nvCxnSpPr>
        <xdr:cNvPr id="613" name="直線コネクタ 612">
          <a:extLst>
            <a:ext uri="{FF2B5EF4-FFF2-40B4-BE49-F238E27FC236}">
              <a16:creationId xmlns:a16="http://schemas.microsoft.com/office/drawing/2014/main" id="{00000000-0008-0000-0E00-000065020000}"/>
            </a:ext>
          </a:extLst>
        </xdr:cNvPr>
        <xdr:cNvCxnSpPr/>
      </xdr:nvCxnSpPr>
      <xdr:spPr>
        <a:xfrm flipV="1">
          <a:off x="21323300" y="1101090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15603</xdr:rowOff>
    </xdr:from>
    <xdr:to>
      <xdr:col>107</xdr:col>
      <xdr:colOff>101600</xdr:colOff>
      <xdr:row>64</xdr:row>
      <xdr:rowOff>117203</xdr:rowOff>
    </xdr:to>
    <xdr:sp macro="" textlink="">
      <xdr:nvSpPr>
        <xdr:cNvPr id="614" name="楕円 613">
          <a:extLst>
            <a:ext uri="{FF2B5EF4-FFF2-40B4-BE49-F238E27FC236}">
              <a16:creationId xmlns:a16="http://schemas.microsoft.com/office/drawing/2014/main" id="{00000000-0008-0000-0E00-000066020000}"/>
            </a:ext>
          </a:extLst>
        </xdr:cNvPr>
        <xdr:cNvSpPr/>
      </xdr:nvSpPr>
      <xdr:spPr>
        <a:xfrm>
          <a:off x="20383500" y="1098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51163</xdr:rowOff>
    </xdr:from>
    <xdr:to>
      <xdr:col>111</xdr:col>
      <xdr:colOff>177800</xdr:colOff>
      <xdr:row>64</xdr:row>
      <xdr:rowOff>66403</xdr:rowOff>
    </xdr:to>
    <xdr:cxnSp macro="">
      <xdr:nvCxnSpPr>
        <xdr:cNvPr id="615" name="直線コネクタ 614">
          <a:extLst>
            <a:ext uri="{FF2B5EF4-FFF2-40B4-BE49-F238E27FC236}">
              <a16:creationId xmlns:a16="http://schemas.microsoft.com/office/drawing/2014/main" id="{00000000-0008-0000-0E00-000067020000}"/>
            </a:ext>
          </a:extLst>
        </xdr:cNvPr>
        <xdr:cNvCxnSpPr/>
      </xdr:nvCxnSpPr>
      <xdr:spPr>
        <a:xfrm flipV="1">
          <a:off x="20434300" y="11023963"/>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25400</xdr:rowOff>
    </xdr:from>
    <xdr:to>
      <xdr:col>102</xdr:col>
      <xdr:colOff>165100</xdr:colOff>
      <xdr:row>64</xdr:row>
      <xdr:rowOff>127000</xdr:rowOff>
    </xdr:to>
    <xdr:sp macro="" textlink="">
      <xdr:nvSpPr>
        <xdr:cNvPr id="616" name="楕円 615">
          <a:extLst>
            <a:ext uri="{FF2B5EF4-FFF2-40B4-BE49-F238E27FC236}">
              <a16:creationId xmlns:a16="http://schemas.microsoft.com/office/drawing/2014/main" id="{00000000-0008-0000-0E00-000068020000}"/>
            </a:ext>
          </a:extLst>
        </xdr:cNvPr>
        <xdr:cNvSpPr/>
      </xdr:nvSpPr>
      <xdr:spPr>
        <a:xfrm>
          <a:off x="19494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66403</xdr:rowOff>
    </xdr:from>
    <xdr:to>
      <xdr:col>107</xdr:col>
      <xdr:colOff>50800</xdr:colOff>
      <xdr:row>64</xdr:row>
      <xdr:rowOff>76200</xdr:rowOff>
    </xdr:to>
    <xdr:cxnSp macro="">
      <xdr:nvCxnSpPr>
        <xdr:cNvPr id="617" name="直線コネクタ 616">
          <a:extLst>
            <a:ext uri="{FF2B5EF4-FFF2-40B4-BE49-F238E27FC236}">
              <a16:creationId xmlns:a16="http://schemas.microsoft.com/office/drawing/2014/main" id="{00000000-0008-0000-0E00-000069020000}"/>
            </a:ext>
          </a:extLst>
        </xdr:cNvPr>
        <xdr:cNvCxnSpPr/>
      </xdr:nvCxnSpPr>
      <xdr:spPr>
        <a:xfrm flipV="1">
          <a:off x="19545300" y="1103920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12337</xdr:rowOff>
    </xdr:from>
    <xdr:to>
      <xdr:col>98</xdr:col>
      <xdr:colOff>38100</xdr:colOff>
      <xdr:row>64</xdr:row>
      <xdr:rowOff>113937</xdr:rowOff>
    </xdr:to>
    <xdr:sp macro="" textlink="">
      <xdr:nvSpPr>
        <xdr:cNvPr id="618" name="楕円 617">
          <a:extLst>
            <a:ext uri="{FF2B5EF4-FFF2-40B4-BE49-F238E27FC236}">
              <a16:creationId xmlns:a16="http://schemas.microsoft.com/office/drawing/2014/main" id="{00000000-0008-0000-0E00-00006A020000}"/>
            </a:ext>
          </a:extLst>
        </xdr:cNvPr>
        <xdr:cNvSpPr/>
      </xdr:nvSpPr>
      <xdr:spPr>
        <a:xfrm>
          <a:off x="18605500" y="10985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63137</xdr:rowOff>
    </xdr:from>
    <xdr:to>
      <xdr:col>102</xdr:col>
      <xdr:colOff>114300</xdr:colOff>
      <xdr:row>64</xdr:row>
      <xdr:rowOff>76200</xdr:rowOff>
    </xdr:to>
    <xdr:cxnSp macro="">
      <xdr:nvCxnSpPr>
        <xdr:cNvPr id="619" name="直線コネクタ 618">
          <a:extLst>
            <a:ext uri="{FF2B5EF4-FFF2-40B4-BE49-F238E27FC236}">
              <a16:creationId xmlns:a16="http://schemas.microsoft.com/office/drawing/2014/main" id="{00000000-0008-0000-0E00-00006B020000}"/>
            </a:ext>
          </a:extLst>
        </xdr:cNvPr>
        <xdr:cNvCxnSpPr/>
      </xdr:nvCxnSpPr>
      <xdr:spPr>
        <a:xfrm>
          <a:off x="18656300" y="1103593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00000000-0008-0000-0E00-00006C020000}"/>
            </a:ext>
          </a:extLst>
        </xdr:cNvPr>
        <xdr:cNvSpPr txBox="1"/>
      </xdr:nvSpPr>
      <xdr:spPr>
        <a:xfrm>
          <a:off x="210757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00000000-0008-0000-0E00-00006D020000}"/>
            </a:ext>
          </a:extLst>
        </xdr:cNvPr>
        <xdr:cNvSpPr txBox="1"/>
      </xdr:nvSpPr>
      <xdr:spPr>
        <a:xfrm>
          <a:off x="20199427"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00000000-0008-0000-0E00-00006E020000}"/>
            </a:ext>
          </a:extLst>
        </xdr:cNvPr>
        <xdr:cNvSpPr txBox="1"/>
      </xdr:nvSpPr>
      <xdr:spPr>
        <a:xfrm>
          <a:off x="19310427" y="105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00000000-0008-0000-0E00-00006F020000}"/>
            </a:ext>
          </a:extLst>
        </xdr:cNvPr>
        <xdr:cNvSpPr txBox="1"/>
      </xdr:nvSpPr>
      <xdr:spPr>
        <a:xfrm>
          <a:off x="18421427" y="1052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93090</xdr:rowOff>
    </xdr:from>
    <xdr:ext cx="469744" cy="259045"/>
    <xdr:sp macro="" textlink="">
      <xdr:nvSpPr>
        <xdr:cNvPr id="624" name="n_1mainValue【学校施設】&#10;一人当たり面積">
          <a:extLst>
            <a:ext uri="{FF2B5EF4-FFF2-40B4-BE49-F238E27FC236}">
              <a16:creationId xmlns:a16="http://schemas.microsoft.com/office/drawing/2014/main" id="{00000000-0008-0000-0E00-000070020000}"/>
            </a:ext>
          </a:extLst>
        </xdr:cNvPr>
        <xdr:cNvSpPr txBox="1"/>
      </xdr:nvSpPr>
      <xdr:spPr>
        <a:xfrm>
          <a:off x="21075727" y="11065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108330</xdr:rowOff>
    </xdr:from>
    <xdr:ext cx="469744" cy="259045"/>
    <xdr:sp macro="" textlink="">
      <xdr:nvSpPr>
        <xdr:cNvPr id="625" name="n_2mainValue【学校施設】&#10;一人当たり面積">
          <a:extLst>
            <a:ext uri="{FF2B5EF4-FFF2-40B4-BE49-F238E27FC236}">
              <a16:creationId xmlns:a16="http://schemas.microsoft.com/office/drawing/2014/main" id="{00000000-0008-0000-0E00-000071020000}"/>
            </a:ext>
          </a:extLst>
        </xdr:cNvPr>
        <xdr:cNvSpPr txBox="1"/>
      </xdr:nvSpPr>
      <xdr:spPr>
        <a:xfrm>
          <a:off x="20199427"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118127</xdr:rowOff>
    </xdr:from>
    <xdr:ext cx="469744" cy="259045"/>
    <xdr:sp macro="" textlink="">
      <xdr:nvSpPr>
        <xdr:cNvPr id="626" name="n_3mainValue【学校施設】&#10;一人当たり面積">
          <a:extLst>
            <a:ext uri="{FF2B5EF4-FFF2-40B4-BE49-F238E27FC236}">
              <a16:creationId xmlns:a16="http://schemas.microsoft.com/office/drawing/2014/main" id="{00000000-0008-0000-0E00-000072020000}"/>
            </a:ext>
          </a:extLst>
        </xdr:cNvPr>
        <xdr:cNvSpPr txBox="1"/>
      </xdr:nvSpPr>
      <xdr:spPr>
        <a:xfrm>
          <a:off x="19310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105064</xdr:rowOff>
    </xdr:from>
    <xdr:ext cx="469744" cy="259045"/>
    <xdr:sp macro="" textlink="">
      <xdr:nvSpPr>
        <xdr:cNvPr id="627" name="n_4mainValue【学校施設】&#10;一人当たり面積">
          <a:extLst>
            <a:ext uri="{FF2B5EF4-FFF2-40B4-BE49-F238E27FC236}">
              <a16:creationId xmlns:a16="http://schemas.microsoft.com/office/drawing/2014/main" id="{00000000-0008-0000-0E00-000073020000}"/>
            </a:ext>
          </a:extLst>
        </xdr:cNvPr>
        <xdr:cNvSpPr txBox="1"/>
      </xdr:nvSpPr>
      <xdr:spPr>
        <a:xfrm>
          <a:off x="18421427" y="1107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00000000-0008-0000-0E00-00007C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00000000-0008-0000-0E00-00007D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00000000-0008-0000-0E00-00007E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00000000-0008-0000-0E00-00007F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00000000-0008-0000-0E00-000080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00000000-0008-0000-0E00-000082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00000000-0008-0000-0E00-000084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00000000-0008-0000-0E00-000086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00000000-0008-0000-0E00-000087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00000000-0008-0000-0E00-000088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00000000-0008-0000-0E00-000089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00000000-0008-0000-0E00-00008A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00000000-0008-0000-0E00-00008B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00000000-0008-0000-0E00-00008D020000}"/>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00000000-0008-0000-0E00-00008F020000}"/>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57" name="【児童館】&#10;有形固定資産減価償却率平均値テキスト">
          <a:extLst>
            <a:ext uri="{FF2B5EF4-FFF2-40B4-BE49-F238E27FC236}">
              <a16:creationId xmlns:a16="http://schemas.microsoft.com/office/drawing/2014/main" id="{00000000-0008-0000-0E00-000091020000}"/>
            </a:ext>
          </a:extLst>
        </xdr:cNvPr>
        <xdr:cNvSpPr txBox="1"/>
      </xdr:nvSpPr>
      <xdr:spPr>
        <a:xfrm>
          <a:off x="16357600" y="13990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00000000-0008-0000-0E00-000092020000}"/>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00000000-0008-0000-0E00-000093020000}"/>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00000000-0008-0000-0E00-000094020000}"/>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00000000-0008-0000-0E00-000095020000}"/>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00000000-0008-0000-0E00-000096020000}"/>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E00-000097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E00-000098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E00-000099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00000000-0008-0000-0E00-00009A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0000000-0008-0000-0E00-00009B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133986</xdr:rowOff>
    </xdr:from>
    <xdr:to>
      <xdr:col>85</xdr:col>
      <xdr:colOff>177800</xdr:colOff>
      <xdr:row>80</xdr:row>
      <xdr:rowOff>64136</xdr:rowOff>
    </xdr:to>
    <xdr:sp macro="" textlink="">
      <xdr:nvSpPr>
        <xdr:cNvPr id="668" name="楕円 667">
          <a:extLst>
            <a:ext uri="{FF2B5EF4-FFF2-40B4-BE49-F238E27FC236}">
              <a16:creationId xmlns:a16="http://schemas.microsoft.com/office/drawing/2014/main" id="{00000000-0008-0000-0E00-00009C020000}"/>
            </a:ext>
          </a:extLst>
        </xdr:cNvPr>
        <xdr:cNvSpPr/>
      </xdr:nvSpPr>
      <xdr:spPr>
        <a:xfrm>
          <a:off x="16268700" y="1367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156863</xdr:rowOff>
    </xdr:from>
    <xdr:ext cx="405111" cy="259045"/>
    <xdr:sp macro="" textlink="">
      <xdr:nvSpPr>
        <xdr:cNvPr id="669" name="【児童館】&#10;有形固定資産減価償却率該当値テキスト">
          <a:extLst>
            <a:ext uri="{FF2B5EF4-FFF2-40B4-BE49-F238E27FC236}">
              <a16:creationId xmlns:a16="http://schemas.microsoft.com/office/drawing/2014/main" id="{00000000-0008-0000-0E00-00009D020000}"/>
            </a:ext>
          </a:extLst>
        </xdr:cNvPr>
        <xdr:cNvSpPr txBox="1"/>
      </xdr:nvSpPr>
      <xdr:spPr>
        <a:xfrm>
          <a:off x="16357600" y="13529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19686</xdr:rowOff>
    </xdr:from>
    <xdr:to>
      <xdr:col>81</xdr:col>
      <xdr:colOff>101600</xdr:colOff>
      <xdr:row>83</xdr:row>
      <xdr:rowOff>121286</xdr:rowOff>
    </xdr:to>
    <xdr:sp macro="" textlink="">
      <xdr:nvSpPr>
        <xdr:cNvPr id="670" name="楕円 669">
          <a:extLst>
            <a:ext uri="{FF2B5EF4-FFF2-40B4-BE49-F238E27FC236}">
              <a16:creationId xmlns:a16="http://schemas.microsoft.com/office/drawing/2014/main" id="{00000000-0008-0000-0E00-00009E020000}"/>
            </a:ext>
          </a:extLst>
        </xdr:cNvPr>
        <xdr:cNvSpPr/>
      </xdr:nvSpPr>
      <xdr:spPr>
        <a:xfrm>
          <a:off x="15430500" y="1425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13336</xdr:rowOff>
    </xdr:from>
    <xdr:to>
      <xdr:col>85</xdr:col>
      <xdr:colOff>127000</xdr:colOff>
      <xdr:row>83</xdr:row>
      <xdr:rowOff>70486</xdr:rowOff>
    </xdr:to>
    <xdr:cxnSp macro="">
      <xdr:nvCxnSpPr>
        <xdr:cNvPr id="671" name="直線コネクタ 670">
          <a:extLst>
            <a:ext uri="{FF2B5EF4-FFF2-40B4-BE49-F238E27FC236}">
              <a16:creationId xmlns:a16="http://schemas.microsoft.com/office/drawing/2014/main" id="{00000000-0008-0000-0E00-00009F020000}"/>
            </a:ext>
          </a:extLst>
        </xdr:cNvPr>
        <xdr:cNvCxnSpPr/>
      </xdr:nvCxnSpPr>
      <xdr:spPr>
        <a:xfrm flipV="1">
          <a:off x="15481300" y="13729336"/>
          <a:ext cx="8382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158750</xdr:rowOff>
    </xdr:from>
    <xdr:to>
      <xdr:col>76</xdr:col>
      <xdr:colOff>165100</xdr:colOff>
      <xdr:row>83</xdr:row>
      <xdr:rowOff>88900</xdr:rowOff>
    </xdr:to>
    <xdr:sp macro="" textlink="">
      <xdr:nvSpPr>
        <xdr:cNvPr id="672" name="楕円 671">
          <a:extLst>
            <a:ext uri="{FF2B5EF4-FFF2-40B4-BE49-F238E27FC236}">
              <a16:creationId xmlns:a16="http://schemas.microsoft.com/office/drawing/2014/main" id="{00000000-0008-0000-0E00-0000A0020000}"/>
            </a:ext>
          </a:extLst>
        </xdr:cNvPr>
        <xdr:cNvSpPr/>
      </xdr:nvSpPr>
      <xdr:spPr>
        <a:xfrm>
          <a:off x="14541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38100</xdr:rowOff>
    </xdr:from>
    <xdr:to>
      <xdr:col>81</xdr:col>
      <xdr:colOff>50800</xdr:colOff>
      <xdr:row>83</xdr:row>
      <xdr:rowOff>70486</xdr:rowOff>
    </xdr:to>
    <xdr:cxnSp macro="">
      <xdr:nvCxnSpPr>
        <xdr:cNvPr id="673" name="直線コネクタ 672">
          <a:extLst>
            <a:ext uri="{FF2B5EF4-FFF2-40B4-BE49-F238E27FC236}">
              <a16:creationId xmlns:a16="http://schemas.microsoft.com/office/drawing/2014/main" id="{00000000-0008-0000-0E00-0000A1020000}"/>
            </a:ext>
          </a:extLst>
        </xdr:cNvPr>
        <xdr:cNvCxnSpPr/>
      </xdr:nvCxnSpPr>
      <xdr:spPr>
        <a:xfrm>
          <a:off x="14592300" y="14268450"/>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74" name="楕円 673">
          <a:extLst>
            <a:ext uri="{FF2B5EF4-FFF2-40B4-BE49-F238E27FC236}">
              <a16:creationId xmlns:a16="http://schemas.microsoft.com/office/drawing/2014/main" id="{00000000-0008-0000-0E00-0000A2020000}"/>
            </a:ext>
          </a:extLst>
        </xdr:cNvPr>
        <xdr:cNvSpPr/>
      </xdr:nvSpPr>
      <xdr:spPr>
        <a:xfrm>
          <a:off x="136525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165736</xdr:rowOff>
    </xdr:from>
    <xdr:to>
      <xdr:col>76</xdr:col>
      <xdr:colOff>114300</xdr:colOff>
      <xdr:row>83</xdr:row>
      <xdr:rowOff>38100</xdr:rowOff>
    </xdr:to>
    <xdr:cxnSp macro="">
      <xdr:nvCxnSpPr>
        <xdr:cNvPr id="675" name="直線コネクタ 674">
          <a:extLst>
            <a:ext uri="{FF2B5EF4-FFF2-40B4-BE49-F238E27FC236}">
              <a16:creationId xmlns:a16="http://schemas.microsoft.com/office/drawing/2014/main" id="{00000000-0008-0000-0E00-0000A3020000}"/>
            </a:ext>
          </a:extLst>
        </xdr:cNvPr>
        <xdr:cNvCxnSpPr/>
      </xdr:nvCxnSpPr>
      <xdr:spPr>
        <a:xfrm>
          <a:off x="13703300" y="142246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73025</xdr:rowOff>
    </xdr:from>
    <xdr:to>
      <xdr:col>67</xdr:col>
      <xdr:colOff>101600</xdr:colOff>
      <xdr:row>83</xdr:row>
      <xdr:rowOff>3175</xdr:rowOff>
    </xdr:to>
    <xdr:sp macro="" textlink="">
      <xdr:nvSpPr>
        <xdr:cNvPr id="676" name="楕円 675">
          <a:extLst>
            <a:ext uri="{FF2B5EF4-FFF2-40B4-BE49-F238E27FC236}">
              <a16:creationId xmlns:a16="http://schemas.microsoft.com/office/drawing/2014/main" id="{00000000-0008-0000-0E00-0000A4020000}"/>
            </a:ext>
          </a:extLst>
        </xdr:cNvPr>
        <xdr:cNvSpPr/>
      </xdr:nvSpPr>
      <xdr:spPr>
        <a:xfrm>
          <a:off x="12763500" y="1413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123825</xdr:rowOff>
    </xdr:from>
    <xdr:to>
      <xdr:col>71</xdr:col>
      <xdr:colOff>177800</xdr:colOff>
      <xdr:row>82</xdr:row>
      <xdr:rowOff>165736</xdr:rowOff>
    </xdr:to>
    <xdr:cxnSp macro="">
      <xdr:nvCxnSpPr>
        <xdr:cNvPr id="677" name="直線コネクタ 676">
          <a:extLst>
            <a:ext uri="{FF2B5EF4-FFF2-40B4-BE49-F238E27FC236}">
              <a16:creationId xmlns:a16="http://schemas.microsoft.com/office/drawing/2014/main" id="{00000000-0008-0000-0E00-0000A5020000}"/>
            </a:ext>
          </a:extLst>
        </xdr:cNvPr>
        <xdr:cNvCxnSpPr/>
      </xdr:nvCxnSpPr>
      <xdr:spPr>
        <a:xfrm>
          <a:off x="12814300" y="14182725"/>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00000000-0008-0000-0E00-0000A6020000}"/>
            </a:ext>
          </a:extLst>
        </xdr:cNvPr>
        <xdr:cNvSpPr txBox="1"/>
      </xdr:nvSpPr>
      <xdr:spPr>
        <a:xfrm>
          <a:off x="152660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00000000-0008-0000-0E00-0000A7020000}"/>
            </a:ext>
          </a:extLst>
        </xdr:cNvPr>
        <xdr:cNvSpPr txBox="1"/>
      </xdr:nvSpPr>
      <xdr:spPr>
        <a:xfrm>
          <a:off x="14389744" y="13777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00000000-0008-0000-0E00-0000A8020000}"/>
            </a:ext>
          </a:extLst>
        </xdr:cNvPr>
        <xdr:cNvSpPr txBox="1"/>
      </xdr:nvSpPr>
      <xdr:spPr>
        <a:xfrm>
          <a:off x="1350074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00000000-0008-0000-0E00-0000A9020000}"/>
            </a:ext>
          </a:extLst>
        </xdr:cNvPr>
        <xdr:cNvSpPr txBox="1"/>
      </xdr:nvSpPr>
      <xdr:spPr>
        <a:xfrm>
          <a:off x="12611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112413</xdr:rowOff>
    </xdr:from>
    <xdr:ext cx="405111" cy="259045"/>
    <xdr:sp macro="" textlink="">
      <xdr:nvSpPr>
        <xdr:cNvPr id="682" name="n_1mainValue【児童館】&#10;有形固定資産減価償却率">
          <a:extLst>
            <a:ext uri="{FF2B5EF4-FFF2-40B4-BE49-F238E27FC236}">
              <a16:creationId xmlns:a16="http://schemas.microsoft.com/office/drawing/2014/main" id="{00000000-0008-0000-0E00-0000AA020000}"/>
            </a:ext>
          </a:extLst>
        </xdr:cNvPr>
        <xdr:cNvSpPr txBox="1"/>
      </xdr:nvSpPr>
      <xdr:spPr>
        <a:xfrm>
          <a:off x="15266044" y="1434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683" name="n_2mainValue【児童館】&#10;有形固定資産減価償却率">
          <a:extLst>
            <a:ext uri="{FF2B5EF4-FFF2-40B4-BE49-F238E27FC236}">
              <a16:creationId xmlns:a16="http://schemas.microsoft.com/office/drawing/2014/main" id="{00000000-0008-0000-0E00-0000AB020000}"/>
            </a:ext>
          </a:extLst>
        </xdr:cNvPr>
        <xdr:cNvSpPr txBox="1"/>
      </xdr:nvSpPr>
      <xdr:spPr>
        <a:xfrm>
          <a:off x="14389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36213</xdr:rowOff>
    </xdr:from>
    <xdr:ext cx="405111" cy="259045"/>
    <xdr:sp macro="" textlink="">
      <xdr:nvSpPr>
        <xdr:cNvPr id="684" name="n_3mainValue【児童館】&#10;有形固定資産減価償却率">
          <a:extLst>
            <a:ext uri="{FF2B5EF4-FFF2-40B4-BE49-F238E27FC236}">
              <a16:creationId xmlns:a16="http://schemas.microsoft.com/office/drawing/2014/main" id="{00000000-0008-0000-0E00-0000AC020000}"/>
            </a:ext>
          </a:extLst>
        </xdr:cNvPr>
        <xdr:cNvSpPr txBox="1"/>
      </xdr:nvSpPr>
      <xdr:spPr>
        <a:xfrm>
          <a:off x="135007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165752</xdr:rowOff>
    </xdr:from>
    <xdr:ext cx="405111" cy="259045"/>
    <xdr:sp macro="" textlink="">
      <xdr:nvSpPr>
        <xdr:cNvPr id="685" name="n_4mainValue【児童館】&#10;有形固定資産減価償却率">
          <a:extLst>
            <a:ext uri="{FF2B5EF4-FFF2-40B4-BE49-F238E27FC236}">
              <a16:creationId xmlns:a16="http://schemas.microsoft.com/office/drawing/2014/main" id="{00000000-0008-0000-0E00-0000AD020000}"/>
            </a:ext>
          </a:extLst>
        </xdr:cNvPr>
        <xdr:cNvSpPr txBox="1"/>
      </xdr:nvSpPr>
      <xdr:spPr>
        <a:xfrm>
          <a:off x="12611744" y="1422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00000000-0008-0000-0E00-0000AE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00000000-0008-0000-0E00-0000AF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00000000-0008-0000-0E00-0000B0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E00-0000B1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E00-0000B2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00000000-0008-0000-0E00-0000B3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00000000-0008-0000-0E00-0000B4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00000000-0008-0000-0E00-0000B5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00000000-0008-0000-0E00-0000B8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00000000-0008-0000-0E00-0000B9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00000000-0008-0000-0E00-0000BB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00000000-0008-0000-0E00-0000BD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00000000-0008-0000-0E00-0000C1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00000000-0008-0000-0E00-0000C2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00000000-0008-0000-0E00-0000C3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00000000-0008-0000-0E00-0000C4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flipV="1">
          <a:off x="22160864" y="1325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00000000-0008-0000-0E00-0000C6020000}"/>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00000000-0008-0000-0E00-0000C8020000}"/>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00000000-0008-0000-0E00-0000CA020000}"/>
            </a:ext>
          </a:extLst>
        </xdr:cNvPr>
        <xdr:cNvSpPr txBox="1"/>
      </xdr:nvSpPr>
      <xdr:spPr>
        <a:xfrm>
          <a:off x="22199600" y="14126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00000000-0008-0000-0E00-0000CB020000}"/>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00000000-0008-0000-0E00-0000CC020000}"/>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00000000-0008-0000-0E00-0000CD020000}"/>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00000000-0008-0000-0E00-0000CE020000}"/>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00000000-0008-0000-0E00-0000CF020000}"/>
            </a:ext>
          </a:extLst>
        </xdr:cNvPr>
        <xdr:cNvSpPr/>
      </xdr:nvSpPr>
      <xdr:spPr>
        <a:xfrm>
          <a:off x="18605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E00-0000D0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E00-0000D1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E00-0000D2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0000000-0008-0000-0E00-0000D3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00000000-0008-0000-0E00-0000D4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725" name="楕円 724">
          <a:extLst>
            <a:ext uri="{FF2B5EF4-FFF2-40B4-BE49-F238E27FC236}">
              <a16:creationId xmlns:a16="http://schemas.microsoft.com/office/drawing/2014/main" id="{00000000-0008-0000-0E00-0000D5020000}"/>
            </a:ext>
          </a:extLst>
        </xdr:cNvPr>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726" name="【児童館】&#10;一人当たり面積該当値テキスト">
          <a:extLst>
            <a:ext uri="{FF2B5EF4-FFF2-40B4-BE49-F238E27FC236}">
              <a16:creationId xmlns:a16="http://schemas.microsoft.com/office/drawing/2014/main" id="{00000000-0008-0000-0E00-0000D6020000}"/>
            </a:ext>
          </a:extLst>
        </xdr:cNvPr>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27" name="楕円 726">
          <a:extLst>
            <a:ext uri="{FF2B5EF4-FFF2-40B4-BE49-F238E27FC236}">
              <a16:creationId xmlns:a16="http://schemas.microsoft.com/office/drawing/2014/main" id="{00000000-0008-0000-0E00-0000D7020000}"/>
            </a:ext>
          </a:extLst>
        </xdr:cNvPr>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728" name="直線コネクタ 727">
          <a:extLst>
            <a:ext uri="{FF2B5EF4-FFF2-40B4-BE49-F238E27FC236}">
              <a16:creationId xmlns:a16="http://schemas.microsoft.com/office/drawing/2014/main" id="{00000000-0008-0000-0E00-0000D8020000}"/>
            </a:ext>
          </a:extLst>
        </xdr:cNvPr>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29" name="楕円 728">
          <a:extLst>
            <a:ext uri="{FF2B5EF4-FFF2-40B4-BE49-F238E27FC236}">
              <a16:creationId xmlns:a16="http://schemas.microsoft.com/office/drawing/2014/main" id="{00000000-0008-0000-0E00-0000D9020000}"/>
            </a:ext>
          </a:extLst>
        </xdr:cNvPr>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30" name="直線コネクタ 729">
          <a:extLst>
            <a:ext uri="{FF2B5EF4-FFF2-40B4-BE49-F238E27FC236}">
              <a16:creationId xmlns:a16="http://schemas.microsoft.com/office/drawing/2014/main" id="{00000000-0008-0000-0E00-0000DA020000}"/>
            </a:ext>
          </a:extLst>
        </xdr:cNvPr>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731" name="楕円 730">
          <a:extLst>
            <a:ext uri="{FF2B5EF4-FFF2-40B4-BE49-F238E27FC236}">
              <a16:creationId xmlns:a16="http://schemas.microsoft.com/office/drawing/2014/main" id="{00000000-0008-0000-0E00-0000DB020000}"/>
            </a:ext>
          </a:extLst>
        </xdr:cNvPr>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732" name="直線コネクタ 731">
          <a:extLst>
            <a:ext uri="{FF2B5EF4-FFF2-40B4-BE49-F238E27FC236}">
              <a16:creationId xmlns:a16="http://schemas.microsoft.com/office/drawing/2014/main" id="{00000000-0008-0000-0E00-0000DC020000}"/>
            </a:ext>
          </a:extLst>
        </xdr:cNvPr>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733" name="楕円 732">
          <a:extLst>
            <a:ext uri="{FF2B5EF4-FFF2-40B4-BE49-F238E27FC236}">
              <a16:creationId xmlns:a16="http://schemas.microsoft.com/office/drawing/2014/main" id="{00000000-0008-0000-0E00-0000DD020000}"/>
            </a:ext>
          </a:extLst>
        </xdr:cNvPr>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734" name="直線コネクタ 733">
          <a:extLst>
            <a:ext uri="{FF2B5EF4-FFF2-40B4-BE49-F238E27FC236}">
              <a16:creationId xmlns:a16="http://schemas.microsoft.com/office/drawing/2014/main" id="{00000000-0008-0000-0E00-0000DE020000}"/>
            </a:ext>
          </a:extLst>
        </xdr:cNvPr>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00000000-0008-0000-0E00-0000DF020000}"/>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00000000-0008-0000-0E00-0000E0020000}"/>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00000000-0008-0000-0E00-0000E1020000}"/>
            </a:ext>
          </a:extLst>
        </xdr:cNvPr>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00000000-0008-0000-0E00-0000E2020000}"/>
            </a:ext>
          </a:extLst>
        </xdr:cNvPr>
        <xdr:cNvSpPr txBox="1"/>
      </xdr:nvSpPr>
      <xdr:spPr>
        <a:xfrm>
          <a:off x="18421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39" name="n_1mainValue【児童館】&#10;一人当たり面積">
          <a:extLst>
            <a:ext uri="{FF2B5EF4-FFF2-40B4-BE49-F238E27FC236}">
              <a16:creationId xmlns:a16="http://schemas.microsoft.com/office/drawing/2014/main" id="{00000000-0008-0000-0E00-0000E3020000}"/>
            </a:ext>
          </a:extLst>
        </xdr:cNvPr>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40" name="n_2mainValue【児童館】&#10;一人当たり面積">
          <a:extLst>
            <a:ext uri="{FF2B5EF4-FFF2-40B4-BE49-F238E27FC236}">
              <a16:creationId xmlns:a16="http://schemas.microsoft.com/office/drawing/2014/main" id="{00000000-0008-0000-0E00-0000E4020000}"/>
            </a:ext>
          </a:extLst>
        </xdr:cNvPr>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741" name="n_3mainValue【児童館】&#10;一人当たり面積">
          <a:extLst>
            <a:ext uri="{FF2B5EF4-FFF2-40B4-BE49-F238E27FC236}">
              <a16:creationId xmlns:a16="http://schemas.microsoft.com/office/drawing/2014/main" id="{00000000-0008-0000-0E00-0000E5020000}"/>
            </a:ext>
          </a:extLst>
        </xdr:cNvPr>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742" name="n_4mainValue【児童館】&#10;一人当たり面積">
          <a:extLst>
            <a:ext uri="{FF2B5EF4-FFF2-40B4-BE49-F238E27FC236}">
              <a16:creationId xmlns:a16="http://schemas.microsoft.com/office/drawing/2014/main" id="{00000000-0008-0000-0E00-0000E6020000}"/>
            </a:ext>
          </a:extLst>
        </xdr:cNvPr>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00000000-0008-0000-0E00-0000E7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E00-0000E8020000}"/>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E00-0000E9020000}"/>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00000000-0008-0000-0E00-0000EA020000}"/>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00000000-0008-0000-0E00-0000EB020000}"/>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E00-0000EC020000}"/>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00000000-0008-0000-0E00-0000ED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00000000-0008-0000-0E00-0000F0020000}"/>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00000000-0008-0000-0E00-0000F1020000}"/>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00000000-0008-0000-0E00-0000F202000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00000000-0008-0000-0E00-0000F3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00000000-0008-0000-0E00-0000F4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00000000-0008-0000-0E00-0000F5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類似団体と比較して有形固定資産減価償却率が高い施設は「道路」</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であり、路面性状などを踏まえ必要な補修等を実施しているが、今後も道路利用状況や老朽化の程度を把握し、計画的な改修に努める。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ysClr val="windowText" lastClr="000000"/>
              </a:solidFill>
              <a:effectLst/>
              <a:latin typeface="ＭＳ Ｐゴシック" panose="020B0600070205080204" pitchFamily="50" charset="-128"/>
              <a:ea typeface="ＭＳ Ｐゴシック" panose="020B0600070205080204" pitchFamily="50" charset="-128"/>
            </a:rPr>
            <a:t>一方で、類似団体と比較して有形固定資産減価償却率が低い施設は「学校施設」であるが、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老朽化する学校の改築・長寿命化等が課題となって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いる。</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そのため、他の公共施設とともに令和</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年度に「公共施設更新計画」を策定し、財源も含めた今後の改築・改修計画を示した。</a:t>
          </a:r>
          <a:endPar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今後、</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基金</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残高の着実な確保や起債の有効的な活用により</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財政負担の平準化を図りながら</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計画的</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改築・改修を</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実施していく</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1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00000000-0008-0000-0F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00000000-0008-0000-0F00-000039000000}"/>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00000000-0008-0000-0F00-00003B000000}"/>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00000000-0008-0000-0F00-00003D000000}"/>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00000000-0008-0000-0F00-00003E000000}"/>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F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120650</xdr:rowOff>
    </xdr:from>
    <xdr:to>
      <xdr:col>24</xdr:col>
      <xdr:colOff>114300</xdr:colOff>
      <xdr:row>39</xdr:row>
      <xdr:rowOff>50800</xdr:rowOff>
    </xdr:to>
    <xdr:sp macro="" textlink="">
      <xdr:nvSpPr>
        <xdr:cNvPr id="72" name="楕円 71">
          <a:extLst>
            <a:ext uri="{FF2B5EF4-FFF2-40B4-BE49-F238E27FC236}">
              <a16:creationId xmlns:a16="http://schemas.microsoft.com/office/drawing/2014/main" id="{00000000-0008-0000-0F00-000048000000}"/>
            </a:ext>
          </a:extLst>
        </xdr:cNvPr>
        <xdr:cNvSpPr/>
      </xdr:nvSpPr>
      <xdr:spPr>
        <a:xfrm>
          <a:off x="4584700" y="663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99077</xdr:rowOff>
    </xdr:from>
    <xdr:ext cx="405111" cy="259045"/>
    <xdr:sp macro="" textlink="">
      <xdr:nvSpPr>
        <xdr:cNvPr id="73" name="【図書館】&#10;有形固定資産減価償却率該当値テキスト">
          <a:extLst>
            <a:ext uri="{FF2B5EF4-FFF2-40B4-BE49-F238E27FC236}">
              <a16:creationId xmlns:a16="http://schemas.microsoft.com/office/drawing/2014/main" id="{00000000-0008-0000-0F00-000049000000}"/>
            </a:ext>
          </a:extLst>
        </xdr:cNvPr>
        <xdr:cNvSpPr txBox="1"/>
      </xdr:nvSpPr>
      <xdr:spPr>
        <a:xfrm>
          <a:off x="4673600"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84455</xdr:rowOff>
    </xdr:from>
    <xdr:to>
      <xdr:col>20</xdr:col>
      <xdr:colOff>38100</xdr:colOff>
      <xdr:row>39</xdr:row>
      <xdr:rowOff>14605</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37465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135255</xdr:rowOff>
    </xdr:from>
    <xdr:to>
      <xdr:col>24</xdr:col>
      <xdr:colOff>63500</xdr:colOff>
      <xdr:row>39</xdr:row>
      <xdr:rowOff>0</xdr:rowOff>
    </xdr:to>
    <xdr:cxnSp macro="">
      <xdr:nvCxnSpPr>
        <xdr:cNvPr id="75" name="直線コネクタ 74">
          <a:extLst>
            <a:ext uri="{FF2B5EF4-FFF2-40B4-BE49-F238E27FC236}">
              <a16:creationId xmlns:a16="http://schemas.microsoft.com/office/drawing/2014/main" id="{00000000-0008-0000-0F00-00004B000000}"/>
            </a:ext>
          </a:extLst>
        </xdr:cNvPr>
        <xdr:cNvCxnSpPr/>
      </xdr:nvCxnSpPr>
      <xdr:spPr>
        <a:xfrm>
          <a:off x="3797300" y="665035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48260</xdr:rowOff>
    </xdr:from>
    <xdr:to>
      <xdr:col>15</xdr:col>
      <xdr:colOff>101600</xdr:colOff>
      <xdr:row>38</xdr:row>
      <xdr:rowOff>149860</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2857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99060</xdr:rowOff>
    </xdr:from>
    <xdr:to>
      <xdr:col>19</xdr:col>
      <xdr:colOff>177800</xdr:colOff>
      <xdr:row>38</xdr:row>
      <xdr:rowOff>135255</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2908300" y="661416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12065</xdr:rowOff>
    </xdr:from>
    <xdr:to>
      <xdr:col>10</xdr:col>
      <xdr:colOff>165100</xdr:colOff>
      <xdr:row>38</xdr:row>
      <xdr:rowOff>113665</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19685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62865</xdr:rowOff>
    </xdr:from>
    <xdr:to>
      <xdr:col>15</xdr:col>
      <xdr:colOff>50800</xdr:colOff>
      <xdr:row>38</xdr:row>
      <xdr:rowOff>99060</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019300" y="65779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156845</xdr:rowOff>
    </xdr:from>
    <xdr:to>
      <xdr:col>6</xdr:col>
      <xdr:colOff>38100</xdr:colOff>
      <xdr:row>38</xdr:row>
      <xdr:rowOff>86995</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079500" y="65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36195</xdr:rowOff>
    </xdr:from>
    <xdr:to>
      <xdr:col>10</xdr:col>
      <xdr:colOff>114300</xdr:colOff>
      <xdr:row>38</xdr:row>
      <xdr:rowOff>62865</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1130300" y="655129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00000000-0008-0000-0F00-000052000000}"/>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00000000-0008-0000-0F00-000053000000}"/>
            </a:ext>
          </a:extLst>
        </xdr:cNvPr>
        <xdr:cNvSpPr txBox="1"/>
      </xdr:nvSpPr>
      <xdr:spPr>
        <a:xfrm>
          <a:off x="2705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00000000-0008-0000-0F00-000054000000}"/>
            </a:ext>
          </a:extLst>
        </xdr:cNvPr>
        <xdr:cNvSpPr txBox="1"/>
      </xdr:nvSpPr>
      <xdr:spPr>
        <a:xfrm>
          <a:off x="1816744" y="666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00000000-0008-0000-0F00-000055000000}"/>
            </a:ext>
          </a:extLst>
        </xdr:cNvPr>
        <xdr:cNvSpPr txBox="1"/>
      </xdr:nvSpPr>
      <xdr:spPr>
        <a:xfrm>
          <a:off x="927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5732</xdr:rowOff>
    </xdr:from>
    <xdr:ext cx="405111" cy="259045"/>
    <xdr:sp macro="" textlink="">
      <xdr:nvSpPr>
        <xdr:cNvPr id="86" name="n_1mainValue【図書館】&#10;有形固定資産減価償却率">
          <a:extLst>
            <a:ext uri="{FF2B5EF4-FFF2-40B4-BE49-F238E27FC236}">
              <a16:creationId xmlns:a16="http://schemas.microsoft.com/office/drawing/2014/main" id="{00000000-0008-0000-0F00-000056000000}"/>
            </a:ext>
          </a:extLst>
        </xdr:cNvPr>
        <xdr:cNvSpPr txBox="1"/>
      </xdr:nvSpPr>
      <xdr:spPr>
        <a:xfrm>
          <a:off x="358204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166387</xdr:rowOff>
    </xdr:from>
    <xdr:ext cx="405111" cy="259045"/>
    <xdr:sp macro="" textlink="">
      <xdr:nvSpPr>
        <xdr:cNvPr id="87" name="n_2mainValue【図書館】&#10;有形固定資産減価償却率">
          <a:extLst>
            <a:ext uri="{FF2B5EF4-FFF2-40B4-BE49-F238E27FC236}">
              <a16:creationId xmlns:a16="http://schemas.microsoft.com/office/drawing/2014/main" id="{00000000-0008-0000-0F00-000057000000}"/>
            </a:ext>
          </a:extLst>
        </xdr:cNvPr>
        <xdr:cNvSpPr txBox="1"/>
      </xdr:nvSpPr>
      <xdr:spPr>
        <a:xfrm>
          <a:off x="2705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130192</xdr:rowOff>
    </xdr:from>
    <xdr:ext cx="405111" cy="259045"/>
    <xdr:sp macro="" textlink="">
      <xdr:nvSpPr>
        <xdr:cNvPr id="88" name="n_3mainValue【図書館】&#10;有形固定資産減価償却率">
          <a:extLst>
            <a:ext uri="{FF2B5EF4-FFF2-40B4-BE49-F238E27FC236}">
              <a16:creationId xmlns:a16="http://schemas.microsoft.com/office/drawing/2014/main" id="{00000000-0008-0000-0F00-000058000000}"/>
            </a:ext>
          </a:extLst>
        </xdr:cNvPr>
        <xdr:cNvSpPr txBox="1"/>
      </xdr:nvSpPr>
      <xdr:spPr>
        <a:xfrm>
          <a:off x="18167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103522</xdr:rowOff>
    </xdr:from>
    <xdr:ext cx="405111" cy="259045"/>
    <xdr:sp macro="" textlink="">
      <xdr:nvSpPr>
        <xdr:cNvPr id="89" name="n_4mainValue【図書館】&#10;有形固定資産減価償却率">
          <a:extLst>
            <a:ext uri="{FF2B5EF4-FFF2-40B4-BE49-F238E27FC236}">
              <a16:creationId xmlns:a16="http://schemas.microsoft.com/office/drawing/2014/main" id="{00000000-0008-0000-0F00-000059000000}"/>
            </a:ext>
          </a:extLst>
        </xdr:cNvPr>
        <xdr:cNvSpPr txBox="1"/>
      </xdr:nvSpPr>
      <xdr:spPr>
        <a:xfrm>
          <a:off x="9277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00000000-0008-0000-0F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00000000-0008-0000-0F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00000000-0008-0000-0F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00000000-0008-0000-0F00-000065000000}"/>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00000000-0008-0000-0F00-00006C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flipV="1">
          <a:off x="10476865" y="575119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00000000-0008-0000-0F00-00006E000000}"/>
            </a:ext>
          </a:extLst>
        </xdr:cNvPr>
        <xdr:cNvSpPr txBox="1"/>
      </xdr:nvSpPr>
      <xdr:spPr>
        <a:xfrm>
          <a:off x="1051560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10388600" y="70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0000000-0008-0000-0F00-000070000000}"/>
            </a:ext>
          </a:extLst>
        </xdr:cNvPr>
        <xdr:cNvSpPr txBox="1"/>
      </xdr:nvSpPr>
      <xdr:spPr>
        <a:xfrm>
          <a:off x="1051560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00000000-0008-0000-0F00-000071000000}"/>
            </a:ext>
          </a:extLst>
        </xdr:cNvPr>
        <xdr:cNvCxnSpPr/>
      </xdr:nvCxnSpPr>
      <xdr:spPr>
        <a:xfrm>
          <a:off x="10388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00000000-0008-0000-0F00-000072000000}"/>
            </a:ext>
          </a:extLst>
        </xdr:cNvPr>
        <xdr:cNvSpPr txBox="1"/>
      </xdr:nvSpPr>
      <xdr:spPr>
        <a:xfrm>
          <a:off x="10515600" y="6637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00000000-0008-0000-0F00-000073000000}"/>
            </a:ext>
          </a:extLst>
        </xdr:cNvPr>
        <xdr:cNvSpPr/>
      </xdr:nvSpPr>
      <xdr:spPr>
        <a:xfrm>
          <a:off x="104267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00000000-0008-0000-0F00-000074000000}"/>
            </a:ext>
          </a:extLst>
        </xdr:cNvPr>
        <xdr:cNvSpPr/>
      </xdr:nvSpPr>
      <xdr:spPr>
        <a:xfrm>
          <a:off x="95885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00000000-0008-0000-0F00-000075000000}"/>
            </a:ext>
          </a:extLst>
        </xdr:cNvPr>
        <xdr:cNvSpPr/>
      </xdr:nvSpPr>
      <xdr:spPr>
        <a:xfrm>
          <a:off x="8699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00000000-0008-0000-0F00-000076000000}"/>
            </a:ext>
          </a:extLst>
        </xdr:cNvPr>
        <xdr:cNvSpPr/>
      </xdr:nvSpPr>
      <xdr:spPr>
        <a:xfrm>
          <a:off x="7810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00000000-0008-0000-0F00-000077000000}"/>
            </a:ext>
          </a:extLst>
        </xdr:cNvPr>
        <xdr:cNvSpPr/>
      </xdr:nvSpPr>
      <xdr:spPr>
        <a:xfrm>
          <a:off x="6921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F00-000078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F00-000079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F00-00007A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F00-00007B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F00-00007C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133985</xdr:rowOff>
    </xdr:from>
    <xdr:to>
      <xdr:col>55</xdr:col>
      <xdr:colOff>50800</xdr:colOff>
      <xdr:row>40</xdr:row>
      <xdr:rowOff>64135</xdr:rowOff>
    </xdr:to>
    <xdr:sp macro="" textlink="">
      <xdr:nvSpPr>
        <xdr:cNvPr id="125" name="楕円 124">
          <a:extLst>
            <a:ext uri="{FF2B5EF4-FFF2-40B4-BE49-F238E27FC236}">
              <a16:creationId xmlns:a16="http://schemas.microsoft.com/office/drawing/2014/main" id="{00000000-0008-0000-0F00-00007D000000}"/>
            </a:ext>
          </a:extLst>
        </xdr:cNvPr>
        <xdr:cNvSpPr/>
      </xdr:nvSpPr>
      <xdr:spPr>
        <a:xfrm>
          <a:off x="104267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112412</xdr:rowOff>
    </xdr:from>
    <xdr:ext cx="469744" cy="259045"/>
    <xdr:sp macro="" textlink="">
      <xdr:nvSpPr>
        <xdr:cNvPr id="126" name="【図書館】&#10;一人当たり面積該当値テキスト">
          <a:extLst>
            <a:ext uri="{FF2B5EF4-FFF2-40B4-BE49-F238E27FC236}">
              <a16:creationId xmlns:a16="http://schemas.microsoft.com/office/drawing/2014/main" id="{00000000-0008-0000-0F00-00007E000000}"/>
            </a:ext>
          </a:extLst>
        </xdr:cNvPr>
        <xdr:cNvSpPr txBox="1"/>
      </xdr:nvSpPr>
      <xdr:spPr>
        <a:xfrm>
          <a:off x="10515600" y="6798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133985</xdr:rowOff>
    </xdr:from>
    <xdr:to>
      <xdr:col>50</xdr:col>
      <xdr:colOff>165100</xdr:colOff>
      <xdr:row>40</xdr:row>
      <xdr:rowOff>64135</xdr:rowOff>
    </xdr:to>
    <xdr:sp macro="" textlink="">
      <xdr:nvSpPr>
        <xdr:cNvPr id="127" name="楕円 126">
          <a:extLst>
            <a:ext uri="{FF2B5EF4-FFF2-40B4-BE49-F238E27FC236}">
              <a16:creationId xmlns:a16="http://schemas.microsoft.com/office/drawing/2014/main" id="{00000000-0008-0000-0F00-00007F000000}"/>
            </a:ext>
          </a:extLst>
        </xdr:cNvPr>
        <xdr:cNvSpPr/>
      </xdr:nvSpPr>
      <xdr:spPr>
        <a:xfrm>
          <a:off x="9588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13335</xdr:rowOff>
    </xdr:from>
    <xdr:to>
      <xdr:col>55</xdr:col>
      <xdr:colOff>0</xdr:colOff>
      <xdr:row>40</xdr:row>
      <xdr:rowOff>13335</xdr:rowOff>
    </xdr:to>
    <xdr:cxnSp macro="">
      <xdr:nvCxnSpPr>
        <xdr:cNvPr id="128" name="直線コネクタ 127">
          <a:extLst>
            <a:ext uri="{FF2B5EF4-FFF2-40B4-BE49-F238E27FC236}">
              <a16:creationId xmlns:a16="http://schemas.microsoft.com/office/drawing/2014/main" id="{00000000-0008-0000-0F00-000080000000}"/>
            </a:ext>
          </a:extLst>
        </xdr:cNvPr>
        <xdr:cNvCxnSpPr/>
      </xdr:nvCxnSpPr>
      <xdr:spPr>
        <a:xfrm>
          <a:off x="9639300" y="687133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128270</xdr:rowOff>
    </xdr:from>
    <xdr:to>
      <xdr:col>46</xdr:col>
      <xdr:colOff>38100</xdr:colOff>
      <xdr:row>40</xdr:row>
      <xdr:rowOff>58420</xdr:rowOff>
    </xdr:to>
    <xdr:sp macro="" textlink="">
      <xdr:nvSpPr>
        <xdr:cNvPr id="129" name="楕円 128">
          <a:extLst>
            <a:ext uri="{FF2B5EF4-FFF2-40B4-BE49-F238E27FC236}">
              <a16:creationId xmlns:a16="http://schemas.microsoft.com/office/drawing/2014/main" id="{00000000-0008-0000-0F00-000081000000}"/>
            </a:ext>
          </a:extLst>
        </xdr:cNvPr>
        <xdr:cNvSpPr/>
      </xdr:nvSpPr>
      <xdr:spPr>
        <a:xfrm>
          <a:off x="869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7620</xdr:rowOff>
    </xdr:from>
    <xdr:to>
      <xdr:col>50</xdr:col>
      <xdr:colOff>114300</xdr:colOff>
      <xdr:row>40</xdr:row>
      <xdr:rowOff>13335</xdr:rowOff>
    </xdr:to>
    <xdr:cxnSp macro="">
      <xdr:nvCxnSpPr>
        <xdr:cNvPr id="130" name="直線コネクタ 129">
          <a:extLst>
            <a:ext uri="{FF2B5EF4-FFF2-40B4-BE49-F238E27FC236}">
              <a16:creationId xmlns:a16="http://schemas.microsoft.com/office/drawing/2014/main" id="{00000000-0008-0000-0F00-000082000000}"/>
            </a:ext>
          </a:extLst>
        </xdr:cNvPr>
        <xdr:cNvCxnSpPr/>
      </xdr:nvCxnSpPr>
      <xdr:spPr>
        <a:xfrm>
          <a:off x="8750300" y="68656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128270</xdr:rowOff>
    </xdr:from>
    <xdr:to>
      <xdr:col>41</xdr:col>
      <xdr:colOff>101600</xdr:colOff>
      <xdr:row>40</xdr:row>
      <xdr:rowOff>58420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781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7620</xdr:rowOff>
    </xdr:from>
    <xdr:to>
      <xdr:col>45</xdr:col>
      <xdr:colOff>177800</xdr:colOff>
      <xdr:row>40</xdr:row>
      <xdr:rowOff>7620</xdr:rowOff>
    </xdr:to>
    <xdr:cxnSp macro="">
      <xdr:nvCxnSpPr>
        <xdr:cNvPr id="132" name="直線コネクタ 131">
          <a:extLst>
            <a:ext uri="{FF2B5EF4-FFF2-40B4-BE49-F238E27FC236}">
              <a16:creationId xmlns:a16="http://schemas.microsoft.com/office/drawing/2014/main" id="{00000000-0008-0000-0F00-000084000000}"/>
            </a:ext>
          </a:extLst>
        </xdr:cNvPr>
        <xdr:cNvCxnSpPr/>
      </xdr:nvCxnSpPr>
      <xdr:spPr>
        <a:xfrm>
          <a:off x="7861300" y="686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133985</xdr:rowOff>
    </xdr:from>
    <xdr:to>
      <xdr:col>36</xdr:col>
      <xdr:colOff>165100</xdr:colOff>
      <xdr:row>40</xdr:row>
      <xdr:rowOff>64135</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6921500" y="682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7620</xdr:rowOff>
    </xdr:from>
    <xdr:to>
      <xdr:col>41</xdr:col>
      <xdr:colOff>50800</xdr:colOff>
      <xdr:row>40</xdr:row>
      <xdr:rowOff>13335</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6972300" y="686562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00000000-0008-0000-0F00-000087000000}"/>
            </a:ext>
          </a:extLst>
        </xdr:cNvPr>
        <xdr:cNvSpPr txBox="1"/>
      </xdr:nvSpPr>
      <xdr:spPr>
        <a:xfrm>
          <a:off x="9391727"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00000000-0008-0000-0F00-000088000000}"/>
            </a:ext>
          </a:extLst>
        </xdr:cNvPr>
        <xdr:cNvSpPr txBox="1"/>
      </xdr:nvSpPr>
      <xdr:spPr>
        <a:xfrm>
          <a:off x="85154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00000000-0008-0000-0F00-000089000000}"/>
            </a:ext>
          </a:extLst>
        </xdr:cNvPr>
        <xdr:cNvSpPr txBox="1"/>
      </xdr:nvSpPr>
      <xdr:spPr>
        <a:xfrm>
          <a:off x="7626427"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00000000-0008-0000-0F00-00008A000000}"/>
            </a:ext>
          </a:extLst>
        </xdr:cNvPr>
        <xdr:cNvSpPr txBox="1"/>
      </xdr:nvSpPr>
      <xdr:spPr>
        <a:xfrm>
          <a:off x="6737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55262</xdr:rowOff>
    </xdr:from>
    <xdr:ext cx="469744" cy="259045"/>
    <xdr:sp macro="" textlink="">
      <xdr:nvSpPr>
        <xdr:cNvPr id="139" name="n_1mainValue【図書館】&#10;一人当たり面積">
          <a:extLst>
            <a:ext uri="{FF2B5EF4-FFF2-40B4-BE49-F238E27FC236}">
              <a16:creationId xmlns:a16="http://schemas.microsoft.com/office/drawing/2014/main" id="{00000000-0008-0000-0F00-00008B000000}"/>
            </a:ext>
          </a:extLst>
        </xdr:cNvPr>
        <xdr:cNvSpPr txBox="1"/>
      </xdr:nvSpPr>
      <xdr:spPr>
        <a:xfrm>
          <a:off x="93917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49547</xdr:rowOff>
    </xdr:from>
    <xdr:ext cx="469744" cy="259045"/>
    <xdr:sp macro="" textlink="">
      <xdr:nvSpPr>
        <xdr:cNvPr id="140" name="n_2mainValue【図書館】&#10;一人当たり面積">
          <a:extLst>
            <a:ext uri="{FF2B5EF4-FFF2-40B4-BE49-F238E27FC236}">
              <a16:creationId xmlns:a16="http://schemas.microsoft.com/office/drawing/2014/main" id="{00000000-0008-0000-0F00-00008C000000}"/>
            </a:ext>
          </a:extLst>
        </xdr:cNvPr>
        <xdr:cNvSpPr txBox="1"/>
      </xdr:nvSpPr>
      <xdr:spPr>
        <a:xfrm>
          <a:off x="8515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49547</xdr:rowOff>
    </xdr:from>
    <xdr:ext cx="469744" cy="259045"/>
    <xdr:sp macro="" textlink="">
      <xdr:nvSpPr>
        <xdr:cNvPr id="141" name="n_3mainValue【図書館】&#10;一人当たり面積">
          <a:extLst>
            <a:ext uri="{FF2B5EF4-FFF2-40B4-BE49-F238E27FC236}">
              <a16:creationId xmlns:a16="http://schemas.microsoft.com/office/drawing/2014/main" id="{00000000-0008-0000-0F00-00008D000000}"/>
            </a:ext>
          </a:extLst>
        </xdr:cNvPr>
        <xdr:cNvSpPr txBox="1"/>
      </xdr:nvSpPr>
      <xdr:spPr>
        <a:xfrm>
          <a:off x="76264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55262</xdr:rowOff>
    </xdr:from>
    <xdr:ext cx="469744" cy="259045"/>
    <xdr:sp macro="" textlink="">
      <xdr:nvSpPr>
        <xdr:cNvPr id="142" name="n_4mainValue【図書館】&#10;一人当たり面積">
          <a:extLst>
            <a:ext uri="{FF2B5EF4-FFF2-40B4-BE49-F238E27FC236}">
              <a16:creationId xmlns:a16="http://schemas.microsoft.com/office/drawing/2014/main" id="{00000000-0008-0000-0F00-00008E000000}"/>
            </a:ext>
          </a:extLst>
        </xdr:cNvPr>
        <xdr:cNvSpPr txBox="1"/>
      </xdr:nvSpPr>
      <xdr:spPr>
        <a:xfrm>
          <a:off x="6737427" y="6913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00000000-0008-0000-0F00-00008F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00000000-0008-0000-0F00-000090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00000000-0008-0000-0F00-000091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00000000-0008-0000-0F00-000092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00000000-0008-0000-0F00-000093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00000000-0008-0000-0F00-000097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00000000-0008-0000-0F00-000098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00000000-0008-0000-0F00-000099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00000000-0008-0000-0F00-00009A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00000000-0008-0000-0F00-00009B000000}"/>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00000000-0008-0000-0F00-00009C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0000000-0008-0000-0F00-0000A4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00000000-0008-0000-0F00-0000A6000000}"/>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00000000-0008-0000-0F00-0000A8000000}"/>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00000000-0008-0000-0F00-0000AA000000}"/>
            </a:ext>
          </a:extLst>
        </xdr:cNvPr>
        <xdr:cNvSpPr txBox="1"/>
      </xdr:nvSpPr>
      <xdr:spPr>
        <a:xfrm>
          <a:off x="4673600" y="10169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00000000-0008-0000-0F00-0000AB000000}"/>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00000000-0008-0000-0F00-0000AC000000}"/>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00000000-0008-0000-0F00-0000AD000000}"/>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00000000-0008-0000-0F00-0000AE000000}"/>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00000000-0008-0000-0F00-0000AF000000}"/>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F00-0000B0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F00-0000B1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F00-0000B2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F00-0000B3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F00-0000B4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134366</xdr:rowOff>
    </xdr:from>
    <xdr:to>
      <xdr:col>24</xdr:col>
      <xdr:colOff>114300</xdr:colOff>
      <xdr:row>61</xdr:row>
      <xdr:rowOff>64516</xdr:rowOff>
    </xdr:to>
    <xdr:sp macro="" textlink="">
      <xdr:nvSpPr>
        <xdr:cNvPr id="181" name="楕円 180">
          <a:extLst>
            <a:ext uri="{FF2B5EF4-FFF2-40B4-BE49-F238E27FC236}">
              <a16:creationId xmlns:a16="http://schemas.microsoft.com/office/drawing/2014/main" id="{00000000-0008-0000-0F00-0000B5000000}"/>
            </a:ext>
          </a:extLst>
        </xdr:cNvPr>
        <xdr:cNvSpPr/>
      </xdr:nvSpPr>
      <xdr:spPr>
        <a:xfrm>
          <a:off x="4584700" y="1042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112793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F00-0000B6000000}"/>
            </a:ext>
          </a:extLst>
        </xdr:cNvPr>
        <xdr:cNvSpPr txBox="1"/>
      </xdr:nvSpPr>
      <xdr:spPr>
        <a:xfrm>
          <a:off x="4673600" y="1039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88646</xdr:rowOff>
    </xdr:from>
    <xdr:to>
      <xdr:col>20</xdr:col>
      <xdr:colOff>38100</xdr:colOff>
      <xdr:row>61</xdr:row>
      <xdr:rowOff>18796</xdr:rowOff>
    </xdr:to>
    <xdr:sp macro="" textlink="">
      <xdr:nvSpPr>
        <xdr:cNvPr id="183" name="楕円 182">
          <a:extLst>
            <a:ext uri="{FF2B5EF4-FFF2-40B4-BE49-F238E27FC236}">
              <a16:creationId xmlns:a16="http://schemas.microsoft.com/office/drawing/2014/main" id="{00000000-0008-0000-0F00-0000B7000000}"/>
            </a:ext>
          </a:extLst>
        </xdr:cNvPr>
        <xdr:cNvSpPr/>
      </xdr:nvSpPr>
      <xdr:spPr>
        <a:xfrm>
          <a:off x="3746500" y="1037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139446</xdr:rowOff>
    </xdr:from>
    <xdr:to>
      <xdr:col>24</xdr:col>
      <xdr:colOff>63500</xdr:colOff>
      <xdr:row>61</xdr:row>
      <xdr:rowOff>13716</xdr:rowOff>
    </xdr:to>
    <xdr:cxnSp macro="">
      <xdr:nvCxnSpPr>
        <xdr:cNvPr id="184" name="直線コネクタ 183">
          <a:extLst>
            <a:ext uri="{FF2B5EF4-FFF2-40B4-BE49-F238E27FC236}">
              <a16:creationId xmlns:a16="http://schemas.microsoft.com/office/drawing/2014/main" id="{00000000-0008-0000-0F00-0000B8000000}"/>
            </a:ext>
          </a:extLst>
        </xdr:cNvPr>
        <xdr:cNvCxnSpPr/>
      </xdr:nvCxnSpPr>
      <xdr:spPr>
        <a:xfrm>
          <a:off x="3797300" y="1042644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38354</xdr:rowOff>
    </xdr:from>
    <xdr:to>
      <xdr:col>15</xdr:col>
      <xdr:colOff>101600</xdr:colOff>
      <xdr:row>60</xdr:row>
      <xdr:rowOff>139954</xdr:rowOff>
    </xdr:to>
    <xdr:sp macro="" textlink="">
      <xdr:nvSpPr>
        <xdr:cNvPr id="185" name="楕円 184">
          <a:extLst>
            <a:ext uri="{FF2B5EF4-FFF2-40B4-BE49-F238E27FC236}">
              <a16:creationId xmlns:a16="http://schemas.microsoft.com/office/drawing/2014/main" id="{00000000-0008-0000-0F00-0000B9000000}"/>
            </a:ext>
          </a:extLst>
        </xdr:cNvPr>
        <xdr:cNvSpPr/>
      </xdr:nvSpPr>
      <xdr:spPr>
        <a:xfrm>
          <a:off x="2857500" y="103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89154</xdr:rowOff>
    </xdr:from>
    <xdr:to>
      <xdr:col>19</xdr:col>
      <xdr:colOff>177800</xdr:colOff>
      <xdr:row>60</xdr:row>
      <xdr:rowOff>139446</xdr:rowOff>
    </xdr:to>
    <xdr:cxnSp macro="">
      <xdr:nvCxnSpPr>
        <xdr:cNvPr id="186" name="直線コネクタ 185">
          <a:extLst>
            <a:ext uri="{FF2B5EF4-FFF2-40B4-BE49-F238E27FC236}">
              <a16:creationId xmlns:a16="http://schemas.microsoft.com/office/drawing/2014/main" id="{00000000-0008-0000-0F00-0000BA000000}"/>
            </a:ext>
          </a:extLst>
        </xdr:cNvPr>
        <xdr:cNvCxnSpPr/>
      </xdr:nvCxnSpPr>
      <xdr:spPr>
        <a:xfrm>
          <a:off x="2908300" y="1037615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166370</xdr:rowOff>
    </xdr:from>
    <xdr:to>
      <xdr:col>10</xdr:col>
      <xdr:colOff>165100</xdr:colOff>
      <xdr:row>60</xdr:row>
      <xdr:rowOff>96520</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1968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45720</xdr:rowOff>
    </xdr:from>
    <xdr:to>
      <xdr:col>15</xdr:col>
      <xdr:colOff>50800</xdr:colOff>
      <xdr:row>60</xdr:row>
      <xdr:rowOff>89154</xdr:rowOff>
    </xdr:to>
    <xdr:cxnSp macro="">
      <xdr:nvCxnSpPr>
        <xdr:cNvPr id="188" name="直線コネクタ 187">
          <a:extLst>
            <a:ext uri="{FF2B5EF4-FFF2-40B4-BE49-F238E27FC236}">
              <a16:creationId xmlns:a16="http://schemas.microsoft.com/office/drawing/2014/main" id="{00000000-0008-0000-0F00-0000BC000000}"/>
            </a:ext>
          </a:extLst>
        </xdr:cNvPr>
        <xdr:cNvCxnSpPr/>
      </xdr:nvCxnSpPr>
      <xdr:spPr>
        <a:xfrm>
          <a:off x="2019300" y="10332720"/>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120650</xdr:rowOff>
    </xdr:from>
    <xdr:to>
      <xdr:col>6</xdr:col>
      <xdr:colOff>38100</xdr:colOff>
      <xdr:row>60</xdr:row>
      <xdr:rowOff>50800</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1079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0</xdr:rowOff>
    </xdr:from>
    <xdr:to>
      <xdr:col>10</xdr:col>
      <xdr:colOff>114300</xdr:colOff>
      <xdr:row>60</xdr:row>
      <xdr:rowOff>45720</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1130300" y="102870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00000000-0008-0000-0F00-0000BF000000}"/>
            </a:ext>
          </a:extLst>
        </xdr:cNvPr>
        <xdr:cNvSpPr txBox="1"/>
      </xdr:nvSpPr>
      <xdr:spPr>
        <a:xfrm>
          <a:off x="3582044" y="10059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00000000-0008-0000-0F00-0000C0000000}"/>
            </a:ext>
          </a:extLst>
        </xdr:cNvPr>
        <xdr:cNvSpPr txBox="1"/>
      </xdr:nvSpPr>
      <xdr:spPr>
        <a:xfrm>
          <a:off x="2705744" y="10004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00000000-0008-0000-0F00-0000C1000000}"/>
            </a:ext>
          </a:extLst>
        </xdr:cNvPr>
        <xdr:cNvSpPr txBox="1"/>
      </xdr:nvSpPr>
      <xdr:spPr>
        <a:xfrm>
          <a:off x="1816744" y="995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00000000-0008-0000-0F00-0000C2000000}"/>
            </a:ext>
          </a:extLst>
        </xdr:cNvPr>
        <xdr:cNvSpPr txBox="1"/>
      </xdr:nvSpPr>
      <xdr:spPr>
        <a:xfrm>
          <a:off x="927744" y="995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9923</xdr:rowOff>
    </xdr:from>
    <xdr:ext cx="405111" cy="259045"/>
    <xdr:sp macro="" textlink="">
      <xdr:nvSpPr>
        <xdr:cNvPr id="195" name="n_1mainValue【体育館・プール】&#10;有形固定資産減価償却率">
          <a:extLst>
            <a:ext uri="{FF2B5EF4-FFF2-40B4-BE49-F238E27FC236}">
              <a16:creationId xmlns:a16="http://schemas.microsoft.com/office/drawing/2014/main" id="{00000000-0008-0000-0F00-0000C3000000}"/>
            </a:ext>
          </a:extLst>
        </xdr:cNvPr>
        <xdr:cNvSpPr txBox="1"/>
      </xdr:nvSpPr>
      <xdr:spPr>
        <a:xfrm>
          <a:off x="3582044" y="10468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131081</xdr:rowOff>
    </xdr:from>
    <xdr:ext cx="405111" cy="259045"/>
    <xdr:sp macro="" textlink="">
      <xdr:nvSpPr>
        <xdr:cNvPr id="196" name="n_2mainValue【体育館・プール】&#10;有形固定資産減価償却率">
          <a:extLst>
            <a:ext uri="{FF2B5EF4-FFF2-40B4-BE49-F238E27FC236}">
              <a16:creationId xmlns:a16="http://schemas.microsoft.com/office/drawing/2014/main" id="{00000000-0008-0000-0F00-0000C4000000}"/>
            </a:ext>
          </a:extLst>
        </xdr:cNvPr>
        <xdr:cNvSpPr txBox="1"/>
      </xdr:nvSpPr>
      <xdr:spPr>
        <a:xfrm>
          <a:off x="2705744" y="1041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87647</xdr:rowOff>
    </xdr:from>
    <xdr:ext cx="405111" cy="259045"/>
    <xdr:sp macro="" textlink="">
      <xdr:nvSpPr>
        <xdr:cNvPr id="197" name="n_3main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1816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198" name="n_4main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927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00000000-0008-0000-0F00-0000C7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00000000-0008-0000-0F00-0000C8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0000000-0008-0000-0F00-0000C9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00000000-0008-0000-0F00-0000CA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00000000-0008-0000-0F00-0000CB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00000000-0008-0000-0F00-0000CC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00000000-0008-0000-0F00-0000CF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00000000-0008-0000-0F00-0000D0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0000000-0008-0000-0F00-0000D1000000}"/>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00000000-0008-0000-0F00-0000D2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00000000-0008-0000-0F00-0000D3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00000000-0008-0000-0F00-0000D4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00000000-0008-0000-0F00-0000D7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00000000-0008-0000-0F00-0000E0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flipV="1">
          <a:off x="10476865" y="95576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00000000-0008-0000-0F00-0000E2000000}"/>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00000000-0008-0000-0F00-0000E3000000}"/>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00000000-0008-0000-0F00-0000E4000000}"/>
            </a:ext>
          </a:extLst>
        </xdr:cNvPr>
        <xdr:cNvSpPr txBox="1"/>
      </xdr:nvSpPr>
      <xdr:spPr>
        <a:xfrm>
          <a:off x="1051560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a:off x="10388600" y="955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00000000-0008-0000-0F00-0000E6000000}"/>
            </a:ext>
          </a:extLst>
        </xdr:cNvPr>
        <xdr:cNvSpPr txBox="1"/>
      </xdr:nvSpPr>
      <xdr:spPr>
        <a:xfrm>
          <a:off x="10515600" y="10650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00000000-0008-0000-0F00-0000E7000000}"/>
            </a:ext>
          </a:extLst>
        </xdr:cNvPr>
        <xdr:cNvSpPr/>
      </xdr:nvSpPr>
      <xdr:spPr>
        <a:xfrm>
          <a:off x="104267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00000000-0008-0000-0F00-0000E8000000}"/>
            </a:ext>
          </a:extLst>
        </xdr:cNvPr>
        <xdr:cNvSpPr/>
      </xdr:nvSpPr>
      <xdr:spPr>
        <a:xfrm>
          <a:off x="9588500" y="1064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00000000-0008-0000-0F00-0000E9000000}"/>
            </a:ext>
          </a:extLst>
        </xdr:cNvPr>
        <xdr:cNvSpPr/>
      </xdr:nvSpPr>
      <xdr:spPr>
        <a:xfrm>
          <a:off x="8699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7810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F00-0000EC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F00-0000ED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F00-0000EE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17235</xdr:rowOff>
    </xdr:from>
    <xdr:to>
      <xdr:col>55</xdr:col>
      <xdr:colOff>50800</xdr:colOff>
      <xdr:row>61</xdr:row>
      <xdr:rowOff>118835</xdr:rowOff>
    </xdr:to>
    <xdr:sp macro="" textlink="">
      <xdr:nvSpPr>
        <xdr:cNvPr id="241" name="楕円 240">
          <a:extLst>
            <a:ext uri="{FF2B5EF4-FFF2-40B4-BE49-F238E27FC236}">
              <a16:creationId xmlns:a16="http://schemas.microsoft.com/office/drawing/2014/main" id="{00000000-0008-0000-0F00-0000F1000000}"/>
            </a:ext>
          </a:extLst>
        </xdr:cNvPr>
        <xdr:cNvSpPr/>
      </xdr:nvSpPr>
      <xdr:spPr>
        <a:xfrm>
          <a:off x="104267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40112</xdr:rowOff>
    </xdr:from>
    <xdr:ext cx="469744" cy="259045"/>
    <xdr:sp macro="" textlink="">
      <xdr:nvSpPr>
        <xdr:cNvPr id="242" name="【体育館・プール】&#10;一人当たり面積該当値テキスト">
          <a:extLst>
            <a:ext uri="{FF2B5EF4-FFF2-40B4-BE49-F238E27FC236}">
              <a16:creationId xmlns:a16="http://schemas.microsoft.com/office/drawing/2014/main" id="{00000000-0008-0000-0F00-0000F2000000}"/>
            </a:ext>
          </a:extLst>
        </xdr:cNvPr>
        <xdr:cNvSpPr txBox="1"/>
      </xdr:nvSpPr>
      <xdr:spPr>
        <a:xfrm>
          <a:off x="10515600" y="10327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17235</xdr:rowOff>
    </xdr:from>
    <xdr:to>
      <xdr:col>50</xdr:col>
      <xdr:colOff>165100</xdr:colOff>
      <xdr:row>61</xdr:row>
      <xdr:rowOff>118835</xdr:rowOff>
    </xdr:to>
    <xdr:sp macro="" textlink="">
      <xdr:nvSpPr>
        <xdr:cNvPr id="243" name="楕円 242">
          <a:extLst>
            <a:ext uri="{FF2B5EF4-FFF2-40B4-BE49-F238E27FC236}">
              <a16:creationId xmlns:a16="http://schemas.microsoft.com/office/drawing/2014/main" id="{00000000-0008-0000-0F00-0000F3000000}"/>
            </a:ext>
          </a:extLst>
        </xdr:cNvPr>
        <xdr:cNvSpPr/>
      </xdr:nvSpPr>
      <xdr:spPr>
        <a:xfrm>
          <a:off x="9588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68035</xdr:rowOff>
    </xdr:from>
    <xdr:to>
      <xdr:col>55</xdr:col>
      <xdr:colOff>0</xdr:colOff>
      <xdr:row>61</xdr:row>
      <xdr:rowOff>68035</xdr:rowOff>
    </xdr:to>
    <xdr:cxnSp macro="">
      <xdr:nvCxnSpPr>
        <xdr:cNvPr id="244" name="直線コネクタ 243">
          <a:extLst>
            <a:ext uri="{FF2B5EF4-FFF2-40B4-BE49-F238E27FC236}">
              <a16:creationId xmlns:a16="http://schemas.microsoft.com/office/drawing/2014/main" id="{00000000-0008-0000-0F00-0000F4000000}"/>
            </a:ext>
          </a:extLst>
        </xdr:cNvPr>
        <xdr:cNvCxnSpPr/>
      </xdr:nvCxnSpPr>
      <xdr:spPr>
        <a:xfrm>
          <a:off x="9639300" y="105264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166915</xdr:rowOff>
    </xdr:from>
    <xdr:to>
      <xdr:col>46</xdr:col>
      <xdr:colOff>38100</xdr:colOff>
      <xdr:row>61</xdr:row>
      <xdr:rowOff>97065</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8699500" y="1045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46265</xdr:rowOff>
    </xdr:from>
    <xdr:to>
      <xdr:col>50</xdr:col>
      <xdr:colOff>114300</xdr:colOff>
      <xdr:row>61</xdr:row>
      <xdr:rowOff>68035</xdr:rowOff>
    </xdr:to>
    <xdr:cxnSp macro="">
      <xdr:nvCxnSpPr>
        <xdr:cNvPr id="246" name="直線コネクタ 245">
          <a:extLst>
            <a:ext uri="{FF2B5EF4-FFF2-40B4-BE49-F238E27FC236}">
              <a16:creationId xmlns:a16="http://schemas.microsoft.com/office/drawing/2014/main" id="{00000000-0008-0000-0F00-0000F6000000}"/>
            </a:ext>
          </a:extLst>
        </xdr:cNvPr>
        <xdr:cNvCxnSpPr/>
      </xdr:nvCxnSpPr>
      <xdr:spPr>
        <a:xfrm>
          <a:off x="8750300" y="105047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6350</xdr:rowOff>
    </xdr:from>
    <xdr:to>
      <xdr:col>41</xdr:col>
      <xdr:colOff>101600</xdr:colOff>
      <xdr:row>61</xdr:row>
      <xdr:rowOff>107950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7810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46265</xdr:rowOff>
    </xdr:from>
    <xdr:to>
      <xdr:col>45</xdr:col>
      <xdr:colOff>177800</xdr:colOff>
      <xdr:row>61</xdr:row>
      <xdr:rowOff>57150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flipV="1">
          <a:off x="7861300" y="105047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17235</xdr:rowOff>
    </xdr:from>
    <xdr:to>
      <xdr:col>36</xdr:col>
      <xdr:colOff>165100</xdr:colOff>
      <xdr:row>61</xdr:row>
      <xdr:rowOff>118835</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6921500" y="104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57150</xdr:rowOff>
    </xdr:from>
    <xdr:to>
      <xdr:col>41</xdr:col>
      <xdr:colOff>50800</xdr:colOff>
      <xdr:row>61</xdr:row>
      <xdr:rowOff>68035</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flipV="1">
          <a:off x="6972300" y="105156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00000000-0008-0000-0F00-0000FB000000}"/>
            </a:ext>
          </a:extLst>
        </xdr:cNvPr>
        <xdr:cNvSpPr txBox="1"/>
      </xdr:nvSpPr>
      <xdr:spPr>
        <a:xfrm>
          <a:off x="9391727" y="1074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00000000-0008-0000-0F00-0000FC000000}"/>
            </a:ext>
          </a:extLst>
        </xdr:cNvPr>
        <xdr:cNvSpPr txBox="1"/>
      </xdr:nvSpPr>
      <xdr:spPr>
        <a:xfrm>
          <a:off x="8515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00000000-0008-0000-0F00-0000FD000000}"/>
            </a:ext>
          </a:extLst>
        </xdr:cNvPr>
        <xdr:cNvSpPr txBox="1"/>
      </xdr:nvSpPr>
      <xdr:spPr>
        <a:xfrm>
          <a:off x="7626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00000000-0008-0000-0F00-0000FE000000}"/>
            </a:ext>
          </a:extLst>
        </xdr:cNvPr>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135362</xdr:rowOff>
    </xdr:from>
    <xdr:ext cx="469744" cy="259045"/>
    <xdr:sp macro="" textlink="">
      <xdr:nvSpPr>
        <xdr:cNvPr id="255" name="n_1mainValue【体育館・プール】&#10;一人当たり面積">
          <a:extLst>
            <a:ext uri="{FF2B5EF4-FFF2-40B4-BE49-F238E27FC236}">
              <a16:creationId xmlns:a16="http://schemas.microsoft.com/office/drawing/2014/main" id="{00000000-0008-0000-0F00-0000FF000000}"/>
            </a:ext>
          </a:extLst>
        </xdr:cNvPr>
        <xdr:cNvSpPr txBox="1"/>
      </xdr:nvSpPr>
      <xdr:spPr>
        <a:xfrm>
          <a:off x="93917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113592</xdr:rowOff>
    </xdr:from>
    <xdr:ext cx="469744" cy="259045"/>
    <xdr:sp macro="" textlink="">
      <xdr:nvSpPr>
        <xdr:cNvPr id="256" name="n_2mainValue【体育館・プール】&#10;一人当たり面積">
          <a:extLst>
            <a:ext uri="{FF2B5EF4-FFF2-40B4-BE49-F238E27FC236}">
              <a16:creationId xmlns:a16="http://schemas.microsoft.com/office/drawing/2014/main" id="{00000000-0008-0000-0F00-000000010000}"/>
            </a:ext>
          </a:extLst>
        </xdr:cNvPr>
        <xdr:cNvSpPr txBox="1"/>
      </xdr:nvSpPr>
      <xdr:spPr>
        <a:xfrm>
          <a:off x="8515427" y="10229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124477</xdr:rowOff>
    </xdr:from>
    <xdr:ext cx="469744" cy="259045"/>
    <xdr:sp macro="" textlink="">
      <xdr:nvSpPr>
        <xdr:cNvPr id="257" name="n_3mainValue【体育館・プール】&#10;一人当たり面積">
          <a:extLst>
            <a:ext uri="{FF2B5EF4-FFF2-40B4-BE49-F238E27FC236}">
              <a16:creationId xmlns:a16="http://schemas.microsoft.com/office/drawing/2014/main" id="{00000000-0008-0000-0F00-000001010000}"/>
            </a:ext>
          </a:extLst>
        </xdr:cNvPr>
        <xdr:cNvSpPr txBox="1"/>
      </xdr:nvSpPr>
      <xdr:spPr>
        <a:xfrm>
          <a:off x="7626427" y="102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135362</xdr:rowOff>
    </xdr:from>
    <xdr:ext cx="469744" cy="259045"/>
    <xdr:sp macro="" textlink="">
      <xdr:nvSpPr>
        <xdr:cNvPr id="258" name="n_4mainValue【体育館・プール】&#10;一人当たり面積">
          <a:extLst>
            <a:ext uri="{FF2B5EF4-FFF2-40B4-BE49-F238E27FC236}">
              <a16:creationId xmlns:a16="http://schemas.microsoft.com/office/drawing/2014/main" id="{00000000-0008-0000-0F00-000002010000}"/>
            </a:ext>
          </a:extLst>
        </xdr:cNvPr>
        <xdr:cNvSpPr txBox="1"/>
      </xdr:nvSpPr>
      <xdr:spPr>
        <a:xfrm>
          <a:off x="6737427" y="1025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F00-000003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F00-000004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F00-000005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F00-00000B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F00-00000C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00000000-0008-0000-0F00-00000D010000}"/>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00000000-0008-0000-0F00-00000E01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00000000-0008-0000-0F00-00001C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00000000-0008-0000-0F00-00001D010000}"/>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00000000-0008-0000-0F00-00001E010000}"/>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0000000-0008-0000-0F00-000020010000}"/>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00000000-0008-0000-0F00-000022010000}"/>
            </a:ext>
          </a:extLst>
        </xdr:cNvPr>
        <xdr:cNvSpPr txBox="1"/>
      </xdr:nvSpPr>
      <xdr:spPr>
        <a:xfrm>
          <a:off x="4673600" y="13975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124461</xdr:rowOff>
    </xdr:from>
    <xdr:to>
      <xdr:col>24</xdr:col>
      <xdr:colOff>114300</xdr:colOff>
      <xdr:row>79</xdr:row>
      <xdr:rowOff>54611</xdr:rowOff>
    </xdr:to>
    <xdr:sp macro="" textlink="">
      <xdr:nvSpPr>
        <xdr:cNvPr id="301" name="楕円 300">
          <a:extLst>
            <a:ext uri="{FF2B5EF4-FFF2-40B4-BE49-F238E27FC236}">
              <a16:creationId xmlns:a16="http://schemas.microsoft.com/office/drawing/2014/main" id="{00000000-0008-0000-0F00-00002D010000}"/>
            </a:ext>
          </a:extLst>
        </xdr:cNvPr>
        <xdr:cNvSpPr/>
      </xdr:nvSpPr>
      <xdr:spPr>
        <a:xfrm>
          <a:off x="4584700" y="1349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39388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00000000-0008-0000-0F00-00002E010000}"/>
            </a:ext>
          </a:extLst>
        </xdr:cNvPr>
        <xdr:cNvSpPr txBox="1"/>
      </xdr:nvSpPr>
      <xdr:spPr>
        <a:xfrm>
          <a:off x="4673600"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75474</xdr:rowOff>
    </xdr:from>
    <xdr:to>
      <xdr:col>20</xdr:col>
      <xdr:colOff>38100</xdr:colOff>
      <xdr:row>79</xdr:row>
      <xdr:rowOff>5624</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3746500" y="134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126274</xdr:rowOff>
    </xdr:from>
    <xdr:to>
      <xdr:col>24</xdr:col>
      <xdr:colOff>63500</xdr:colOff>
      <xdr:row>79</xdr:row>
      <xdr:rowOff>3811</xdr:rowOff>
    </xdr:to>
    <xdr:cxnSp macro="">
      <xdr:nvCxnSpPr>
        <xdr:cNvPr id="304" name="直線コネクタ 303">
          <a:extLst>
            <a:ext uri="{FF2B5EF4-FFF2-40B4-BE49-F238E27FC236}">
              <a16:creationId xmlns:a16="http://schemas.microsoft.com/office/drawing/2014/main" id="{00000000-0008-0000-0F00-000030010000}"/>
            </a:ext>
          </a:extLst>
        </xdr:cNvPr>
        <xdr:cNvCxnSpPr/>
      </xdr:nvCxnSpPr>
      <xdr:spPr>
        <a:xfrm>
          <a:off x="3797300" y="13499374"/>
          <a:ext cx="8382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152219</xdr:rowOff>
    </xdr:from>
    <xdr:to>
      <xdr:col>15</xdr:col>
      <xdr:colOff>101600</xdr:colOff>
      <xdr:row>78</xdr:row>
      <xdr:rowOff>82369</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2857500" y="133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31569</xdr:rowOff>
    </xdr:from>
    <xdr:to>
      <xdr:col>19</xdr:col>
      <xdr:colOff>177800</xdr:colOff>
      <xdr:row>78</xdr:row>
      <xdr:rowOff>126274</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2908300" y="13404669"/>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64044</xdr:rowOff>
    </xdr:from>
    <xdr:to>
      <xdr:col>10</xdr:col>
      <xdr:colOff>165100</xdr:colOff>
      <xdr:row>77</xdr:row>
      <xdr:rowOff>165644</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1968500" y="1326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114844</xdr:rowOff>
    </xdr:from>
    <xdr:to>
      <xdr:col>15</xdr:col>
      <xdr:colOff>50800</xdr:colOff>
      <xdr:row>78</xdr:row>
      <xdr:rowOff>31569</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019300" y="13316494"/>
          <a:ext cx="889000" cy="88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140788</xdr:rowOff>
    </xdr:from>
    <xdr:to>
      <xdr:col>6</xdr:col>
      <xdr:colOff>38100</xdr:colOff>
      <xdr:row>77</xdr:row>
      <xdr:rowOff>70938</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079500" y="1317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20138</xdr:rowOff>
    </xdr:from>
    <xdr:to>
      <xdr:col>10</xdr:col>
      <xdr:colOff>114300</xdr:colOff>
      <xdr:row>77</xdr:row>
      <xdr:rowOff>114844</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130300" y="13221788"/>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00000000-0008-0000-0F00-000037010000}"/>
            </a:ext>
          </a:extLst>
        </xdr:cNvPr>
        <xdr:cNvSpPr txBox="1"/>
      </xdr:nvSpPr>
      <xdr:spPr>
        <a:xfrm>
          <a:off x="3582044"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143708</xdr:rowOff>
    </xdr:from>
    <xdr:ext cx="405111" cy="259045"/>
    <xdr:sp macro="" textlink="">
      <xdr:nvSpPr>
        <xdr:cNvPr id="312" name="n_2aveValue【福祉施設】&#10;有形固定資産減価償却率">
          <a:extLst>
            <a:ext uri="{FF2B5EF4-FFF2-40B4-BE49-F238E27FC236}">
              <a16:creationId xmlns:a16="http://schemas.microsoft.com/office/drawing/2014/main" id="{00000000-0008-0000-0F00-000038010000}"/>
            </a:ext>
          </a:extLst>
        </xdr:cNvPr>
        <xdr:cNvSpPr txBox="1"/>
      </xdr:nvSpPr>
      <xdr:spPr>
        <a:xfrm>
          <a:off x="2705744" y="14031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00000000-0008-0000-0F00-000039010000}"/>
            </a:ext>
          </a:extLst>
        </xdr:cNvPr>
        <xdr:cNvSpPr txBox="1"/>
      </xdr:nvSpPr>
      <xdr:spPr>
        <a:xfrm>
          <a:off x="18167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00000000-0008-0000-0F00-00003A010000}"/>
            </a:ext>
          </a:extLst>
        </xdr:cNvPr>
        <xdr:cNvSpPr txBox="1"/>
      </xdr:nvSpPr>
      <xdr:spPr>
        <a:xfrm>
          <a:off x="927744" y="1394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22151</xdr:rowOff>
    </xdr:from>
    <xdr:ext cx="405111" cy="259045"/>
    <xdr:sp macro="" textlink="">
      <xdr:nvSpPr>
        <xdr:cNvPr id="315" name="n_1mainValue【福祉施設】&#10;有形固定資産減価償却率">
          <a:extLst>
            <a:ext uri="{FF2B5EF4-FFF2-40B4-BE49-F238E27FC236}">
              <a16:creationId xmlns:a16="http://schemas.microsoft.com/office/drawing/2014/main" id="{00000000-0008-0000-0F00-00003B010000}"/>
            </a:ext>
          </a:extLst>
        </xdr:cNvPr>
        <xdr:cNvSpPr txBox="1"/>
      </xdr:nvSpPr>
      <xdr:spPr>
        <a:xfrm>
          <a:off x="3582044" y="1322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98896</xdr:rowOff>
    </xdr:from>
    <xdr:ext cx="405111" cy="259045"/>
    <xdr:sp macro="" textlink="">
      <xdr:nvSpPr>
        <xdr:cNvPr id="316" name="n_2mainValue【福祉施設】&#10;有形固定資産減価償却率">
          <a:extLst>
            <a:ext uri="{FF2B5EF4-FFF2-40B4-BE49-F238E27FC236}">
              <a16:creationId xmlns:a16="http://schemas.microsoft.com/office/drawing/2014/main" id="{00000000-0008-0000-0F00-00003C010000}"/>
            </a:ext>
          </a:extLst>
        </xdr:cNvPr>
        <xdr:cNvSpPr txBox="1"/>
      </xdr:nvSpPr>
      <xdr:spPr>
        <a:xfrm>
          <a:off x="2705744" y="13129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10721</xdr:rowOff>
    </xdr:from>
    <xdr:ext cx="405111" cy="259045"/>
    <xdr:sp macro="" textlink="">
      <xdr:nvSpPr>
        <xdr:cNvPr id="317" name="n_3mainValue【福祉施設】&#10;有形固定資産減価償却率">
          <a:extLst>
            <a:ext uri="{FF2B5EF4-FFF2-40B4-BE49-F238E27FC236}">
              <a16:creationId xmlns:a16="http://schemas.microsoft.com/office/drawing/2014/main" id="{00000000-0008-0000-0F00-00003D010000}"/>
            </a:ext>
          </a:extLst>
        </xdr:cNvPr>
        <xdr:cNvSpPr txBox="1"/>
      </xdr:nvSpPr>
      <xdr:spPr>
        <a:xfrm>
          <a:off x="1816744" y="13040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87465</xdr:rowOff>
    </xdr:from>
    <xdr:ext cx="405111" cy="259045"/>
    <xdr:sp macro="" textlink="">
      <xdr:nvSpPr>
        <xdr:cNvPr id="318" name="n_4mainValue【福祉施設】&#10;有形固定資産減価償却率">
          <a:extLst>
            <a:ext uri="{FF2B5EF4-FFF2-40B4-BE49-F238E27FC236}">
              <a16:creationId xmlns:a16="http://schemas.microsoft.com/office/drawing/2014/main" id="{00000000-0008-0000-0F00-00003E010000}"/>
            </a:ext>
          </a:extLst>
        </xdr:cNvPr>
        <xdr:cNvSpPr txBox="1"/>
      </xdr:nvSpPr>
      <xdr:spPr>
        <a:xfrm>
          <a:off x="927744" y="12946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00000000-0008-0000-0F00-000047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00000000-0008-0000-0F00-00004901000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0000000-0008-0000-0F00-00004A01000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00000000-0008-0000-0F00-000057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00000000-0008-0000-0F00-000058010000}"/>
            </a:ext>
          </a:extLst>
        </xdr:cNvPr>
        <xdr:cNvCxnSpPr/>
      </xdr:nvCxnSpPr>
      <xdr:spPr>
        <a:xfrm flipV="1">
          <a:off x="10476865" y="13427529"/>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00000000-0008-0000-0F00-000059010000}"/>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00000000-0008-0000-0F00-00005B010000}"/>
            </a:ext>
          </a:extLst>
        </xdr:cNvPr>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24872</xdr:rowOff>
    </xdr:from>
    <xdr:ext cx="469744" cy="259045"/>
    <xdr:sp macro="" textlink="">
      <xdr:nvSpPr>
        <xdr:cNvPr id="349" name="【福祉施設】&#10;一人当たり面積平均値テキスト">
          <a:extLst>
            <a:ext uri="{FF2B5EF4-FFF2-40B4-BE49-F238E27FC236}">
              <a16:creationId xmlns:a16="http://schemas.microsoft.com/office/drawing/2014/main" id="{00000000-0008-0000-0F00-00005D010000}"/>
            </a:ext>
          </a:extLst>
        </xdr:cNvPr>
        <xdr:cNvSpPr txBox="1"/>
      </xdr:nvSpPr>
      <xdr:spPr>
        <a:xfrm>
          <a:off x="10515600" y="14426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95885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7810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6921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23223</xdr:rowOff>
    </xdr:from>
    <xdr:to>
      <xdr:col>55</xdr:col>
      <xdr:colOff>50800</xdr:colOff>
      <xdr:row>86</xdr:row>
      <xdr:rowOff>124823</xdr:rowOff>
    </xdr:to>
    <xdr:sp macro="" textlink="">
      <xdr:nvSpPr>
        <xdr:cNvPr id="360" name="楕円 359">
          <a:extLst>
            <a:ext uri="{FF2B5EF4-FFF2-40B4-BE49-F238E27FC236}">
              <a16:creationId xmlns:a16="http://schemas.microsoft.com/office/drawing/2014/main" id="{00000000-0008-0000-0F00-000068010000}"/>
            </a:ext>
          </a:extLst>
        </xdr:cNvPr>
        <xdr:cNvSpPr/>
      </xdr:nvSpPr>
      <xdr:spPr>
        <a:xfrm>
          <a:off x="104267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109600</xdr:rowOff>
    </xdr:from>
    <xdr:ext cx="469744" cy="259045"/>
    <xdr:sp macro="" textlink="">
      <xdr:nvSpPr>
        <xdr:cNvPr id="361" name="【福祉施設】&#10;一人当たり面積該当値テキスト">
          <a:extLst>
            <a:ext uri="{FF2B5EF4-FFF2-40B4-BE49-F238E27FC236}">
              <a16:creationId xmlns:a16="http://schemas.microsoft.com/office/drawing/2014/main" id="{00000000-0008-0000-0F00-000069010000}"/>
            </a:ext>
          </a:extLst>
        </xdr:cNvPr>
        <xdr:cNvSpPr txBox="1"/>
      </xdr:nvSpPr>
      <xdr:spPr>
        <a:xfrm>
          <a:off x="10515600" y="14682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26488</xdr:rowOff>
    </xdr:from>
    <xdr:to>
      <xdr:col>50</xdr:col>
      <xdr:colOff>165100</xdr:colOff>
      <xdr:row>86</xdr:row>
      <xdr:rowOff>128088</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588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74023</xdr:rowOff>
    </xdr:from>
    <xdr:to>
      <xdr:col>55</xdr:col>
      <xdr:colOff>0</xdr:colOff>
      <xdr:row>86</xdr:row>
      <xdr:rowOff>77288</xdr:rowOff>
    </xdr:to>
    <xdr:cxnSp macro="">
      <xdr:nvCxnSpPr>
        <xdr:cNvPr id="363" name="直線コネクタ 362">
          <a:extLst>
            <a:ext uri="{FF2B5EF4-FFF2-40B4-BE49-F238E27FC236}">
              <a16:creationId xmlns:a16="http://schemas.microsoft.com/office/drawing/2014/main" id="{00000000-0008-0000-0F00-00006B010000}"/>
            </a:ext>
          </a:extLst>
        </xdr:cNvPr>
        <xdr:cNvCxnSpPr/>
      </xdr:nvCxnSpPr>
      <xdr:spPr>
        <a:xfrm flipV="1">
          <a:off x="9639300" y="1481872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23223</xdr:rowOff>
    </xdr:from>
    <xdr:to>
      <xdr:col>46</xdr:col>
      <xdr:colOff>38100</xdr:colOff>
      <xdr:row>86</xdr:row>
      <xdr:rowOff>124823</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699500" y="1476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74023</xdr:rowOff>
    </xdr:from>
    <xdr:to>
      <xdr:col>50</xdr:col>
      <xdr:colOff>114300</xdr:colOff>
      <xdr:row>86</xdr:row>
      <xdr:rowOff>77288</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750300" y="148187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26488</xdr:rowOff>
    </xdr:from>
    <xdr:to>
      <xdr:col>41</xdr:col>
      <xdr:colOff>101600</xdr:colOff>
      <xdr:row>86</xdr:row>
      <xdr:rowOff>128088</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810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74023</xdr:rowOff>
    </xdr:from>
    <xdr:to>
      <xdr:col>45</xdr:col>
      <xdr:colOff>177800</xdr:colOff>
      <xdr:row>86</xdr:row>
      <xdr:rowOff>77288</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flipV="1">
          <a:off x="7861300" y="148187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26488</xdr:rowOff>
    </xdr:from>
    <xdr:to>
      <xdr:col>36</xdr:col>
      <xdr:colOff>165100</xdr:colOff>
      <xdr:row>86</xdr:row>
      <xdr:rowOff>128088</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921500" y="1477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77288</xdr:rowOff>
    </xdr:from>
    <xdr:to>
      <xdr:col>41</xdr:col>
      <xdr:colOff>50800</xdr:colOff>
      <xdr:row>86</xdr:row>
      <xdr:rowOff>77288</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72300" y="14821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113591</xdr:rowOff>
    </xdr:from>
    <xdr:ext cx="469744" cy="259045"/>
    <xdr:sp macro="" textlink="">
      <xdr:nvSpPr>
        <xdr:cNvPr id="370" name="n_1aveValue【福祉施設】&#10;一人当たり面積">
          <a:extLst>
            <a:ext uri="{FF2B5EF4-FFF2-40B4-BE49-F238E27FC236}">
              <a16:creationId xmlns:a16="http://schemas.microsoft.com/office/drawing/2014/main" id="{00000000-0008-0000-0F00-000072010000}"/>
            </a:ext>
          </a:extLst>
        </xdr:cNvPr>
        <xdr:cNvSpPr txBox="1"/>
      </xdr:nvSpPr>
      <xdr:spPr>
        <a:xfrm>
          <a:off x="9391727" y="14343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120122</xdr:rowOff>
    </xdr:from>
    <xdr:ext cx="469744" cy="259045"/>
    <xdr:sp macro="" textlink="">
      <xdr:nvSpPr>
        <xdr:cNvPr id="371" name="n_2aveValue【福祉施設】&#10;一人当たり面積">
          <a:extLst>
            <a:ext uri="{FF2B5EF4-FFF2-40B4-BE49-F238E27FC236}">
              <a16:creationId xmlns:a16="http://schemas.microsoft.com/office/drawing/2014/main" id="{00000000-0008-0000-0F00-000073010000}"/>
            </a:ext>
          </a:extLst>
        </xdr:cNvPr>
        <xdr:cNvSpPr txBox="1"/>
      </xdr:nvSpPr>
      <xdr:spPr>
        <a:xfrm>
          <a:off x="8515427" y="1435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116857</xdr:rowOff>
    </xdr:from>
    <xdr:ext cx="469744" cy="259045"/>
    <xdr:sp macro="" textlink="">
      <xdr:nvSpPr>
        <xdr:cNvPr id="372" name="n_3aveValue【福祉施設】&#10;一人当たり面積">
          <a:extLst>
            <a:ext uri="{FF2B5EF4-FFF2-40B4-BE49-F238E27FC236}">
              <a16:creationId xmlns:a16="http://schemas.microsoft.com/office/drawing/2014/main" id="{00000000-0008-0000-0F00-000074010000}"/>
            </a:ext>
          </a:extLst>
        </xdr:cNvPr>
        <xdr:cNvSpPr txBox="1"/>
      </xdr:nvSpPr>
      <xdr:spPr>
        <a:xfrm>
          <a:off x="7626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103795</xdr:rowOff>
    </xdr:from>
    <xdr:ext cx="469744" cy="259045"/>
    <xdr:sp macro="" textlink="">
      <xdr:nvSpPr>
        <xdr:cNvPr id="373" name="n_4aveValue【福祉施設】&#10;一人当たり面積">
          <a:extLst>
            <a:ext uri="{FF2B5EF4-FFF2-40B4-BE49-F238E27FC236}">
              <a16:creationId xmlns:a16="http://schemas.microsoft.com/office/drawing/2014/main" id="{00000000-0008-0000-0F00-000075010000}"/>
            </a:ext>
          </a:extLst>
        </xdr:cNvPr>
        <xdr:cNvSpPr txBox="1"/>
      </xdr:nvSpPr>
      <xdr:spPr>
        <a:xfrm>
          <a:off x="6737427" y="1433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119215</xdr:rowOff>
    </xdr:from>
    <xdr:ext cx="469744" cy="259045"/>
    <xdr:sp macro="" textlink="">
      <xdr:nvSpPr>
        <xdr:cNvPr id="374" name="n_1mainValue【福祉施設】&#10;一人当たり面積">
          <a:extLst>
            <a:ext uri="{FF2B5EF4-FFF2-40B4-BE49-F238E27FC236}">
              <a16:creationId xmlns:a16="http://schemas.microsoft.com/office/drawing/2014/main" id="{00000000-0008-0000-0F00-000076010000}"/>
            </a:ext>
          </a:extLst>
        </xdr:cNvPr>
        <xdr:cNvSpPr txBox="1"/>
      </xdr:nvSpPr>
      <xdr:spPr>
        <a:xfrm>
          <a:off x="93917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115950</xdr:rowOff>
    </xdr:from>
    <xdr:ext cx="469744" cy="259045"/>
    <xdr:sp macro="" textlink="">
      <xdr:nvSpPr>
        <xdr:cNvPr id="375" name="n_2mainValue【福祉施設】&#10;一人当たり面積">
          <a:extLst>
            <a:ext uri="{FF2B5EF4-FFF2-40B4-BE49-F238E27FC236}">
              <a16:creationId xmlns:a16="http://schemas.microsoft.com/office/drawing/2014/main" id="{00000000-0008-0000-0F00-000077010000}"/>
            </a:ext>
          </a:extLst>
        </xdr:cNvPr>
        <xdr:cNvSpPr txBox="1"/>
      </xdr:nvSpPr>
      <xdr:spPr>
        <a:xfrm>
          <a:off x="8515427" y="1486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119215</xdr:rowOff>
    </xdr:from>
    <xdr:ext cx="469744" cy="259045"/>
    <xdr:sp macro="" textlink="">
      <xdr:nvSpPr>
        <xdr:cNvPr id="376" name="n_3mainValue【福祉施設】&#10;一人当たり面積">
          <a:extLst>
            <a:ext uri="{FF2B5EF4-FFF2-40B4-BE49-F238E27FC236}">
              <a16:creationId xmlns:a16="http://schemas.microsoft.com/office/drawing/2014/main" id="{00000000-0008-0000-0F00-000078010000}"/>
            </a:ext>
          </a:extLst>
        </xdr:cNvPr>
        <xdr:cNvSpPr txBox="1"/>
      </xdr:nvSpPr>
      <xdr:spPr>
        <a:xfrm>
          <a:off x="76264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119215</xdr:rowOff>
    </xdr:from>
    <xdr:ext cx="469744" cy="259045"/>
    <xdr:sp macro="" textlink="">
      <xdr:nvSpPr>
        <xdr:cNvPr id="377" name="n_4mainValue【福祉施設】&#10;一人当たり面積">
          <a:extLst>
            <a:ext uri="{FF2B5EF4-FFF2-40B4-BE49-F238E27FC236}">
              <a16:creationId xmlns:a16="http://schemas.microsoft.com/office/drawing/2014/main" id="{00000000-0008-0000-0F00-000079010000}"/>
            </a:ext>
          </a:extLst>
        </xdr:cNvPr>
        <xdr:cNvSpPr txBox="1"/>
      </xdr:nvSpPr>
      <xdr:spPr>
        <a:xfrm>
          <a:off x="6737427" y="1486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00000000-0008-0000-0F00-000082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0000000-0008-0000-0F00-000083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00000000-0008-0000-0F00-000092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45176</xdr:rowOff>
    </xdr:from>
    <xdr:to>
      <xdr:col>24</xdr:col>
      <xdr:colOff>62865</xdr:colOff>
      <xdr:row>107</xdr:row>
      <xdr:rowOff>138249</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flipV="1">
          <a:off x="4634865" y="17361626"/>
          <a:ext cx="0" cy="112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142076</xdr:rowOff>
    </xdr:from>
    <xdr:ext cx="405111" cy="259045"/>
    <xdr:sp macro="" textlink="">
      <xdr:nvSpPr>
        <xdr:cNvPr id="404" name="【市民会館】&#10;有形固定資産減価償却率最小値テキスト">
          <a:extLst>
            <a:ext uri="{FF2B5EF4-FFF2-40B4-BE49-F238E27FC236}">
              <a16:creationId xmlns:a16="http://schemas.microsoft.com/office/drawing/2014/main" id="{00000000-0008-0000-0F00-000094010000}"/>
            </a:ext>
          </a:extLst>
        </xdr:cNvPr>
        <xdr:cNvSpPr txBox="1"/>
      </xdr:nvSpPr>
      <xdr:spPr>
        <a:xfrm>
          <a:off x="4673600" y="18487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138249</xdr:rowOff>
    </xdr:from>
    <xdr:to>
      <xdr:col>24</xdr:col>
      <xdr:colOff>152400</xdr:colOff>
      <xdr:row>107</xdr:row>
      <xdr:rowOff>138249</xdr:rowOff>
    </xdr:to>
    <xdr:cxnSp macro="">
      <xdr:nvCxnSpPr>
        <xdr:cNvPr id="405" name="直線コネクタ 404">
          <a:extLst>
            <a:ext uri="{FF2B5EF4-FFF2-40B4-BE49-F238E27FC236}">
              <a16:creationId xmlns:a16="http://schemas.microsoft.com/office/drawing/2014/main" id="{00000000-0008-0000-0F00-000095010000}"/>
            </a:ext>
          </a:extLst>
        </xdr:cNvPr>
        <xdr:cNvCxnSpPr/>
      </xdr:nvCxnSpPr>
      <xdr:spPr>
        <a:xfrm>
          <a:off x="4546600" y="18483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163303</xdr:rowOff>
    </xdr:from>
    <xdr:ext cx="405111" cy="259045"/>
    <xdr:sp macro="" textlink="">
      <xdr:nvSpPr>
        <xdr:cNvPr id="406" name="【市民会館】&#10;有形固定資産減価償却率最大値テキスト">
          <a:extLst>
            <a:ext uri="{FF2B5EF4-FFF2-40B4-BE49-F238E27FC236}">
              <a16:creationId xmlns:a16="http://schemas.microsoft.com/office/drawing/2014/main" id="{00000000-0008-0000-0F00-000096010000}"/>
            </a:ext>
          </a:extLst>
        </xdr:cNvPr>
        <xdr:cNvSpPr txBox="1"/>
      </xdr:nvSpPr>
      <xdr:spPr>
        <a:xfrm>
          <a:off x="4673600" y="17136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45176</xdr:rowOff>
    </xdr:from>
    <xdr:to>
      <xdr:col>24</xdr:col>
      <xdr:colOff>152400</xdr:colOff>
      <xdr:row>101</xdr:row>
      <xdr:rowOff>45176</xdr:rowOff>
    </xdr:to>
    <xdr:cxnSp macro="">
      <xdr:nvCxnSpPr>
        <xdr:cNvPr id="407" name="直線コネクタ 406">
          <a:extLst>
            <a:ext uri="{FF2B5EF4-FFF2-40B4-BE49-F238E27FC236}">
              <a16:creationId xmlns:a16="http://schemas.microsoft.com/office/drawing/2014/main" id="{00000000-0008-0000-0F00-000097010000}"/>
            </a:ext>
          </a:extLst>
        </xdr:cNvPr>
        <xdr:cNvCxnSpPr/>
      </xdr:nvCxnSpPr>
      <xdr:spPr>
        <a:xfrm>
          <a:off x="4546600" y="17361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87103</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00000000-0008-0000-0F00-000098010000}"/>
            </a:ext>
          </a:extLst>
        </xdr:cNvPr>
        <xdr:cNvSpPr txBox="1"/>
      </xdr:nvSpPr>
      <xdr:spPr>
        <a:xfrm>
          <a:off x="4673600" y="179179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108676</xdr:rowOff>
    </xdr:from>
    <xdr:to>
      <xdr:col>24</xdr:col>
      <xdr:colOff>114300</xdr:colOff>
      <xdr:row>105</xdr:row>
      <xdr:rowOff>38826</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4584700" y="1793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89081</xdr:rowOff>
    </xdr:from>
    <xdr:to>
      <xdr:col>20</xdr:col>
      <xdr:colOff>38100</xdr:colOff>
      <xdr:row>105</xdr:row>
      <xdr:rowOff>19231</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3746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72752</xdr:rowOff>
    </xdr:from>
    <xdr:to>
      <xdr:col>15</xdr:col>
      <xdr:colOff>101600</xdr:colOff>
      <xdr:row>105</xdr:row>
      <xdr:rowOff>2902</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2857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53158</xdr:rowOff>
    </xdr:from>
    <xdr:to>
      <xdr:col>10</xdr:col>
      <xdr:colOff>165100</xdr:colOff>
      <xdr:row>104</xdr:row>
      <xdr:rowOff>154758</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19685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58057</xdr:rowOff>
    </xdr:from>
    <xdr:to>
      <xdr:col>6</xdr:col>
      <xdr:colOff>38100</xdr:colOff>
      <xdr:row>104</xdr:row>
      <xdr:rowOff>159657</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079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165826</xdr:rowOff>
    </xdr:from>
    <xdr:to>
      <xdr:col>24</xdr:col>
      <xdr:colOff>114300</xdr:colOff>
      <xdr:row>101</xdr:row>
      <xdr:rowOff>95976</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4584700" y="1731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118853</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00000000-0008-0000-0F00-0000A4010000}"/>
            </a:ext>
          </a:extLst>
        </xdr:cNvPr>
        <xdr:cNvSpPr txBox="1"/>
      </xdr:nvSpPr>
      <xdr:spPr>
        <a:xfrm>
          <a:off x="4673600" y="17263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134801</xdr:rowOff>
    </xdr:from>
    <xdr:to>
      <xdr:col>20</xdr:col>
      <xdr:colOff>38100</xdr:colOff>
      <xdr:row>101</xdr:row>
      <xdr:rowOff>64951</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3746500" y="1727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14151</xdr:rowOff>
    </xdr:from>
    <xdr:to>
      <xdr:col>24</xdr:col>
      <xdr:colOff>63500</xdr:colOff>
      <xdr:row>101</xdr:row>
      <xdr:rowOff>45176</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3797300" y="1733060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103777</xdr:rowOff>
    </xdr:from>
    <xdr:to>
      <xdr:col>15</xdr:col>
      <xdr:colOff>101600</xdr:colOff>
      <xdr:row>101</xdr:row>
      <xdr:rowOff>33927</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2857500" y="1724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154577</xdr:rowOff>
    </xdr:from>
    <xdr:to>
      <xdr:col>19</xdr:col>
      <xdr:colOff>177800</xdr:colOff>
      <xdr:row>101</xdr:row>
      <xdr:rowOff>14151</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2908300" y="1729957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85816</xdr:rowOff>
    </xdr:from>
    <xdr:to>
      <xdr:col>10</xdr:col>
      <xdr:colOff>165100</xdr:colOff>
      <xdr:row>101</xdr:row>
      <xdr:rowOff>15966</xdr:rowOff>
    </xdr:to>
    <xdr:sp macro="" textlink="">
      <xdr:nvSpPr>
        <xdr:cNvPr id="425" name="楕円 424">
          <a:extLst>
            <a:ext uri="{FF2B5EF4-FFF2-40B4-BE49-F238E27FC236}">
              <a16:creationId xmlns:a16="http://schemas.microsoft.com/office/drawing/2014/main" id="{00000000-0008-0000-0F00-0000A9010000}"/>
            </a:ext>
          </a:extLst>
        </xdr:cNvPr>
        <xdr:cNvSpPr/>
      </xdr:nvSpPr>
      <xdr:spPr>
        <a:xfrm>
          <a:off x="1968500" y="17230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136616</xdr:rowOff>
    </xdr:from>
    <xdr:to>
      <xdr:col>15</xdr:col>
      <xdr:colOff>50800</xdr:colOff>
      <xdr:row>100</xdr:row>
      <xdr:rowOff>154577</xdr:rowOff>
    </xdr:to>
    <xdr:cxnSp macro="">
      <xdr:nvCxnSpPr>
        <xdr:cNvPr id="426" name="直線コネクタ 425">
          <a:extLst>
            <a:ext uri="{FF2B5EF4-FFF2-40B4-BE49-F238E27FC236}">
              <a16:creationId xmlns:a16="http://schemas.microsoft.com/office/drawing/2014/main" id="{00000000-0008-0000-0F00-0000AA010000}"/>
            </a:ext>
          </a:extLst>
        </xdr:cNvPr>
        <xdr:cNvCxnSpPr/>
      </xdr:nvCxnSpPr>
      <xdr:spPr>
        <a:xfrm>
          <a:off x="2019300" y="17281616"/>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53158</xdr:rowOff>
    </xdr:from>
    <xdr:to>
      <xdr:col>6</xdr:col>
      <xdr:colOff>38100</xdr:colOff>
      <xdr:row>100</xdr:row>
      <xdr:rowOff>154758</xdr:rowOff>
    </xdr:to>
    <xdr:sp macro="" textlink="">
      <xdr:nvSpPr>
        <xdr:cNvPr id="427" name="楕円 426">
          <a:extLst>
            <a:ext uri="{FF2B5EF4-FFF2-40B4-BE49-F238E27FC236}">
              <a16:creationId xmlns:a16="http://schemas.microsoft.com/office/drawing/2014/main" id="{00000000-0008-0000-0F00-0000AB010000}"/>
            </a:ext>
          </a:extLst>
        </xdr:cNvPr>
        <xdr:cNvSpPr/>
      </xdr:nvSpPr>
      <xdr:spPr>
        <a:xfrm>
          <a:off x="1079500" y="1719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103958</xdr:rowOff>
    </xdr:from>
    <xdr:to>
      <xdr:col>10</xdr:col>
      <xdr:colOff>114300</xdr:colOff>
      <xdr:row>100</xdr:row>
      <xdr:rowOff>136616</xdr:rowOff>
    </xdr:to>
    <xdr:cxnSp macro="">
      <xdr:nvCxnSpPr>
        <xdr:cNvPr id="428" name="直線コネクタ 427">
          <a:extLst>
            <a:ext uri="{FF2B5EF4-FFF2-40B4-BE49-F238E27FC236}">
              <a16:creationId xmlns:a16="http://schemas.microsoft.com/office/drawing/2014/main" id="{00000000-0008-0000-0F00-0000AC010000}"/>
            </a:ext>
          </a:extLst>
        </xdr:cNvPr>
        <xdr:cNvCxnSpPr/>
      </xdr:nvCxnSpPr>
      <xdr:spPr>
        <a:xfrm>
          <a:off x="1130300" y="1724895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10358</xdr:rowOff>
    </xdr:from>
    <xdr:ext cx="405111" cy="259045"/>
    <xdr:sp macro="" textlink="">
      <xdr:nvSpPr>
        <xdr:cNvPr id="429" name="n_1ave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165479</xdr:rowOff>
    </xdr:from>
    <xdr:ext cx="405111" cy="259045"/>
    <xdr:sp macro="" textlink="">
      <xdr:nvSpPr>
        <xdr:cNvPr id="430" name="n_2ave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145885</xdr:rowOff>
    </xdr:from>
    <xdr:ext cx="405111" cy="259045"/>
    <xdr:sp macro="" textlink="">
      <xdr:nvSpPr>
        <xdr:cNvPr id="431" name="n_3ave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97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150784</xdr:rowOff>
    </xdr:from>
    <xdr:ext cx="405111" cy="259045"/>
    <xdr:sp macro="" textlink="">
      <xdr:nvSpPr>
        <xdr:cNvPr id="432" name="n_4ave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81478</xdr:rowOff>
    </xdr:from>
    <xdr:ext cx="405111" cy="259045"/>
    <xdr:sp macro="" textlink="">
      <xdr:nvSpPr>
        <xdr:cNvPr id="433" name="n_1mainValue【市民会館】&#10;有形固定資産減価償却率">
          <a:extLst>
            <a:ext uri="{FF2B5EF4-FFF2-40B4-BE49-F238E27FC236}">
              <a16:creationId xmlns:a16="http://schemas.microsoft.com/office/drawing/2014/main" id="{00000000-0008-0000-0F00-0000B1010000}"/>
            </a:ext>
          </a:extLst>
        </xdr:cNvPr>
        <xdr:cNvSpPr txBox="1"/>
      </xdr:nvSpPr>
      <xdr:spPr>
        <a:xfrm>
          <a:off x="3582044" y="17055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50454</xdr:rowOff>
    </xdr:from>
    <xdr:ext cx="405111" cy="259045"/>
    <xdr:sp macro="" textlink="">
      <xdr:nvSpPr>
        <xdr:cNvPr id="434" name="n_2mainValue【市民会館】&#10;有形固定資産減価償却率">
          <a:extLst>
            <a:ext uri="{FF2B5EF4-FFF2-40B4-BE49-F238E27FC236}">
              <a16:creationId xmlns:a16="http://schemas.microsoft.com/office/drawing/2014/main" id="{00000000-0008-0000-0F00-0000B2010000}"/>
            </a:ext>
          </a:extLst>
        </xdr:cNvPr>
        <xdr:cNvSpPr txBox="1"/>
      </xdr:nvSpPr>
      <xdr:spPr>
        <a:xfrm>
          <a:off x="2705744" y="1702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32493</xdr:rowOff>
    </xdr:from>
    <xdr:ext cx="405111" cy="259045"/>
    <xdr:sp macro="" textlink="">
      <xdr:nvSpPr>
        <xdr:cNvPr id="435" name="n_3mainValue【市民会館】&#10;有形固定資産減価償却率">
          <a:extLst>
            <a:ext uri="{FF2B5EF4-FFF2-40B4-BE49-F238E27FC236}">
              <a16:creationId xmlns:a16="http://schemas.microsoft.com/office/drawing/2014/main" id="{00000000-0008-0000-0F00-0000B3010000}"/>
            </a:ext>
          </a:extLst>
        </xdr:cNvPr>
        <xdr:cNvSpPr txBox="1"/>
      </xdr:nvSpPr>
      <xdr:spPr>
        <a:xfrm>
          <a:off x="1816744" y="1700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171285</xdr:rowOff>
    </xdr:from>
    <xdr:ext cx="340478" cy="259045"/>
    <xdr:sp macro="" textlink="">
      <xdr:nvSpPr>
        <xdr:cNvPr id="436" name="n_4mainValue【市民会館】&#10;有形固定資産減価償却率">
          <a:extLst>
            <a:ext uri="{FF2B5EF4-FFF2-40B4-BE49-F238E27FC236}">
              <a16:creationId xmlns:a16="http://schemas.microsoft.com/office/drawing/2014/main" id="{00000000-0008-0000-0F00-0000B4010000}"/>
            </a:ext>
          </a:extLst>
        </xdr:cNvPr>
        <xdr:cNvSpPr txBox="1"/>
      </xdr:nvSpPr>
      <xdr:spPr>
        <a:xfrm>
          <a:off x="960061" y="16973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00000000-0008-0000-0F00-0000BD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00000000-0008-0000-0F00-0000BE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00000000-0008-0000-0F00-0000C7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00000000-0008-0000-0F00-0000C8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00000000-0008-0000-0F00-0000C9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00000000-0008-0000-0F00-0000CA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00000000-0008-0000-0F00-0000CB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1" name="【市民会館】&#10;一人当たり面積最小値テキスト">
          <a:extLst>
            <a:ext uri="{FF2B5EF4-FFF2-40B4-BE49-F238E27FC236}">
              <a16:creationId xmlns:a16="http://schemas.microsoft.com/office/drawing/2014/main" id="{00000000-0008-0000-0F00-0000CD010000}"/>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2" name="直線コネクタ 461">
          <a:extLst>
            <a:ext uri="{FF2B5EF4-FFF2-40B4-BE49-F238E27FC236}">
              <a16:creationId xmlns:a16="http://schemas.microsoft.com/office/drawing/2014/main" id="{00000000-0008-0000-0F00-0000CE010000}"/>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3" name="【市民会館】&#10;一人当たり面積最大値テキスト">
          <a:extLst>
            <a:ext uri="{FF2B5EF4-FFF2-40B4-BE49-F238E27FC236}">
              <a16:creationId xmlns:a16="http://schemas.microsoft.com/office/drawing/2014/main" id="{00000000-0008-0000-0F00-0000CF010000}"/>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4" name="直線コネクタ 463">
          <a:extLst>
            <a:ext uri="{FF2B5EF4-FFF2-40B4-BE49-F238E27FC236}">
              <a16:creationId xmlns:a16="http://schemas.microsoft.com/office/drawing/2014/main" id="{00000000-0008-0000-0F00-0000D0010000}"/>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5" name="【市民会館】&#10;一人当たり面積平均値テキスト">
          <a:extLst>
            <a:ext uri="{FF2B5EF4-FFF2-40B4-BE49-F238E27FC236}">
              <a16:creationId xmlns:a16="http://schemas.microsoft.com/office/drawing/2014/main" id="{00000000-0008-0000-0F00-0000D1010000}"/>
            </a:ext>
          </a:extLst>
        </xdr:cNvPr>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92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158750</xdr:rowOff>
    </xdr:from>
    <xdr:to>
      <xdr:col>55</xdr:col>
      <xdr:colOff>50800</xdr:colOff>
      <xdr:row>106</xdr:row>
      <xdr:rowOff>88900</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104267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137177</xdr:rowOff>
    </xdr:from>
    <xdr:ext cx="469744" cy="259045"/>
    <xdr:sp macro="" textlink="">
      <xdr:nvSpPr>
        <xdr:cNvPr id="477" name="【市民会館】&#10;一人当たり面積該当値テキスト">
          <a:extLst>
            <a:ext uri="{FF2B5EF4-FFF2-40B4-BE49-F238E27FC236}">
              <a16:creationId xmlns:a16="http://schemas.microsoft.com/office/drawing/2014/main" id="{00000000-0008-0000-0F00-0000DD010000}"/>
            </a:ext>
          </a:extLst>
        </xdr:cNvPr>
        <xdr:cNvSpPr txBox="1"/>
      </xdr:nvSpPr>
      <xdr:spPr>
        <a:xfrm>
          <a:off x="105156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158750</xdr:rowOff>
    </xdr:from>
    <xdr:to>
      <xdr:col>50</xdr:col>
      <xdr:colOff>165100</xdr:colOff>
      <xdr:row>106</xdr:row>
      <xdr:rowOff>88900</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9588500" y="1816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38100</xdr:rowOff>
    </xdr:from>
    <xdr:to>
      <xdr:col>55</xdr:col>
      <xdr:colOff>0</xdr:colOff>
      <xdr:row>106</xdr:row>
      <xdr:rowOff>38100</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9639300" y="1821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143511</xdr:rowOff>
    </xdr:from>
    <xdr:to>
      <xdr:col>46</xdr:col>
      <xdr:colOff>38100</xdr:colOff>
      <xdr:row>106</xdr:row>
      <xdr:rowOff>73661</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86995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22861</xdr:rowOff>
    </xdr:from>
    <xdr:to>
      <xdr:col>50</xdr:col>
      <xdr:colOff>114300</xdr:colOff>
      <xdr:row>106</xdr:row>
      <xdr:rowOff>38100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a:off x="8750300" y="18196561"/>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113030</xdr:rowOff>
    </xdr:from>
    <xdr:to>
      <xdr:col>41</xdr:col>
      <xdr:colOff>101600</xdr:colOff>
      <xdr:row>106</xdr:row>
      <xdr:rowOff>43180</xdr:rowOff>
    </xdr:to>
    <xdr:sp macro="" textlink="">
      <xdr:nvSpPr>
        <xdr:cNvPr id="482" name="楕円 481">
          <a:extLst>
            <a:ext uri="{FF2B5EF4-FFF2-40B4-BE49-F238E27FC236}">
              <a16:creationId xmlns:a16="http://schemas.microsoft.com/office/drawing/2014/main" id="{00000000-0008-0000-0F00-0000E2010000}"/>
            </a:ext>
          </a:extLst>
        </xdr:cNvPr>
        <xdr:cNvSpPr/>
      </xdr:nvSpPr>
      <xdr:spPr>
        <a:xfrm>
          <a:off x="7810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163830</xdr:rowOff>
    </xdr:from>
    <xdr:to>
      <xdr:col>45</xdr:col>
      <xdr:colOff>177800</xdr:colOff>
      <xdr:row>106</xdr:row>
      <xdr:rowOff>22861</xdr:rowOff>
    </xdr:to>
    <xdr:cxnSp macro="">
      <xdr:nvCxnSpPr>
        <xdr:cNvPr id="483" name="直線コネクタ 482">
          <a:extLst>
            <a:ext uri="{FF2B5EF4-FFF2-40B4-BE49-F238E27FC236}">
              <a16:creationId xmlns:a16="http://schemas.microsoft.com/office/drawing/2014/main" id="{00000000-0008-0000-0F00-0000E3010000}"/>
            </a:ext>
          </a:extLst>
        </xdr:cNvPr>
        <xdr:cNvCxnSpPr/>
      </xdr:nvCxnSpPr>
      <xdr:spPr>
        <a:xfrm>
          <a:off x="7861300" y="1816608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120650</xdr:rowOff>
    </xdr:from>
    <xdr:to>
      <xdr:col>36</xdr:col>
      <xdr:colOff>165100</xdr:colOff>
      <xdr:row>106</xdr:row>
      <xdr:rowOff>50800</xdr:rowOff>
    </xdr:to>
    <xdr:sp macro="" textlink="">
      <xdr:nvSpPr>
        <xdr:cNvPr id="484" name="楕円 483">
          <a:extLst>
            <a:ext uri="{FF2B5EF4-FFF2-40B4-BE49-F238E27FC236}">
              <a16:creationId xmlns:a16="http://schemas.microsoft.com/office/drawing/2014/main" id="{00000000-0008-0000-0F00-0000E4010000}"/>
            </a:ext>
          </a:extLst>
        </xdr:cNvPr>
        <xdr:cNvSpPr/>
      </xdr:nvSpPr>
      <xdr:spPr>
        <a:xfrm>
          <a:off x="69215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163830</xdr:rowOff>
    </xdr:from>
    <xdr:to>
      <xdr:col>41</xdr:col>
      <xdr:colOff>50800</xdr:colOff>
      <xdr:row>106</xdr:row>
      <xdr:rowOff>0</xdr:rowOff>
    </xdr:to>
    <xdr:cxnSp macro="">
      <xdr:nvCxnSpPr>
        <xdr:cNvPr id="485" name="直線コネクタ 484">
          <a:extLst>
            <a:ext uri="{FF2B5EF4-FFF2-40B4-BE49-F238E27FC236}">
              <a16:creationId xmlns:a16="http://schemas.microsoft.com/office/drawing/2014/main" id="{00000000-0008-0000-0F00-0000E5010000}"/>
            </a:ext>
          </a:extLst>
        </xdr:cNvPr>
        <xdr:cNvCxnSpPr/>
      </xdr:nvCxnSpPr>
      <xdr:spPr>
        <a:xfrm flipV="1">
          <a:off x="6972300" y="181660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00000000-0008-0000-0F00-0000E6010000}"/>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7" name="n_2aveValue【市民会館】&#10;一人当たり面積">
          <a:extLst>
            <a:ext uri="{FF2B5EF4-FFF2-40B4-BE49-F238E27FC236}">
              <a16:creationId xmlns:a16="http://schemas.microsoft.com/office/drawing/2014/main" id="{00000000-0008-0000-0F00-0000E7010000}"/>
            </a:ext>
          </a:extLst>
        </xdr:cNvPr>
        <xdr:cNvSpPr txBox="1"/>
      </xdr:nvSpPr>
      <xdr:spPr>
        <a:xfrm>
          <a:off x="8515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8" name="n_3aveValue【市民会館】&#10;一人当たり面積">
          <a:extLst>
            <a:ext uri="{FF2B5EF4-FFF2-40B4-BE49-F238E27FC236}">
              <a16:creationId xmlns:a16="http://schemas.microsoft.com/office/drawing/2014/main" id="{00000000-0008-0000-0F00-0000E8010000}"/>
            </a:ext>
          </a:extLst>
        </xdr:cNvPr>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9" name="n_4aveValue【市民会館】&#10;一人当たり面積">
          <a:extLst>
            <a:ext uri="{FF2B5EF4-FFF2-40B4-BE49-F238E27FC236}">
              <a16:creationId xmlns:a16="http://schemas.microsoft.com/office/drawing/2014/main" id="{00000000-0008-0000-0F00-0000E9010000}"/>
            </a:ext>
          </a:extLst>
        </xdr:cNvPr>
        <xdr:cNvSpPr txBox="1"/>
      </xdr:nvSpPr>
      <xdr:spPr>
        <a:xfrm>
          <a:off x="6737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80027</xdr:rowOff>
    </xdr:from>
    <xdr:ext cx="469744" cy="259045"/>
    <xdr:sp macro="" textlink="">
      <xdr:nvSpPr>
        <xdr:cNvPr id="490" name="n_1mainValue【市民会館】&#10;一人当たり面積">
          <a:extLst>
            <a:ext uri="{FF2B5EF4-FFF2-40B4-BE49-F238E27FC236}">
              <a16:creationId xmlns:a16="http://schemas.microsoft.com/office/drawing/2014/main" id="{00000000-0008-0000-0F00-0000EA010000}"/>
            </a:ext>
          </a:extLst>
        </xdr:cNvPr>
        <xdr:cNvSpPr txBox="1"/>
      </xdr:nvSpPr>
      <xdr:spPr>
        <a:xfrm>
          <a:off x="9391727" y="1825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64788</xdr:rowOff>
    </xdr:from>
    <xdr:ext cx="469744" cy="259045"/>
    <xdr:sp macro="" textlink="">
      <xdr:nvSpPr>
        <xdr:cNvPr id="491" name="n_2mainValue【市民会館】&#10;一人当たり面積">
          <a:extLst>
            <a:ext uri="{FF2B5EF4-FFF2-40B4-BE49-F238E27FC236}">
              <a16:creationId xmlns:a16="http://schemas.microsoft.com/office/drawing/2014/main" id="{00000000-0008-0000-0F00-0000EB010000}"/>
            </a:ext>
          </a:extLst>
        </xdr:cNvPr>
        <xdr:cNvSpPr txBox="1"/>
      </xdr:nvSpPr>
      <xdr:spPr>
        <a:xfrm>
          <a:off x="8515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34307</xdr:rowOff>
    </xdr:from>
    <xdr:ext cx="469744" cy="259045"/>
    <xdr:sp macro="" textlink="">
      <xdr:nvSpPr>
        <xdr:cNvPr id="492" name="n_3mainValue【市民会館】&#10;一人当たり面積">
          <a:extLst>
            <a:ext uri="{FF2B5EF4-FFF2-40B4-BE49-F238E27FC236}">
              <a16:creationId xmlns:a16="http://schemas.microsoft.com/office/drawing/2014/main" id="{00000000-0008-0000-0F00-0000EC010000}"/>
            </a:ext>
          </a:extLst>
        </xdr:cNvPr>
        <xdr:cNvSpPr txBox="1"/>
      </xdr:nvSpPr>
      <xdr:spPr>
        <a:xfrm>
          <a:off x="76264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41927</xdr:rowOff>
    </xdr:from>
    <xdr:ext cx="469744" cy="259045"/>
    <xdr:sp macro="" textlink="">
      <xdr:nvSpPr>
        <xdr:cNvPr id="493" name="n_4mainValue【市民会館】&#10;一人当たり面積">
          <a:extLst>
            <a:ext uri="{FF2B5EF4-FFF2-40B4-BE49-F238E27FC236}">
              <a16:creationId xmlns:a16="http://schemas.microsoft.com/office/drawing/2014/main" id="{00000000-0008-0000-0F00-0000ED010000}"/>
            </a:ext>
          </a:extLst>
        </xdr:cNvPr>
        <xdr:cNvSpPr txBox="1"/>
      </xdr:nvSpPr>
      <xdr:spPr>
        <a:xfrm>
          <a:off x="67374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00000000-0008-0000-0F00-0000F6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00000000-0008-0000-0F00-0000F7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4" name="テキスト ボックス 503">
          <a:extLst>
            <a:ext uri="{FF2B5EF4-FFF2-40B4-BE49-F238E27FC236}">
              <a16:creationId xmlns:a16="http://schemas.microsoft.com/office/drawing/2014/main" id="{00000000-0008-0000-0F00-0000F8010000}"/>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5" name="直線コネクタ 504">
          <a:extLst>
            <a:ext uri="{FF2B5EF4-FFF2-40B4-BE49-F238E27FC236}">
              <a16:creationId xmlns:a16="http://schemas.microsoft.com/office/drawing/2014/main" id="{00000000-0008-0000-0F00-0000F9010000}"/>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6" name="テキスト ボックス 505">
          <a:extLst>
            <a:ext uri="{FF2B5EF4-FFF2-40B4-BE49-F238E27FC236}">
              <a16:creationId xmlns:a16="http://schemas.microsoft.com/office/drawing/2014/main" id="{00000000-0008-0000-0F00-0000FA010000}"/>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7" name="直線コネクタ 506">
          <a:extLst>
            <a:ext uri="{FF2B5EF4-FFF2-40B4-BE49-F238E27FC236}">
              <a16:creationId xmlns:a16="http://schemas.microsoft.com/office/drawing/2014/main" id="{00000000-0008-0000-0F00-0000FB010000}"/>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8" name="テキスト ボックス 507">
          <a:extLst>
            <a:ext uri="{FF2B5EF4-FFF2-40B4-BE49-F238E27FC236}">
              <a16:creationId xmlns:a16="http://schemas.microsoft.com/office/drawing/2014/main" id="{00000000-0008-0000-0F00-0000FC010000}"/>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9" name="直線コネクタ 508">
          <a:extLst>
            <a:ext uri="{FF2B5EF4-FFF2-40B4-BE49-F238E27FC236}">
              <a16:creationId xmlns:a16="http://schemas.microsoft.com/office/drawing/2014/main" id="{00000000-0008-0000-0F00-0000FD01000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10" name="テキスト ボックス 509">
          <a:extLst>
            <a:ext uri="{FF2B5EF4-FFF2-40B4-BE49-F238E27FC236}">
              <a16:creationId xmlns:a16="http://schemas.microsoft.com/office/drawing/2014/main" id="{00000000-0008-0000-0F00-0000FE010000}"/>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1" name="直線コネクタ 510">
          <a:extLst>
            <a:ext uri="{FF2B5EF4-FFF2-40B4-BE49-F238E27FC236}">
              <a16:creationId xmlns:a16="http://schemas.microsoft.com/office/drawing/2014/main" id="{00000000-0008-0000-0F00-0000FF01000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2" name="テキスト ボックス 511">
          <a:extLst>
            <a:ext uri="{FF2B5EF4-FFF2-40B4-BE49-F238E27FC236}">
              <a16:creationId xmlns:a16="http://schemas.microsoft.com/office/drawing/2014/main" id="{00000000-0008-0000-0F00-00000002000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00000000-0008-0000-0F00-000001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00000000-0008-0000-0F00-000003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00000000-0008-0000-0F00-000005020000}"/>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8" name="直線コネクタ 517">
          <a:extLst>
            <a:ext uri="{FF2B5EF4-FFF2-40B4-BE49-F238E27FC236}">
              <a16:creationId xmlns:a16="http://schemas.microsoft.com/office/drawing/2014/main" id="{00000000-0008-0000-0F00-000006020000}"/>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00000000-0008-0000-0F00-000007020000}"/>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20" name="直線コネクタ 519">
          <a:extLst>
            <a:ext uri="{FF2B5EF4-FFF2-40B4-BE49-F238E27FC236}">
              <a16:creationId xmlns:a16="http://schemas.microsoft.com/office/drawing/2014/main" id="{00000000-0008-0000-0F00-000008020000}"/>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00000000-0008-0000-0F00-000009020000}"/>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2" name="フローチャート: 判断 521">
          <a:extLst>
            <a:ext uri="{FF2B5EF4-FFF2-40B4-BE49-F238E27FC236}">
              <a16:creationId xmlns:a16="http://schemas.microsoft.com/office/drawing/2014/main" id="{00000000-0008-0000-0F00-00000A020000}"/>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3" name="フローチャート: 判断 522">
          <a:extLst>
            <a:ext uri="{FF2B5EF4-FFF2-40B4-BE49-F238E27FC236}">
              <a16:creationId xmlns:a16="http://schemas.microsoft.com/office/drawing/2014/main" id="{00000000-0008-0000-0F00-00000B020000}"/>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4" name="フローチャート: 判断 523">
          <a:extLst>
            <a:ext uri="{FF2B5EF4-FFF2-40B4-BE49-F238E27FC236}">
              <a16:creationId xmlns:a16="http://schemas.microsoft.com/office/drawing/2014/main" id="{00000000-0008-0000-0F00-00000C020000}"/>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00000000-0008-0000-0F00-00000F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00000000-0008-0000-0F00-000011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2" name="楕円 531">
          <a:extLst>
            <a:ext uri="{FF2B5EF4-FFF2-40B4-BE49-F238E27FC236}">
              <a16:creationId xmlns:a16="http://schemas.microsoft.com/office/drawing/2014/main" id="{00000000-0008-0000-0F00-000014020000}"/>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00000000-0008-0000-0F00-000015020000}"/>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4" name="楕円 533">
          <a:extLst>
            <a:ext uri="{FF2B5EF4-FFF2-40B4-BE49-F238E27FC236}">
              <a16:creationId xmlns:a16="http://schemas.microsoft.com/office/drawing/2014/main" id="{00000000-0008-0000-0F00-000016020000}"/>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5" name="直線コネクタ 534">
          <a:extLst>
            <a:ext uri="{FF2B5EF4-FFF2-40B4-BE49-F238E27FC236}">
              <a16:creationId xmlns:a16="http://schemas.microsoft.com/office/drawing/2014/main" id="{00000000-0008-0000-0F00-000017020000}"/>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6" name="楕円 535">
          <a:extLst>
            <a:ext uri="{FF2B5EF4-FFF2-40B4-BE49-F238E27FC236}">
              <a16:creationId xmlns:a16="http://schemas.microsoft.com/office/drawing/2014/main" id="{00000000-0008-0000-0F00-000018020000}"/>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7" name="直線コネクタ 536">
          <a:extLst>
            <a:ext uri="{FF2B5EF4-FFF2-40B4-BE49-F238E27FC236}">
              <a16:creationId xmlns:a16="http://schemas.microsoft.com/office/drawing/2014/main" id="{00000000-0008-0000-0F00-000019020000}"/>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8" name="楕円 537">
          <a:extLst>
            <a:ext uri="{FF2B5EF4-FFF2-40B4-BE49-F238E27FC236}">
              <a16:creationId xmlns:a16="http://schemas.microsoft.com/office/drawing/2014/main" id="{00000000-0008-0000-0F00-00001A020000}"/>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9" name="直線コネクタ 538">
          <a:extLst>
            <a:ext uri="{FF2B5EF4-FFF2-40B4-BE49-F238E27FC236}">
              <a16:creationId xmlns:a16="http://schemas.microsoft.com/office/drawing/2014/main" id="{00000000-0008-0000-0F00-00001B020000}"/>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40" name="楕円 539">
          <a:extLst>
            <a:ext uri="{FF2B5EF4-FFF2-40B4-BE49-F238E27FC236}">
              <a16:creationId xmlns:a16="http://schemas.microsoft.com/office/drawing/2014/main" id="{00000000-0008-0000-0F00-00001C020000}"/>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1" name="直線コネクタ 540">
          <a:extLst>
            <a:ext uri="{FF2B5EF4-FFF2-40B4-BE49-F238E27FC236}">
              <a16:creationId xmlns:a16="http://schemas.microsoft.com/office/drawing/2014/main" id="{00000000-0008-0000-0F00-00001D020000}"/>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00000000-0008-0000-0F00-00001E020000}"/>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00000000-0008-0000-0F00-00001F020000}"/>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00000000-0008-0000-0F00-000020020000}"/>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9" name="n_4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00000000-0008-0000-0F00-000026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00000000-0008-0000-0F00-000027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00000000-0008-0000-0F00-000028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00000000-0008-0000-0F00-00002E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00000000-0008-0000-0F00-00002F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60" name="テキスト ボックス 559">
          <a:extLst>
            <a:ext uri="{FF2B5EF4-FFF2-40B4-BE49-F238E27FC236}">
              <a16:creationId xmlns:a16="http://schemas.microsoft.com/office/drawing/2014/main" id="{00000000-0008-0000-0F00-000030020000}"/>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1" name="直線コネクタ 560">
          <a:extLst>
            <a:ext uri="{FF2B5EF4-FFF2-40B4-BE49-F238E27FC236}">
              <a16:creationId xmlns:a16="http://schemas.microsoft.com/office/drawing/2014/main" id="{00000000-0008-0000-0F00-00003102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2" name="テキスト ボックス 561">
          <a:extLst>
            <a:ext uri="{FF2B5EF4-FFF2-40B4-BE49-F238E27FC236}">
              <a16:creationId xmlns:a16="http://schemas.microsoft.com/office/drawing/2014/main" id="{00000000-0008-0000-0F00-000032020000}"/>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3" name="【一般廃棄物処理施設】&#10;一人当たり有形固定資産（償却資産）額グラフ枠">
          <a:extLst>
            <a:ext uri="{FF2B5EF4-FFF2-40B4-BE49-F238E27FC236}">
              <a16:creationId xmlns:a16="http://schemas.microsoft.com/office/drawing/2014/main" id="{00000000-0008-0000-0F00-00003D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5" name="【一般廃棄物処理施設】&#10;一人当たり有形固定資産（償却資産）額最小値テキスト">
          <a:extLst>
            <a:ext uri="{FF2B5EF4-FFF2-40B4-BE49-F238E27FC236}">
              <a16:creationId xmlns:a16="http://schemas.microsoft.com/office/drawing/2014/main" id="{00000000-0008-0000-0F00-00003F020000}"/>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7" name="【一般廃棄物処理施設】&#10;一人当たり有形固定資産（償却資産）額最大値テキスト">
          <a:extLst>
            <a:ext uri="{FF2B5EF4-FFF2-40B4-BE49-F238E27FC236}">
              <a16:creationId xmlns:a16="http://schemas.microsoft.com/office/drawing/2014/main" id="{00000000-0008-0000-0F00-000041020000}"/>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26331</xdr:rowOff>
    </xdr:from>
    <xdr:ext cx="534377" cy="259045"/>
    <xdr:sp macro="" textlink="">
      <xdr:nvSpPr>
        <xdr:cNvPr id="579" name="【一般廃棄物処理施設】&#10;一人当たり有形固定資産（償却資産）額平均値テキスト">
          <a:extLst>
            <a:ext uri="{FF2B5EF4-FFF2-40B4-BE49-F238E27FC236}">
              <a16:creationId xmlns:a16="http://schemas.microsoft.com/office/drawing/2014/main" id="{00000000-0008-0000-0F00-000043020000}"/>
            </a:ext>
          </a:extLst>
        </xdr:cNvPr>
        <xdr:cNvSpPr txBox="1"/>
      </xdr:nvSpPr>
      <xdr:spPr>
        <a:xfrm>
          <a:off x="22199600" y="6541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80" name="フローチャート: 判断 579">
          <a:extLst>
            <a:ext uri="{FF2B5EF4-FFF2-40B4-BE49-F238E27FC236}">
              <a16:creationId xmlns:a16="http://schemas.microsoft.com/office/drawing/2014/main" id="{00000000-0008-0000-0F00-000044020000}"/>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1" name="フローチャート: 判断 580">
          <a:extLst>
            <a:ext uri="{FF2B5EF4-FFF2-40B4-BE49-F238E27FC236}">
              <a16:creationId xmlns:a16="http://schemas.microsoft.com/office/drawing/2014/main" id="{00000000-0008-0000-0F00-000045020000}"/>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2" name="フローチャート: 判断 581">
          <a:extLst>
            <a:ext uri="{FF2B5EF4-FFF2-40B4-BE49-F238E27FC236}">
              <a16:creationId xmlns:a16="http://schemas.microsoft.com/office/drawing/2014/main" id="{00000000-0008-0000-0F00-000046020000}"/>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3" name="フローチャート: 判断 582">
          <a:extLst>
            <a:ext uri="{FF2B5EF4-FFF2-40B4-BE49-F238E27FC236}">
              <a16:creationId xmlns:a16="http://schemas.microsoft.com/office/drawing/2014/main" id="{00000000-0008-0000-0F00-000047020000}"/>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00000000-0008-0000-0F00-000049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0000000-0008-0000-0F00-00004A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0000000-0008-0000-0F00-00004B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00000000-0008-0000-0F00-00004C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65595</xdr:rowOff>
    </xdr:from>
    <xdr:to>
      <xdr:col>116</xdr:col>
      <xdr:colOff>114300</xdr:colOff>
      <xdr:row>39</xdr:row>
      <xdr:rowOff>167195</xdr:rowOff>
    </xdr:to>
    <xdr:sp macro="" textlink="">
      <xdr:nvSpPr>
        <xdr:cNvPr id="590" name="楕円 589">
          <a:extLst>
            <a:ext uri="{FF2B5EF4-FFF2-40B4-BE49-F238E27FC236}">
              <a16:creationId xmlns:a16="http://schemas.microsoft.com/office/drawing/2014/main" id="{00000000-0008-0000-0F00-00004E020000}"/>
            </a:ext>
          </a:extLst>
        </xdr:cNvPr>
        <xdr:cNvSpPr/>
      </xdr:nvSpPr>
      <xdr:spPr>
        <a:xfrm>
          <a:off x="22110700" y="675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44022</xdr:rowOff>
    </xdr:from>
    <xdr:ext cx="534377" cy="259045"/>
    <xdr:sp macro="" textlink="">
      <xdr:nvSpPr>
        <xdr:cNvPr id="591" name="【一般廃棄物処理施設】&#10;一人当たり有形固定資産（償却資産）額該当値テキスト">
          <a:extLst>
            <a:ext uri="{FF2B5EF4-FFF2-40B4-BE49-F238E27FC236}">
              <a16:creationId xmlns:a16="http://schemas.microsoft.com/office/drawing/2014/main" id="{00000000-0008-0000-0F00-00004F020000}"/>
            </a:ext>
          </a:extLst>
        </xdr:cNvPr>
        <xdr:cNvSpPr txBox="1"/>
      </xdr:nvSpPr>
      <xdr:spPr>
        <a:xfrm>
          <a:off x="22199600" y="673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170142</xdr:rowOff>
    </xdr:from>
    <xdr:to>
      <xdr:col>112</xdr:col>
      <xdr:colOff>38100</xdr:colOff>
      <xdr:row>38</xdr:row>
      <xdr:rowOff>100292</xdr:rowOff>
    </xdr:to>
    <xdr:sp macro="" textlink="">
      <xdr:nvSpPr>
        <xdr:cNvPr id="592" name="楕円 591">
          <a:extLst>
            <a:ext uri="{FF2B5EF4-FFF2-40B4-BE49-F238E27FC236}">
              <a16:creationId xmlns:a16="http://schemas.microsoft.com/office/drawing/2014/main" id="{00000000-0008-0000-0F00-000050020000}"/>
            </a:ext>
          </a:extLst>
        </xdr:cNvPr>
        <xdr:cNvSpPr/>
      </xdr:nvSpPr>
      <xdr:spPr>
        <a:xfrm>
          <a:off x="21272500" y="651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49492</xdr:rowOff>
    </xdr:from>
    <xdr:to>
      <xdr:col>116</xdr:col>
      <xdr:colOff>63500</xdr:colOff>
      <xdr:row>39</xdr:row>
      <xdr:rowOff>116395</xdr:rowOff>
    </xdr:to>
    <xdr:cxnSp macro="">
      <xdr:nvCxnSpPr>
        <xdr:cNvPr id="593" name="直線コネクタ 592">
          <a:extLst>
            <a:ext uri="{FF2B5EF4-FFF2-40B4-BE49-F238E27FC236}">
              <a16:creationId xmlns:a16="http://schemas.microsoft.com/office/drawing/2014/main" id="{00000000-0008-0000-0F00-000051020000}"/>
            </a:ext>
          </a:extLst>
        </xdr:cNvPr>
        <xdr:cNvCxnSpPr/>
      </xdr:nvCxnSpPr>
      <xdr:spPr>
        <a:xfrm>
          <a:off x="21323300" y="6564592"/>
          <a:ext cx="838200" cy="23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167970</xdr:rowOff>
    </xdr:from>
    <xdr:to>
      <xdr:col>107</xdr:col>
      <xdr:colOff>101600</xdr:colOff>
      <xdr:row>39</xdr:row>
      <xdr:rowOff>98120</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20383500" y="668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49492</xdr:rowOff>
    </xdr:from>
    <xdr:to>
      <xdr:col>111</xdr:col>
      <xdr:colOff>177800</xdr:colOff>
      <xdr:row>39</xdr:row>
      <xdr:rowOff>47320</xdr:rowOff>
    </xdr:to>
    <xdr:cxnSp macro="">
      <xdr:nvCxnSpPr>
        <xdr:cNvPr id="595" name="直線コネクタ 594">
          <a:extLst>
            <a:ext uri="{FF2B5EF4-FFF2-40B4-BE49-F238E27FC236}">
              <a16:creationId xmlns:a16="http://schemas.microsoft.com/office/drawing/2014/main" id="{00000000-0008-0000-0F00-000053020000}"/>
            </a:ext>
          </a:extLst>
        </xdr:cNvPr>
        <xdr:cNvCxnSpPr/>
      </xdr:nvCxnSpPr>
      <xdr:spPr>
        <a:xfrm flipV="1">
          <a:off x="20434300" y="6564592"/>
          <a:ext cx="889000" cy="169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45974</xdr:rowOff>
    </xdr:from>
    <xdr:to>
      <xdr:col>102</xdr:col>
      <xdr:colOff>165100</xdr:colOff>
      <xdr:row>38</xdr:row>
      <xdr:rowOff>147574</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9494500" y="65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96774</xdr:rowOff>
    </xdr:from>
    <xdr:to>
      <xdr:col>107</xdr:col>
      <xdr:colOff>50800</xdr:colOff>
      <xdr:row>39</xdr:row>
      <xdr:rowOff>47320</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a:off x="19545300" y="6611874"/>
          <a:ext cx="889000" cy="1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118783</xdr:rowOff>
    </xdr:from>
    <xdr:to>
      <xdr:col>98</xdr:col>
      <xdr:colOff>38100</xdr:colOff>
      <xdr:row>38</xdr:row>
      <xdr:rowOff>48933</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8605500" y="646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169583</xdr:rowOff>
    </xdr:from>
    <xdr:to>
      <xdr:col>102</xdr:col>
      <xdr:colOff>114300</xdr:colOff>
      <xdr:row>38</xdr:row>
      <xdr:rowOff>96774</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a:off x="18656300" y="6513233"/>
          <a:ext cx="889000" cy="9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600" name="n_1aveValue【一般廃棄物処理施設】&#10;一人当たり有形固定資産（償却資産）額">
          <a:extLst>
            <a:ext uri="{FF2B5EF4-FFF2-40B4-BE49-F238E27FC236}">
              <a16:creationId xmlns:a16="http://schemas.microsoft.com/office/drawing/2014/main" id="{00000000-0008-0000-0F00-000058020000}"/>
            </a:ext>
          </a:extLst>
        </xdr:cNvPr>
        <xdr:cNvSpPr txBox="1"/>
      </xdr:nvSpPr>
      <xdr:spPr>
        <a:xfrm>
          <a:off x="21043411" y="662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1" name="n_2aveValue【一般廃棄物処理施設】&#10;一人当たり有形固定資産（償却資産）額">
          <a:extLst>
            <a:ext uri="{FF2B5EF4-FFF2-40B4-BE49-F238E27FC236}">
              <a16:creationId xmlns:a16="http://schemas.microsoft.com/office/drawing/2014/main" id="{00000000-0008-0000-0F00-000059020000}"/>
            </a:ext>
          </a:extLst>
        </xdr:cNvPr>
        <xdr:cNvSpPr txBox="1"/>
      </xdr:nvSpPr>
      <xdr:spPr>
        <a:xfrm>
          <a:off x="20167111" y="690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2" name="n_3aveValue【一般廃棄物処理施設】&#10;一人当たり有形固定資産（償却資産）額">
          <a:extLst>
            <a:ext uri="{FF2B5EF4-FFF2-40B4-BE49-F238E27FC236}">
              <a16:creationId xmlns:a16="http://schemas.microsoft.com/office/drawing/2014/main" id="{00000000-0008-0000-0F00-00005A020000}"/>
            </a:ext>
          </a:extLst>
        </xdr:cNvPr>
        <xdr:cNvSpPr txBox="1"/>
      </xdr:nvSpPr>
      <xdr:spPr>
        <a:xfrm>
          <a:off x="19278111" y="67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3" name="n_4aveValue【一般廃棄物処理施設】&#10;一人当たり有形固定資産（償却資産）額">
          <a:extLst>
            <a:ext uri="{FF2B5EF4-FFF2-40B4-BE49-F238E27FC236}">
              <a16:creationId xmlns:a16="http://schemas.microsoft.com/office/drawing/2014/main" id="{00000000-0008-0000-0F00-00005B020000}"/>
            </a:ext>
          </a:extLst>
        </xdr:cNvPr>
        <xdr:cNvSpPr txBox="1"/>
      </xdr:nvSpPr>
      <xdr:spPr>
        <a:xfrm>
          <a:off x="18389111" y="68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116819</xdr:rowOff>
    </xdr:from>
    <xdr:ext cx="534377" cy="259045"/>
    <xdr:sp macro="" textlink="">
      <xdr:nvSpPr>
        <xdr:cNvPr id="604" name="n_1main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21043411" y="6289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114647</xdr:rowOff>
    </xdr:from>
    <xdr:ext cx="534377" cy="259045"/>
    <xdr:sp macro="" textlink="">
      <xdr:nvSpPr>
        <xdr:cNvPr id="605" name="n_2main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20167111" y="645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164101</xdr:rowOff>
    </xdr:from>
    <xdr:ext cx="534377" cy="259045"/>
    <xdr:sp macro="" textlink="">
      <xdr:nvSpPr>
        <xdr:cNvPr id="606" name="n_3main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9278111" y="633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65460</xdr:rowOff>
    </xdr:from>
    <xdr:ext cx="534377" cy="259045"/>
    <xdr:sp macro="" textlink="">
      <xdr:nvSpPr>
        <xdr:cNvPr id="607" name="n_4main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8389111" y="623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8" name="正方形/長方形 607">
          <a:extLst>
            <a:ext uri="{FF2B5EF4-FFF2-40B4-BE49-F238E27FC236}">
              <a16:creationId xmlns:a16="http://schemas.microsoft.com/office/drawing/2014/main" id="{00000000-0008-0000-0F00-00006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9" name="正方形/長方形 608">
          <a:extLst>
            <a:ext uri="{FF2B5EF4-FFF2-40B4-BE49-F238E27FC236}">
              <a16:creationId xmlns:a16="http://schemas.microsoft.com/office/drawing/2014/main" id="{00000000-0008-0000-0F00-00006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0" name="正方形/長方形 609">
          <a:extLst>
            <a:ext uri="{FF2B5EF4-FFF2-40B4-BE49-F238E27FC236}">
              <a16:creationId xmlns:a16="http://schemas.microsoft.com/office/drawing/2014/main" id="{00000000-0008-0000-0F00-00006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1" name="正方形/長方形 610">
          <a:extLst>
            <a:ext uri="{FF2B5EF4-FFF2-40B4-BE49-F238E27FC236}">
              <a16:creationId xmlns:a16="http://schemas.microsoft.com/office/drawing/2014/main" id="{00000000-0008-0000-0F00-00006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6" name="テキスト ボックス 615">
          <a:extLst>
            <a:ext uri="{FF2B5EF4-FFF2-40B4-BE49-F238E27FC236}">
              <a16:creationId xmlns:a16="http://schemas.microsoft.com/office/drawing/2014/main" id="{00000000-0008-0000-0F00-00006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7" name="直線コネクタ 616">
          <a:extLst>
            <a:ext uri="{FF2B5EF4-FFF2-40B4-BE49-F238E27FC236}">
              <a16:creationId xmlns:a16="http://schemas.microsoft.com/office/drawing/2014/main" id="{00000000-0008-0000-0F00-00006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8" name="テキスト ボックス 617">
          <a:extLst>
            <a:ext uri="{FF2B5EF4-FFF2-40B4-BE49-F238E27FC236}">
              <a16:creationId xmlns:a16="http://schemas.microsoft.com/office/drawing/2014/main" id="{00000000-0008-0000-0F00-00006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9" name="直線コネクタ 618">
          <a:extLst>
            <a:ext uri="{FF2B5EF4-FFF2-40B4-BE49-F238E27FC236}">
              <a16:creationId xmlns:a16="http://schemas.microsoft.com/office/drawing/2014/main" id="{00000000-0008-0000-0F00-00006B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2" name="【保健センター・保健所】&#10;有形固定資産減価償却率グラフ枠">
          <a:extLst>
            <a:ext uri="{FF2B5EF4-FFF2-40B4-BE49-F238E27FC236}">
              <a16:creationId xmlns:a16="http://schemas.microsoft.com/office/drawing/2014/main" id="{00000000-0008-0000-0F00-000078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flipV="1">
          <a:off x="16318864" y="95685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4" name="【保健センター・保健所】&#10;有形固定資産減価償却率最小値テキスト">
          <a:extLst>
            <a:ext uri="{FF2B5EF4-FFF2-40B4-BE49-F238E27FC236}">
              <a16:creationId xmlns:a16="http://schemas.microsoft.com/office/drawing/2014/main" id="{00000000-0008-0000-0F00-00007A020000}"/>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6" name="【保健センター・保健所】&#10;有形固定資産減価償却率最大値テキスト">
          <a:extLst>
            <a:ext uri="{FF2B5EF4-FFF2-40B4-BE49-F238E27FC236}">
              <a16:creationId xmlns:a16="http://schemas.microsoft.com/office/drawing/2014/main" id="{00000000-0008-0000-0F00-00007C020000}"/>
            </a:ext>
          </a:extLst>
        </xdr:cNvPr>
        <xdr:cNvSpPr txBox="1"/>
      </xdr:nvSpPr>
      <xdr:spPr>
        <a:xfrm>
          <a:off x="16357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a:off x="16230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86014</xdr:rowOff>
    </xdr:from>
    <xdr:ext cx="405111" cy="259045"/>
    <xdr:sp macro="" textlink="">
      <xdr:nvSpPr>
        <xdr:cNvPr id="638" name="【保健センター・保健所】&#10;有形固定資産減価償却率平均値テキスト">
          <a:extLst>
            <a:ext uri="{FF2B5EF4-FFF2-40B4-BE49-F238E27FC236}">
              <a16:creationId xmlns:a16="http://schemas.microsoft.com/office/drawing/2014/main" id="{00000000-0008-0000-0F00-00007E020000}"/>
            </a:ext>
          </a:extLst>
        </xdr:cNvPr>
        <xdr:cNvSpPr txBox="1"/>
      </xdr:nvSpPr>
      <xdr:spPr>
        <a:xfrm>
          <a:off x="16357600" y="10201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9" name="フローチャート: 判断 638">
          <a:extLst>
            <a:ext uri="{FF2B5EF4-FFF2-40B4-BE49-F238E27FC236}">
              <a16:creationId xmlns:a16="http://schemas.microsoft.com/office/drawing/2014/main" id="{00000000-0008-0000-0F00-00007F020000}"/>
            </a:ext>
          </a:extLst>
        </xdr:cNvPr>
        <xdr:cNvSpPr/>
      </xdr:nvSpPr>
      <xdr:spPr>
        <a:xfrm>
          <a:off x="16268700" y="102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40" name="フローチャート: 判断 639">
          <a:extLst>
            <a:ext uri="{FF2B5EF4-FFF2-40B4-BE49-F238E27FC236}">
              <a16:creationId xmlns:a16="http://schemas.microsoft.com/office/drawing/2014/main" id="{00000000-0008-0000-0F00-000080020000}"/>
            </a:ext>
          </a:extLst>
        </xdr:cNvPr>
        <xdr:cNvSpPr/>
      </xdr:nvSpPr>
      <xdr:spPr>
        <a:xfrm>
          <a:off x="15430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1" name="フローチャート: 判断 640">
          <a:extLst>
            <a:ext uri="{FF2B5EF4-FFF2-40B4-BE49-F238E27FC236}">
              <a16:creationId xmlns:a16="http://schemas.microsoft.com/office/drawing/2014/main" id="{00000000-0008-0000-0F00-000081020000}"/>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2" name="フローチャート: 判断 641">
          <a:extLst>
            <a:ext uri="{FF2B5EF4-FFF2-40B4-BE49-F238E27FC236}">
              <a16:creationId xmlns:a16="http://schemas.microsoft.com/office/drawing/2014/main" id="{00000000-0008-0000-0F00-000082020000}"/>
            </a:ext>
          </a:extLst>
        </xdr:cNvPr>
        <xdr:cNvSpPr/>
      </xdr:nvSpPr>
      <xdr:spPr>
        <a:xfrm>
          <a:off x="13652500" y="101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00000000-0008-0000-0F00-000084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00000000-0008-0000-0F00-000085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00000000-0008-0000-0F00-000086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0000000-0008-0000-0F00-000087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163104</xdr:rowOff>
    </xdr:from>
    <xdr:to>
      <xdr:col>85</xdr:col>
      <xdr:colOff>177800</xdr:colOff>
      <xdr:row>56</xdr:row>
      <xdr:rowOff>93254</xdr:rowOff>
    </xdr:to>
    <xdr:sp macro="" textlink="">
      <xdr:nvSpPr>
        <xdr:cNvPr id="649" name="楕円 648">
          <a:extLst>
            <a:ext uri="{FF2B5EF4-FFF2-40B4-BE49-F238E27FC236}">
              <a16:creationId xmlns:a16="http://schemas.microsoft.com/office/drawing/2014/main" id="{00000000-0008-0000-0F00-000089020000}"/>
            </a:ext>
          </a:extLst>
        </xdr:cNvPr>
        <xdr:cNvSpPr/>
      </xdr:nvSpPr>
      <xdr:spPr>
        <a:xfrm>
          <a:off x="16268700" y="959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78031</xdr:rowOff>
    </xdr:from>
    <xdr:ext cx="405111" cy="259045"/>
    <xdr:sp macro="" textlink="">
      <xdr:nvSpPr>
        <xdr:cNvPr id="650" name="【保健センター・保健所】&#10;有形固定資産減価償却率該当値テキスト">
          <a:extLst>
            <a:ext uri="{FF2B5EF4-FFF2-40B4-BE49-F238E27FC236}">
              <a16:creationId xmlns:a16="http://schemas.microsoft.com/office/drawing/2014/main" id="{00000000-0008-0000-0F00-00008A020000}"/>
            </a:ext>
          </a:extLst>
        </xdr:cNvPr>
        <xdr:cNvSpPr txBox="1"/>
      </xdr:nvSpPr>
      <xdr:spPr>
        <a:xfrm>
          <a:off x="16357600" y="9507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125549</xdr:rowOff>
    </xdr:from>
    <xdr:to>
      <xdr:col>81</xdr:col>
      <xdr:colOff>101600</xdr:colOff>
      <xdr:row>56</xdr:row>
      <xdr:rowOff>55699</xdr:rowOff>
    </xdr:to>
    <xdr:sp macro="" textlink="">
      <xdr:nvSpPr>
        <xdr:cNvPr id="651" name="楕円 650">
          <a:extLst>
            <a:ext uri="{FF2B5EF4-FFF2-40B4-BE49-F238E27FC236}">
              <a16:creationId xmlns:a16="http://schemas.microsoft.com/office/drawing/2014/main" id="{00000000-0008-0000-0F00-00008B020000}"/>
            </a:ext>
          </a:extLst>
        </xdr:cNvPr>
        <xdr:cNvSpPr/>
      </xdr:nvSpPr>
      <xdr:spPr>
        <a:xfrm>
          <a:off x="15430500" y="9555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4899</xdr:rowOff>
    </xdr:from>
    <xdr:to>
      <xdr:col>85</xdr:col>
      <xdr:colOff>127000</xdr:colOff>
      <xdr:row>56</xdr:row>
      <xdr:rowOff>42454</xdr:rowOff>
    </xdr:to>
    <xdr:cxnSp macro="">
      <xdr:nvCxnSpPr>
        <xdr:cNvPr id="652" name="直線コネクタ 651">
          <a:extLst>
            <a:ext uri="{FF2B5EF4-FFF2-40B4-BE49-F238E27FC236}">
              <a16:creationId xmlns:a16="http://schemas.microsoft.com/office/drawing/2014/main" id="{00000000-0008-0000-0F00-00008C020000}"/>
            </a:ext>
          </a:extLst>
        </xdr:cNvPr>
        <xdr:cNvCxnSpPr/>
      </xdr:nvCxnSpPr>
      <xdr:spPr>
        <a:xfrm>
          <a:off x="15481300" y="9606099"/>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47172</xdr:rowOff>
    </xdr:from>
    <xdr:to>
      <xdr:col>76</xdr:col>
      <xdr:colOff>165100</xdr:colOff>
      <xdr:row>61</xdr:row>
      <xdr:rowOff>148772</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4541500" y="1050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4899</xdr:rowOff>
    </xdr:from>
    <xdr:to>
      <xdr:col>81</xdr:col>
      <xdr:colOff>50800</xdr:colOff>
      <xdr:row>61</xdr:row>
      <xdr:rowOff>97972</xdr:rowOff>
    </xdr:to>
    <xdr:cxnSp macro="">
      <xdr:nvCxnSpPr>
        <xdr:cNvPr id="654" name="直線コネクタ 653">
          <a:extLst>
            <a:ext uri="{FF2B5EF4-FFF2-40B4-BE49-F238E27FC236}">
              <a16:creationId xmlns:a16="http://schemas.microsoft.com/office/drawing/2014/main" id="{00000000-0008-0000-0F00-00008E020000}"/>
            </a:ext>
          </a:extLst>
        </xdr:cNvPr>
        <xdr:cNvCxnSpPr/>
      </xdr:nvCxnSpPr>
      <xdr:spPr>
        <a:xfrm flipV="1">
          <a:off x="14592300" y="9606099"/>
          <a:ext cx="889000" cy="95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25944</xdr:rowOff>
    </xdr:from>
    <xdr:to>
      <xdr:col>72</xdr:col>
      <xdr:colOff>38100</xdr:colOff>
      <xdr:row>62</xdr:row>
      <xdr:rowOff>127544</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652500" y="1065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97972</xdr:rowOff>
    </xdr:from>
    <xdr:to>
      <xdr:col>76</xdr:col>
      <xdr:colOff>114300</xdr:colOff>
      <xdr:row>62</xdr:row>
      <xdr:rowOff>76744</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flipV="1">
          <a:off x="13703300" y="10556422"/>
          <a:ext cx="889000" cy="150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164737</xdr:rowOff>
    </xdr:from>
    <xdr:to>
      <xdr:col>67</xdr:col>
      <xdr:colOff>101600</xdr:colOff>
      <xdr:row>62</xdr:row>
      <xdr:rowOff>94887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2763500" y="1062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44087</xdr:rowOff>
    </xdr:from>
    <xdr:to>
      <xdr:col>71</xdr:col>
      <xdr:colOff>177800</xdr:colOff>
      <xdr:row>62</xdr:row>
      <xdr:rowOff>76744</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2814300" y="1067398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19067</xdr:rowOff>
    </xdr:from>
    <xdr:ext cx="405111" cy="259045"/>
    <xdr:sp macro="" textlink="">
      <xdr:nvSpPr>
        <xdr:cNvPr id="659" name="n_1aveValue【保健センター・保健所】&#10;有形固定資産減価償却率">
          <a:extLst>
            <a:ext uri="{FF2B5EF4-FFF2-40B4-BE49-F238E27FC236}">
              <a16:creationId xmlns:a16="http://schemas.microsoft.com/office/drawing/2014/main" id="{00000000-0008-0000-0F00-000093020000}"/>
            </a:ext>
          </a:extLst>
        </xdr:cNvPr>
        <xdr:cNvSpPr txBox="1"/>
      </xdr:nvSpPr>
      <xdr:spPr>
        <a:xfrm>
          <a:off x="152660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60" name="n_2aveValue【保健センター・保健所】&#10;有形固定資産減価償却率">
          <a:extLst>
            <a:ext uri="{FF2B5EF4-FFF2-40B4-BE49-F238E27FC236}">
              <a16:creationId xmlns:a16="http://schemas.microsoft.com/office/drawing/2014/main" id="{00000000-0008-0000-0F00-000094020000}"/>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1" name="n_3aveValue【保健センター・保健所】&#10;有形固定資産減価償却率">
          <a:extLst>
            <a:ext uri="{FF2B5EF4-FFF2-40B4-BE49-F238E27FC236}">
              <a16:creationId xmlns:a16="http://schemas.microsoft.com/office/drawing/2014/main" id="{00000000-0008-0000-0F00-000095020000}"/>
            </a:ext>
          </a:extLst>
        </xdr:cNvPr>
        <xdr:cNvSpPr txBox="1"/>
      </xdr:nvSpPr>
      <xdr:spPr>
        <a:xfrm>
          <a:off x="13500744" y="997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2" name="n_4aveValue【保健センター・保健所】&#10;有形固定資産減価償却率">
          <a:extLst>
            <a:ext uri="{FF2B5EF4-FFF2-40B4-BE49-F238E27FC236}">
              <a16:creationId xmlns:a16="http://schemas.microsoft.com/office/drawing/2014/main" id="{00000000-0008-0000-0F00-000096020000}"/>
            </a:ext>
          </a:extLst>
        </xdr:cNvPr>
        <xdr:cNvSpPr txBox="1"/>
      </xdr:nvSpPr>
      <xdr:spPr>
        <a:xfrm>
          <a:off x="12611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72226</xdr:rowOff>
    </xdr:from>
    <xdr:ext cx="340478" cy="259045"/>
    <xdr:sp macro="" textlink="">
      <xdr:nvSpPr>
        <xdr:cNvPr id="663" name="n_1main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5298361" y="9330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139899</xdr:rowOff>
    </xdr:from>
    <xdr:ext cx="405111" cy="259045"/>
    <xdr:sp macro="" textlink="">
      <xdr:nvSpPr>
        <xdr:cNvPr id="664" name="n_2main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4389744" y="10598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118671</xdr:rowOff>
    </xdr:from>
    <xdr:ext cx="405111" cy="259045"/>
    <xdr:sp macro="" textlink="">
      <xdr:nvSpPr>
        <xdr:cNvPr id="665" name="n_3main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3500744" y="1074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86014</xdr:rowOff>
    </xdr:from>
    <xdr:ext cx="405111" cy="259045"/>
    <xdr:sp macro="" textlink="">
      <xdr:nvSpPr>
        <xdr:cNvPr id="666" name="n_4main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2611744" y="1071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7" name="正方形/長方形 666">
          <a:extLst>
            <a:ext uri="{FF2B5EF4-FFF2-40B4-BE49-F238E27FC236}">
              <a16:creationId xmlns:a16="http://schemas.microsoft.com/office/drawing/2014/main" id="{00000000-0008-0000-0F00-00009B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8" name="正方形/長方形 667">
          <a:extLst>
            <a:ext uri="{FF2B5EF4-FFF2-40B4-BE49-F238E27FC236}">
              <a16:creationId xmlns:a16="http://schemas.microsoft.com/office/drawing/2014/main" id="{00000000-0008-0000-0F00-00009C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9" name="正方形/長方形 668">
          <a:extLst>
            <a:ext uri="{FF2B5EF4-FFF2-40B4-BE49-F238E27FC236}">
              <a16:creationId xmlns:a16="http://schemas.microsoft.com/office/drawing/2014/main" id="{00000000-0008-0000-0F00-00009D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0" name="正方形/長方形 669">
          <a:extLst>
            <a:ext uri="{FF2B5EF4-FFF2-40B4-BE49-F238E27FC236}">
              <a16:creationId xmlns:a16="http://schemas.microsoft.com/office/drawing/2014/main" id="{00000000-0008-0000-0F00-00009E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5" name="テキスト ボックス 674">
          <a:extLst>
            <a:ext uri="{FF2B5EF4-FFF2-40B4-BE49-F238E27FC236}">
              <a16:creationId xmlns:a16="http://schemas.microsoft.com/office/drawing/2014/main" id="{00000000-0008-0000-0F00-0000A3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6" name="直線コネクタ 675">
          <a:extLst>
            <a:ext uri="{FF2B5EF4-FFF2-40B4-BE49-F238E27FC236}">
              <a16:creationId xmlns:a16="http://schemas.microsoft.com/office/drawing/2014/main" id="{00000000-0008-0000-0F00-0000A4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7" name="直線コネクタ 676">
          <a:extLst>
            <a:ext uri="{FF2B5EF4-FFF2-40B4-BE49-F238E27FC236}">
              <a16:creationId xmlns:a16="http://schemas.microsoft.com/office/drawing/2014/main" id="{00000000-0008-0000-0F00-0000A5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8" name="テキスト ボックス 677">
          <a:extLst>
            <a:ext uri="{FF2B5EF4-FFF2-40B4-BE49-F238E27FC236}">
              <a16:creationId xmlns:a16="http://schemas.microsoft.com/office/drawing/2014/main" id="{00000000-0008-0000-0F00-0000A6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9" name="直線コネクタ 678">
          <a:extLst>
            <a:ext uri="{FF2B5EF4-FFF2-40B4-BE49-F238E27FC236}">
              <a16:creationId xmlns:a16="http://schemas.microsoft.com/office/drawing/2014/main" id="{00000000-0008-0000-0F00-0000A7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0" name="テキスト ボックス 679">
          <a:extLst>
            <a:ext uri="{FF2B5EF4-FFF2-40B4-BE49-F238E27FC236}">
              <a16:creationId xmlns:a16="http://schemas.microsoft.com/office/drawing/2014/main" id="{00000000-0008-0000-0F00-0000A8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00000000-0008-0000-0F00-0000B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90" name="直線コネクタ 689">
          <a:extLst>
            <a:ext uri="{FF2B5EF4-FFF2-40B4-BE49-F238E27FC236}">
              <a16:creationId xmlns:a16="http://schemas.microsoft.com/office/drawing/2014/main" id="{00000000-0008-0000-0F00-0000B2020000}"/>
            </a:ext>
          </a:extLst>
        </xdr:cNvPr>
        <xdr:cNvCxnSpPr/>
      </xdr:nvCxnSpPr>
      <xdr:spPr>
        <a:xfrm flipV="1">
          <a:off x="22160864" y="952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00000000-0008-0000-0F00-0000B3020000}"/>
            </a:ext>
          </a:extLst>
        </xdr:cNvPr>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00000000-0008-0000-0F00-0000B5020000}"/>
            </a:ext>
          </a:extLst>
        </xdr:cNvPr>
        <xdr:cNvSpPr txBox="1"/>
      </xdr:nvSpPr>
      <xdr:spPr>
        <a:xfrm>
          <a:off x="22199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22072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00000000-0008-0000-0F00-0000B7020000}"/>
            </a:ext>
          </a:extLst>
        </xdr:cNvPr>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6" name="フローチャート: 判断 695">
          <a:extLst>
            <a:ext uri="{FF2B5EF4-FFF2-40B4-BE49-F238E27FC236}">
              <a16:creationId xmlns:a16="http://schemas.microsoft.com/office/drawing/2014/main" id="{00000000-0008-0000-0F00-0000B8020000}"/>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7" name="フローチャート: 判断 696">
          <a:extLst>
            <a:ext uri="{FF2B5EF4-FFF2-40B4-BE49-F238E27FC236}">
              <a16:creationId xmlns:a16="http://schemas.microsoft.com/office/drawing/2014/main" id="{00000000-0008-0000-0F00-0000B9020000}"/>
            </a:ext>
          </a:extLst>
        </xdr:cNvPr>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20383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9494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8605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00000000-0008-0000-0F00-0000B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00000000-0008-0000-0F00-0000B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706" name="楕円 705">
          <a:extLst>
            <a:ext uri="{FF2B5EF4-FFF2-40B4-BE49-F238E27FC236}">
              <a16:creationId xmlns:a16="http://schemas.microsoft.com/office/drawing/2014/main" id="{00000000-0008-0000-0F00-0000C2020000}"/>
            </a:ext>
          </a:extLst>
        </xdr:cNvPr>
        <xdr:cNvSpPr/>
      </xdr:nvSpPr>
      <xdr:spPr>
        <a:xfrm>
          <a:off x="221107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3827</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00000000-0008-0000-0F00-0000C3020000}"/>
            </a:ext>
          </a:extLst>
        </xdr:cNvPr>
        <xdr:cNvSpPr txBox="1"/>
      </xdr:nvSpPr>
      <xdr:spPr>
        <a:xfrm>
          <a:off x="22199600" y="1063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xdr:rowOff>
    </xdr:from>
    <xdr:to>
      <xdr:col>112</xdr:col>
      <xdr:colOff>38100</xdr:colOff>
      <xdr:row>62</xdr:row>
      <xdr:rowOff>107950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21272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76200</xdr:rowOff>
    </xdr:to>
    <xdr:cxnSp macro="">
      <xdr:nvCxnSpPr>
        <xdr:cNvPr id="709" name="直線コネクタ 708">
          <a:extLst>
            <a:ext uri="{FF2B5EF4-FFF2-40B4-BE49-F238E27FC236}">
              <a16:creationId xmlns:a16="http://schemas.microsoft.com/office/drawing/2014/main" id="{00000000-0008-0000-0F00-0000C5020000}"/>
            </a:ext>
          </a:extLst>
        </xdr:cNvPr>
        <xdr:cNvCxnSpPr/>
      </xdr:nvCxnSpPr>
      <xdr:spPr>
        <a:xfrm>
          <a:off x="21323300" y="106870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158750</xdr:rowOff>
    </xdr:from>
    <xdr:to>
      <xdr:col>107</xdr:col>
      <xdr:colOff>101600</xdr:colOff>
      <xdr:row>64</xdr:row>
      <xdr:rowOff>88900</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20383500" y="1096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57150</xdr:rowOff>
    </xdr:from>
    <xdr:to>
      <xdr:col>111</xdr:col>
      <xdr:colOff>177800</xdr:colOff>
      <xdr:row>64</xdr:row>
      <xdr:rowOff>38100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flipV="1">
          <a:off x="20434300" y="10687050"/>
          <a:ext cx="8890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25400</xdr:rowOff>
    </xdr:from>
    <xdr:to>
      <xdr:col>102</xdr:col>
      <xdr:colOff>165100</xdr:colOff>
      <xdr:row>63</xdr:row>
      <xdr:rowOff>127000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9494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76200</xdr:rowOff>
    </xdr:from>
    <xdr:to>
      <xdr:col>107</xdr:col>
      <xdr:colOff>50800</xdr:colOff>
      <xdr:row>64</xdr:row>
      <xdr:rowOff>38100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9545300" y="108775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25400</xdr:rowOff>
    </xdr:from>
    <xdr:to>
      <xdr:col>98</xdr:col>
      <xdr:colOff>38100</xdr:colOff>
      <xdr:row>63</xdr:row>
      <xdr:rowOff>127000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86055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76200</xdr:rowOff>
    </xdr:from>
    <xdr:to>
      <xdr:col>102</xdr:col>
      <xdr:colOff>114300</xdr:colOff>
      <xdr:row>63</xdr:row>
      <xdr:rowOff>76200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8656300" y="10877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6" name="n_1aveValue【保健センター・保健所】&#10;一人当たり面積">
          <a:extLst>
            <a:ext uri="{FF2B5EF4-FFF2-40B4-BE49-F238E27FC236}">
              <a16:creationId xmlns:a16="http://schemas.microsoft.com/office/drawing/2014/main" id="{00000000-0008-0000-0F00-0000CC020000}"/>
            </a:ext>
          </a:extLst>
        </xdr:cNvPr>
        <xdr:cNvSpPr txBox="1"/>
      </xdr:nvSpPr>
      <xdr:spPr>
        <a:xfrm>
          <a:off x="21075727"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7" name="n_2aveValue【保健センター・保健所】&#10;一人当たり面積">
          <a:extLst>
            <a:ext uri="{FF2B5EF4-FFF2-40B4-BE49-F238E27FC236}">
              <a16:creationId xmlns:a16="http://schemas.microsoft.com/office/drawing/2014/main" id="{00000000-0008-0000-0F00-0000CD020000}"/>
            </a:ext>
          </a:extLst>
        </xdr:cNvPr>
        <xdr:cNvSpPr txBox="1"/>
      </xdr:nvSpPr>
      <xdr:spPr>
        <a:xfrm>
          <a:off x="20199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8" name="n_3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9310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9" name="n_4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8421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124477</xdr:rowOff>
    </xdr:from>
    <xdr:ext cx="469744" cy="259045"/>
    <xdr:sp macro="" textlink="">
      <xdr:nvSpPr>
        <xdr:cNvPr id="720" name="n_1mainValue【保健センター・保健所】&#10;一人当たり面積">
          <a:extLst>
            <a:ext uri="{FF2B5EF4-FFF2-40B4-BE49-F238E27FC236}">
              <a16:creationId xmlns:a16="http://schemas.microsoft.com/office/drawing/2014/main" id="{00000000-0008-0000-0F00-0000D0020000}"/>
            </a:ext>
          </a:extLst>
        </xdr:cNvPr>
        <xdr:cNvSpPr txBox="1"/>
      </xdr:nvSpPr>
      <xdr:spPr>
        <a:xfrm>
          <a:off x="21075727"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80027</xdr:rowOff>
    </xdr:from>
    <xdr:ext cx="469744" cy="259045"/>
    <xdr:sp macro="" textlink="">
      <xdr:nvSpPr>
        <xdr:cNvPr id="721" name="n_2mainValue【保健センター・保健所】&#10;一人当たり面積">
          <a:extLst>
            <a:ext uri="{FF2B5EF4-FFF2-40B4-BE49-F238E27FC236}">
              <a16:creationId xmlns:a16="http://schemas.microsoft.com/office/drawing/2014/main" id="{00000000-0008-0000-0F00-0000D1020000}"/>
            </a:ext>
          </a:extLst>
        </xdr:cNvPr>
        <xdr:cNvSpPr txBox="1"/>
      </xdr:nvSpPr>
      <xdr:spPr>
        <a:xfrm>
          <a:off x="20199427"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118127</xdr:rowOff>
    </xdr:from>
    <xdr:ext cx="469744" cy="259045"/>
    <xdr:sp macro="" textlink="">
      <xdr:nvSpPr>
        <xdr:cNvPr id="722" name="n_3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931042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118127</xdr:rowOff>
    </xdr:from>
    <xdr:ext cx="469744" cy="259045"/>
    <xdr:sp macro="" textlink="">
      <xdr:nvSpPr>
        <xdr:cNvPr id="723" name="n_4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8421427" y="1091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00000000-0008-0000-0F00-0000D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5" name="正方形/長方形 724">
          <a:extLst>
            <a:ext uri="{FF2B5EF4-FFF2-40B4-BE49-F238E27FC236}">
              <a16:creationId xmlns:a16="http://schemas.microsoft.com/office/drawing/2014/main" id="{00000000-0008-0000-0F00-0000D5020000}"/>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a:extLst>
            <a:ext uri="{FF2B5EF4-FFF2-40B4-BE49-F238E27FC236}">
              <a16:creationId xmlns:a16="http://schemas.microsoft.com/office/drawing/2014/main" id="{00000000-0008-0000-0F00-0000E4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a:extLst>
            <a:ext uri="{FF2B5EF4-FFF2-40B4-BE49-F238E27FC236}">
              <a16:creationId xmlns:a16="http://schemas.microsoft.com/office/drawing/2014/main" id="{00000000-0008-0000-0F00-0000E5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a:extLst>
            <a:ext uri="{FF2B5EF4-FFF2-40B4-BE49-F238E27FC236}">
              <a16:creationId xmlns:a16="http://schemas.microsoft.com/office/drawing/2014/main" id="{00000000-0008-0000-0F00-0000E6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a:extLst>
            <a:ext uri="{FF2B5EF4-FFF2-40B4-BE49-F238E27FC236}">
              <a16:creationId xmlns:a16="http://schemas.microsoft.com/office/drawing/2014/main" id="{00000000-0008-0000-0F00-0000E7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6" name="テキスト ボックス 755">
          <a:extLst>
            <a:ext uri="{FF2B5EF4-FFF2-40B4-BE49-F238E27FC236}">
              <a16:creationId xmlns:a16="http://schemas.microsoft.com/office/drawing/2014/main" id="{00000000-0008-0000-0F00-0000F4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7" name="【庁舎】&#10;有形固定資産減価償却率グラフ枠">
          <a:extLst>
            <a:ext uri="{FF2B5EF4-FFF2-40B4-BE49-F238E27FC236}">
              <a16:creationId xmlns:a16="http://schemas.microsoft.com/office/drawing/2014/main" id="{00000000-0008-0000-0F00-0000F5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8" name="直線コネクタ 757">
          <a:extLst>
            <a:ext uri="{FF2B5EF4-FFF2-40B4-BE49-F238E27FC236}">
              <a16:creationId xmlns:a16="http://schemas.microsoft.com/office/drawing/2014/main" id="{00000000-0008-0000-0F00-0000F6020000}"/>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9" name="【庁舎】&#10;有形固定資産減価償却率最小値テキスト">
          <a:extLst>
            <a:ext uri="{FF2B5EF4-FFF2-40B4-BE49-F238E27FC236}">
              <a16:creationId xmlns:a16="http://schemas.microsoft.com/office/drawing/2014/main" id="{00000000-0008-0000-0F00-0000F7020000}"/>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60" name="直線コネクタ 759">
          <a:extLst>
            <a:ext uri="{FF2B5EF4-FFF2-40B4-BE49-F238E27FC236}">
              <a16:creationId xmlns:a16="http://schemas.microsoft.com/office/drawing/2014/main" id="{00000000-0008-0000-0F00-0000F8020000}"/>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1" name="【庁舎】&#10;有形固定資産減価償却率最大値テキスト">
          <a:extLst>
            <a:ext uri="{FF2B5EF4-FFF2-40B4-BE49-F238E27FC236}">
              <a16:creationId xmlns:a16="http://schemas.microsoft.com/office/drawing/2014/main" id="{00000000-0008-0000-0F00-0000F9020000}"/>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2" name="直線コネクタ 761">
          <a:extLst>
            <a:ext uri="{FF2B5EF4-FFF2-40B4-BE49-F238E27FC236}">
              <a16:creationId xmlns:a16="http://schemas.microsoft.com/office/drawing/2014/main" id="{00000000-0008-0000-0F00-0000FA020000}"/>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76979</xdr:rowOff>
    </xdr:from>
    <xdr:ext cx="405111" cy="259045"/>
    <xdr:sp macro="" textlink="">
      <xdr:nvSpPr>
        <xdr:cNvPr id="763" name="【庁舎】&#10;有形固定資産減価償却率平均値テキスト">
          <a:extLst>
            <a:ext uri="{FF2B5EF4-FFF2-40B4-BE49-F238E27FC236}">
              <a16:creationId xmlns:a16="http://schemas.microsoft.com/office/drawing/2014/main" id="{00000000-0008-0000-0F00-0000FB020000}"/>
            </a:ext>
          </a:extLst>
        </xdr:cNvPr>
        <xdr:cNvSpPr txBox="1"/>
      </xdr:nvSpPr>
      <xdr:spPr>
        <a:xfrm>
          <a:off x="16357600" y="17907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6" name="フローチャート: 判断 765">
          <a:extLst>
            <a:ext uri="{FF2B5EF4-FFF2-40B4-BE49-F238E27FC236}">
              <a16:creationId xmlns:a16="http://schemas.microsoft.com/office/drawing/2014/main" id="{00000000-0008-0000-0F00-0000FE020000}"/>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7" name="フローチャート: 判断 766">
          <a:extLst>
            <a:ext uri="{FF2B5EF4-FFF2-40B4-BE49-F238E27FC236}">
              <a16:creationId xmlns:a16="http://schemas.microsoft.com/office/drawing/2014/main" id="{00000000-0008-0000-0F00-0000FF020000}"/>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8" name="フローチャート: 判断 767">
          <a:extLst>
            <a:ext uri="{FF2B5EF4-FFF2-40B4-BE49-F238E27FC236}">
              <a16:creationId xmlns:a16="http://schemas.microsoft.com/office/drawing/2014/main" id="{00000000-0008-0000-0F00-000000030000}"/>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F00-000004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0000000-0008-0000-0F00-000005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71120</xdr:rowOff>
    </xdr:from>
    <xdr:to>
      <xdr:col>85</xdr:col>
      <xdr:colOff>177800</xdr:colOff>
      <xdr:row>101</xdr:row>
      <xdr:rowOff>1270</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6268700" y="1721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24147</xdr:rowOff>
    </xdr:from>
    <xdr:ext cx="405111" cy="259045"/>
    <xdr:sp macro="" textlink="">
      <xdr:nvSpPr>
        <xdr:cNvPr id="775" name="【庁舎】&#10;有形固定資産減価償却率該当値テキスト">
          <a:extLst>
            <a:ext uri="{FF2B5EF4-FFF2-40B4-BE49-F238E27FC236}">
              <a16:creationId xmlns:a16="http://schemas.microsoft.com/office/drawing/2014/main" id="{00000000-0008-0000-0F00-000007030000}"/>
            </a:ext>
          </a:extLst>
        </xdr:cNvPr>
        <xdr:cNvSpPr txBox="1"/>
      </xdr:nvSpPr>
      <xdr:spPr>
        <a:xfrm>
          <a:off x="16357600" y="17169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34544</xdr:rowOff>
    </xdr:from>
    <xdr:to>
      <xdr:col>81</xdr:col>
      <xdr:colOff>101600</xdr:colOff>
      <xdr:row>100</xdr:row>
      <xdr:rowOff>136144</xdr:rowOff>
    </xdr:to>
    <xdr:sp macro="" textlink="">
      <xdr:nvSpPr>
        <xdr:cNvPr id="776" name="楕円 775">
          <a:extLst>
            <a:ext uri="{FF2B5EF4-FFF2-40B4-BE49-F238E27FC236}">
              <a16:creationId xmlns:a16="http://schemas.microsoft.com/office/drawing/2014/main" id="{00000000-0008-0000-0F00-000008030000}"/>
            </a:ext>
          </a:extLst>
        </xdr:cNvPr>
        <xdr:cNvSpPr/>
      </xdr:nvSpPr>
      <xdr:spPr>
        <a:xfrm>
          <a:off x="15430500" y="1717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85344</xdr:rowOff>
    </xdr:from>
    <xdr:to>
      <xdr:col>85</xdr:col>
      <xdr:colOff>127000</xdr:colOff>
      <xdr:row>100</xdr:row>
      <xdr:rowOff>121920</xdr:rowOff>
    </xdr:to>
    <xdr:cxnSp macro="">
      <xdr:nvCxnSpPr>
        <xdr:cNvPr id="777" name="直線コネクタ 776">
          <a:extLst>
            <a:ext uri="{FF2B5EF4-FFF2-40B4-BE49-F238E27FC236}">
              <a16:creationId xmlns:a16="http://schemas.microsoft.com/office/drawing/2014/main" id="{00000000-0008-0000-0F00-000009030000}"/>
            </a:ext>
          </a:extLst>
        </xdr:cNvPr>
        <xdr:cNvCxnSpPr/>
      </xdr:nvCxnSpPr>
      <xdr:spPr>
        <a:xfrm>
          <a:off x="15481300" y="1723034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34544</xdr:rowOff>
    </xdr:from>
    <xdr:to>
      <xdr:col>76</xdr:col>
      <xdr:colOff>165100</xdr:colOff>
      <xdr:row>100</xdr:row>
      <xdr:rowOff>136144</xdr:rowOff>
    </xdr:to>
    <xdr:sp macro="" textlink="">
      <xdr:nvSpPr>
        <xdr:cNvPr id="778" name="楕円 777">
          <a:extLst>
            <a:ext uri="{FF2B5EF4-FFF2-40B4-BE49-F238E27FC236}">
              <a16:creationId xmlns:a16="http://schemas.microsoft.com/office/drawing/2014/main" id="{00000000-0008-0000-0F00-00000A030000}"/>
            </a:ext>
          </a:extLst>
        </xdr:cNvPr>
        <xdr:cNvSpPr/>
      </xdr:nvSpPr>
      <xdr:spPr>
        <a:xfrm>
          <a:off x="14541500" y="1717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85344</xdr:rowOff>
    </xdr:from>
    <xdr:to>
      <xdr:col>81</xdr:col>
      <xdr:colOff>50800</xdr:colOff>
      <xdr:row>100</xdr:row>
      <xdr:rowOff>85344</xdr:rowOff>
    </xdr:to>
    <xdr:cxnSp macro="">
      <xdr:nvCxnSpPr>
        <xdr:cNvPr id="779" name="直線コネクタ 778">
          <a:extLst>
            <a:ext uri="{FF2B5EF4-FFF2-40B4-BE49-F238E27FC236}">
              <a16:creationId xmlns:a16="http://schemas.microsoft.com/office/drawing/2014/main" id="{00000000-0008-0000-0F00-00000B030000}"/>
            </a:ext>
          </a:extLst>
        </xdr:cNvPr>
        <xdr:cNvCxnSpPr/>
      </xdr:nvCxnSpPr>
      <xdr:spPr>
        <a:xfrm>
          <a:off x="14592300" y="17230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155702</xdr:rowOff>
    </xdr:from>
    <xdr:to>
      <xdr:col>72</xdr:col>
      <xdr:colOff>38100</xdr:colOff>
      <xdr:row>100</xdr:row>
      <xdr:rowOff>85852</xdr:rowOff>
    </xdr:to>
    <xdr:sp macro="" textlink="">
      <xdr:nvSpPr>
        <xdr:cNvPr id="780" name="楕円 779">
          <a:extLst>
            <a:ext uri="{FF2B5EF4-FFF2-40B4-BE49-F238E27FC236}">
              <a16:creationId xmlns:a16="http://schemas.microsoft.com/office/drawing/2014/main" id="{00000000-0008-0000-0F00-00000C030000}"/>
            </a:ext>
          </a:extLst>
        </xdr:cNvPr>
        <xdr:cNvSpPr/>
      </xdr:nvSpPr>
      <xdr:spPr>
        <a:xfrm>
          <a:off x="13652500" y="1712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35052</xdr:rowOff>
    </xdr:from>
    <xdr:to>
      <xdr:col>76</xdr:col>
      <xdr:colOff>114300</xdr:colOff>
      <xdr:row>100</xdr:row>
      <xdr:rowOff>85344</xdr:rowOff>
    </xdr:to>
    <xdr:cxnSp macro="">
      <xdr:nvCxnSpPr>
        <xdr:cNvPr id="781" name="直線コネクタ 780">
          <a:extLst>
            <a:ext uri="{FF2B5EF4-FFF2-40B4-BE49-F238E27FC236}">
              <a16:creationId xmlns:a16="http://schemas.microsoft.com/office/drawing/2014/main" id="{00000000-0008-0000-0F00-00000D030000}"/>
            </a:ext>
          </a:extLst>
        </xdr:cNvPr>
        <xdr:cNvCxnSpPr/>
      </xdr:nvCxnSpPr>
      <xdr:spPr>
        <a:xfrm>
          <a:off x="13703300" y="1718005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89408</xdr:rowOff>
    </xdr:from>
    <xdr:to>
      <xdr:col>67</xdr:col>
      <xdr:colOff>101600</xdr:colOff>
      <xdr:row>100</xdr:row>
      <xdr:rowOff>19558</xdr:rowOff>
    </xdr:to>
    <xdr:sp macro="" textlink="">
      <xdr:nvSpPr>
        <xdr:cNvPr id="782" name="楕円 781">
          <a:extLst>
            <a:ext uri="{FF2B5EF4-FFF2-40B4-BE49-F238E27FC236}">
              <a16:creationId xmlns:a16="http://schemas.microsoft.com/office/drawing/2014/main" id="{00000000-0008-0000-0F00-00000E030000}"/>
            </a:ext>
          </a:extLst>
        </xdr:cNvPr>
        <xdr:cNvSpPr/>
      </xdr:nvSpPr>
      <xdr:spPr>
        <a:xfrm>
          <a:off x="12763500" y="17062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140208</xdr:rowOff>
    </xdr:from>
    <xdr:to>
      <xdr:col>71</xdr:col>
      <xdr:colOff>177800</xdr:colOff>
      <xdr:row>100</xdr:row>
      <xdr:rowOff>35052</xdr:rowOff>
    </xdr:to>
    <xdr:cxnSp macro="">
      <xdr:nvCxnSpPr>
        <xdr:cNvPr id="783" name="直線コネクタ 782">
          <a:extLst>
            <a:ext uri="{FF2B5EF4-FFF2-40B4-BE49-F238E27FC236}">
              <a16:creationId xmlns:a16="http://schemas.microsoft.com/office/drawing/2014/main" id="{00000000-0008-0000-0F00-00000F030000}"/>
            </a:ext>
          </a:extLst>
        </xdr:cNvPr>
        <xdr:cNvCxnSpPr/>
      </xdr:nvCxnSpPr>
      <xdr:spPr>
        <a:xfrm>
          <a:off x="12814300" y="1711375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84" name="n_1aveValue【庁舎】&#10;有形固定資産減価償却率">
          <a:extLst>
            <a:ext uri="{FF2B5EF4-FFF2-40B4-BE49-F238E27FC236}">
              <a16:creationId xmlns:a16="http://schemas.microsoft.com/office/drawing/2014/main" id="{00000000-0008-0000-0F00-000010030000}"/>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5" name="n_2aveValue【庁舎】&#10;有形固定資産減価償却率">
          <a:extLst>
            <a:ext uri="{FF2B5EF4-FFF2-40B4-BE49-F238E27FC236}">
              <a16:creationId xmlns:a16="http://schemas.microsoft.com/office/drawing/2014/main" id="{00000000-0008-0000-0F00-000011030000}"/>
            </a:ext>
          </a:extLst>
        </xdr:cNvPr>
        <xdr:cNvSpPr txBox="1"/>
      </xdr:nvSpPr>
      <xdr:spPr>
        <a:xfrm>
          <a:off x="14389744" y="1796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108983</xdr:rowOff>
    </xdr:from>
    <xdr:ext cx="405111" cy="259045"/>
    <xdr:sp macro="" textlink="">
      <xdr:nvSpPr>
        <xdr:cNvPr id="786" name="n_3aveValue【庁舎】&#10;有形固定資産減価償却率">
          <a:extLst>
            <a:ext uri="{FF2B5EF4-FFF2-40B4-BE49-F238E27FC236}">
              <a16:creationId xmlns:a16="http://schemas.microsoft.com/office/drawing/2014/main" id="{00000000-0008-0000-0F00-000012030000}"/>
            </a:ext>
          </a:extLst>
        </xdr:cNvPr>
        <xdr:cNvSpPr txBox="1"/>
      </xdr:nvSpPr>
      <xdr:spPr>
        <a:xfrm>
          <a:off x="13500744" y="1793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104412</xdr:rowOff>
    </xdr:from>
    <xdr:ext cx="405111" cy="259045"/>
    <xdr:sp macro="" textlink="">
      <xdr:nvSpPr>
        <xdr:cNvPr id="787" name="n_4aveValue【庁舎】&#10;有形固定資産減価償却率">
          <a:extLst>
            <a:ext uri="{FF2B5EF4-FFF2-40B4-BE49-F238E27FC236}">
              <a16:creationId xmlns:a16="http://schemas.microsoft.com/office/drawing/2014/main" id="{00000000-0008-0000-0F00-000013030000}"/>
            </a:ext>
          </a:extLst>
        </xdr:cNvPr>
        <xdr:cNvSpPr txBox="1"/>
      </xdr:nvSpPr>
      <xdr:spPr>
        <a:xfrm>
          <a:off x="12611744" y="1793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98</xdr:row>
      <xdr:rowOff>152671</xdr:rowOff>
    </xdr:from>
    <xdr:ext cx="405111" cy="259045"/>
    <xdr:sp macro="" textlink="">
      <xdr:nvSpPr>
        <xdr:cNvPr id="788" name="n_1mainValue【庁舎】&#10;有形固定資産減価償却率">
          <a:extLst>
            <a:ext uri="{FF2B5EF4-FFF2-40B4-BE49-F238E27FC236}">
              <a16:creationId xmlns:a16="http://schemas.microsoft.com/office/drawing/2014/main" id="{00000000-0008-0000-0F00-000014030000}"/>
            </a:ext>
          </a:extLst>
        </xdr:cNvPr>
        <xdr:cNvSpPr txBox="1"/>
      </xdr:nvSpPr>
      <xdr:spPr>
        <a:xfrm>
          <a:off x="15266044" y="1695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152671</xdr:rowOff>
    </xdr:from>
    <xdr:ext cx="405111" cy="259045"/>
    <xdr:sp macro="" textlink="">
      <xdr:nvSpPr>
        <xdr:cNvPr id="789" name="n_2mainValue【庁舎】&#10;有形固定資産減価償却率">
          <a:extLst>
            <a:ext uri="{FF2B5EF4-FFF2-40B4-BE49-F238E27FC236}">
              <a16:creationId xmlns:a16="http://schemas.microsoft.com/office/drawing/2014/main" id="{00000000-0008-0000-0F00-000015030000}"/>
            </a:ext>
          </a:extLst>
        </xdr:cNvPr>
        <xdr:cNvSpPr txBox="1"/>
      </xdr:nvSpPr>
      <xdr:spPr>
        <a:xfrm>
          <a:off x="14389744" y="16954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102379</xdr:rowOff>
    </xdr:from>
    <xdr:ext cx="405111" cy="259045"/>
    <xdr:sp macro="" textlink="">
      <xdr:nvSpPr>
        <xdr:cNvPr id="790" name="n_3mainValue【庁舎】&#10;有形固定資産減価償却率">
          <a:extLst>
            <a:ext uri="{FF2B5EF4-FFF2-40B4-BE49-F238E27FC236}">
              <a16:creationId xmlns:a16="http://schemas.microsoft.com/office/drawing/2014/main" id="{00000000-0008-0000-0F00-000016030000}"/>
            </a:ext>
          </a:extLst>
        </xdr:cNvPr>
        <xdr:cNvSpPr txBox="1"/>
      </xdr:nvSpPr>
      <xdr:spPr>
        <a:xfrm>
          <a:off x="13500744" y="1690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36085</xdr:rowOff>
    </xdr:from>
    <xdr:ext cx="405111" cy="259045"/>
    <xdr:sp macro="" textlink="">
      <xdr:nvSpPr>
        <xdr:cNvPr id="791" name="n_4mainValue【庁舎】&#10;有形固定資産減価償却率">
          <a:extLst>
            <a:ext uri="{FF2B5EF4-FFF2-40B4-BE49-F238E27FC236}">
              <a16:creationId xmlns:a16="http://schemas.microsoft.com/office/drawing/2014/main" id="{00000000-0008-0000-0F00-000017030000}"/>
            </a:ext>
          </a:extLst>
        </xdr:cNvPr>
        <xdr:cNvSpPr txBox="1"/>
      </xdr:nvSpPr>
      <xdr:spPr>
        <a:xfrm>
          <a:off x="12611744" y="1683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00000000-0008-0000-0F00-00001E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00000000-0008-0000-0F00-00001F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00000000-0008-0000-0F00-000020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00000000-0008-0000-0F00-000026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00000000-0008-0000-0F00-000027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00000000-0008-0000-0F00-00002803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00000000-0008-0000-0F00-00002903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00000000-0008-0000-0F00-00002A03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00000000-0008-0000-0F00-00002B03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00000000-0008-0000-0F00-00002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00000000-0008-0000-0F00-00002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庁舎】&#10;一人当たり面積グラフ枠">
          <a:extLst>
            <a:ext uri="{FF2B5EF4-FFF2-40B4-BE49-F238E27FC236}">
              <a16:creationId xmlns:a16="http://schemas.microsoft.com/office/drawing/2014/main" id="{00000000-0008-0000-0F00-00002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5" name="直線コネクタ 814">
          <a:extLst>
            <a:ext uri="{FF2B5EF4-FFF2-40B4-BE49-F238E27FC236}">
              <a16:creationId xmlns:a16="http://schemas.microsoft.com/office/drawing/2014/main" id="{00000000-0008-0000-0F00-00002F030000}"/>
            </a:ext>
          </a:extLst>
        </xdr:cNvPr>
        <xdr:cNvCxnSpPr/>
      </xdr:nvCxnSpPr>
      <xdr:spPr>
        <a:xfrm flipV="1">
          <a:off x="22160864" y="170764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6" name="【庁舎】&#10;一人当たり面積最小値テキスト">
          <a:extLst>
            <a:ext uri="{FF2B5EF4-FFF2-40B4-BE49-F238E27FC236}">
              <a16:creationId xmlns:a16="http://schemas.microsoft.com/office/drawing/2014/main" id="{00000000-0008-0000-0F00-000030030000}"/>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7" name="直線コネクタ 816">
          <a:extLst>
            <a:ext uri="{FF2B5EF4-FFF2-40B4-BE49-F238E27FC236}">
              <a16:creationId xmlns:a16="http://schemas.microsoft.com/office/drawing/2014/main" id="{00000000-0008-0000-0F00-000031030000}"/>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8" name="【庁舎】&#10;一人当たり面積最大値テキスト">
          <a:extLst>
            <a:ext uri="{FF2B5EF4-FFF2-40B4-BE49-F238E27FC236}">
              <a16:creationId xmlns:a16="http://schemas.microsoft.com/office/drawing/2014/main" id="{00000000-0008-0000-0F00-000032030000}"/>
            </a:ext>
          </a:extLst>
        </xdr:cNvPr>
        <xdr:cNvSpPr txBox="1"/>
      </xdr:nvSpPr>
      <xdr:spPr>
        <a:xfrm>
          <a:off x="22199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9" name="直線コネクタ 818">
          <a:extLst>
            <a:ext uri="{FF2B5EF4-FFF2-40B4-BE49-F238E27FC236}">
              <a16:creationId xmlns:a16="http://schemas.microsoft.com/office/drawing/2014/main" id="{00000000-0008-0000-0F00-000033030000}"/>
            </a:ext>
          </a:extLst>
        </xdr:cNvPr>
        <xdr:cNvCxnSpPr/>
      </xdr:nvCxnSpPr>
      <xdr:spPr>
        <a:xfrm>
          <a:off x="22072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20" name="【庁舎】&#10;一人当たり面積平均値テキスト">
          <a:extLst>
            <a:ext uri="{FF2B5EF4-FFF2-40B4-BE49-F238E27FC236}">
              <a16:creationId xmlns:a16="http://schemas.microsoft.com/office/drawing/2014/main" id="{00000000-0008-0000-0F00-000034030000}"/>
            </a:ext>
          </a:extLst>
        </xdr:cNvPr>
        <xdr:cNvSpPr txBox="1"/>
      </xdr:nvSpPr>
      <xdr:spPr>
        <a:xfrm>
          <a:off x="22199600" y="18105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1" name="フローチャート: 判断 820">
          <a:extLst>
            <a:ext uri="{FF2B5EF4-FFF2-40B4-BE49-F238E27FC236}">
              <a16:creationId xmlns:a16="http://schemas.microsoft.com/office/drawing/2014/main" id="{00000000-0008-0000-0F00-000035030000}"/>
            </a:ext>
          </a:extLst>
        </xdr:cNvPr>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21272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5" name="フローチャート: 判断 824">
          <a:extLst>
            <a:ext uri="{FF2B5EF4-FFF2-40B4-BE49-F238E27FC236}">
              <a16:creationId xmlns:a16="http://schemas.microsoft.com/office/drawing/2014/main" id="{00000000-0008-0000-0F00-000039030000}"/>
            </a:ext>
          </a:extLst>
        </xdr:cNvPr>
        <xdr:cNvSpPr/>
      </xdr:nvSpPr>
      <xdr:spPr>
        <a:xfrm>
          <a:off x="18605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00000000-0008-0000-0F00-00003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F00-00003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154939</xdr:rowOff>
    </xdr:from>
    <xdr:to>
      <xdr:col>116</xdr:col>
      <xdr:colOff>114300</xdr:colOff>
      <xdr:row>105</xdr:row>
      <xdr:rowOff>85089</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221107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6366</xdr:rowOff>
    </xdr:from>
    <xdr:ext cx="469744" cy="259045"/>
    <xdr:sp macro="" textlink="">
      <xdr:nvSpPr>
        <xdr:cNvPr id="832" name="【庁舎】&#10;一人当たり面積該当値テキスト">
          <a:extLst>
            <a:ext uri="{FF2B5EF4-FFF2-40B4-BE49-F238E27FC236}">
              <a16:creationId xmlns:a16="http://schemas.microsoft.com/office/drawing/2014/main" id="{00000000-0008-0000-0F00-000040030000}"/>
            </a:ext>
          </a:extLst>
        </xdr:cNvPr>
        <xdr:cNvSpPr txBox="1"/>
      </xdr:nvSpPr>
      <xdr:spPr>
        <a:xfrm>
          <a:off x="22199600"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135889</xdr:rowOff>
    </xdr:from>
    <xdr:to>
      <xdr:col>112</xdr:col>
      <xdr:colOff>38100</xdr:colOff>
      <xdr:row>105</xdr:row>
      <xdr:rowOff>66039</xdr:rowOff>
    </xdr:to>
    <xdr:sp macro="" textlink="">
      <xdr:nvSpPr>
        <xdr:cNvPr id="833" name="楕円 832">
          <a:extLst>
            <a:ext uri="{FF2B5EF4-FFF2-40B4-BE49-F238E27FC236}">
              <a16:creationId xmlns:a16="http://schemas.microsoft.com/office/drawing/2014/main" id="{00000000-0008-0000-0F00-000041030000}"/>
            </a:ext>
          </a:extLst>
        </xdr:cNvPr>
        <xdr:cNvSpPr/>
      </xdr:nvSpPr>
      <xdr:spPr>
        <a:xfrm>
          <a:off x="21272500" y="1796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15239</xdr:rowOff>
    </xdr:from>
    <xdr:to>
      <xdr:col>116</xdr:col>
      <xdr:colOff>63500</xdr:colOff>
      <xdr:row>105</xdr:row>
      <xdr:rowOff>34289</xdr:rowOff>
    </xdr:to>
    <xdr:cxnSp macro="">
      <xdr:nvCxnSpPr>
        <xdr:cNvPr id="834" name="直線コネクタ 833">
          <a:extLst>
            <a:ext uri="{FF2B5EF4-FFF2-40B4-BE49-F238E27FC236}">
              <a16:creationId xmlns:a16="http://schemas.microsoft.com/office/drawing/2014/main" id="{00000000-0008-0000-0F00-000042030000}"/>
            </a:ext>
          </a:extLst>
        </xdr:cNvPr>
        <xdr:cNvCxnSpPr/>
      </xdr:nvCxnSpPr>
      <xdr:spPr>
        <a:xfrm>
          <a:off x="21323300" y="18017489"/>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162561</xdr:rowOff>
    </xdr:from>
    <xdr:to>
      <xdr:col>107</xdr:col>
      <xdr:colOff>101600</xdr:colOff>
      <xdr:row>105</xdr:row>
      <xdr:rowOff>92711</xdr:rowOff>
    </xdr:to>
    <xdr:sp macro="" textlink="">
      <xdr:nvSpPr>
        <xdr:cNvPr id="835" name="楕円 834">
          <a:extLst>
            <a:ext uri="{FF2B5EF4-FFF2-40B4-BE49-F238E27FC236}">
              <a16:creationId xmlns:a16="http://schemas.microsoft.com/office/drawing/2014/main" id="{00000000-0008-0000-0F00-000043030000}"/>
            </a:ext>
          </a:extLst>
        </xdr:cNvPr>
        <xdr:cNvSpPr/>
      </xdr:nvSpPr>
      <xdr:spPr>
        <a:xfrm>
          <a:off x="20383500" y="1799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15239</xdr:rowOff>
    </xdr:from>
    <xdr:to>
      <xdr:col>111</xdr:col>
      <xdr:colOff>177800</xdr:colOff>
      <xdr:row>105</xdr:row>
      <xdr:rowOff>41911</xdr:rowOff>
    </xdr:to>
    <xdr:cxnSp macro="">
      <xdr:nvCxnSpPr>
        <xdr:cNvPr id="836" name="直線コネクタ 835">
          <a:extLst>
            <a:ext uri="{FF2B5EF4-FFF2-40B4-BE49-F238E27FC236}">
              <a16:creationId xmlns:a16="http://schemas.microsoft.com/office/drawing/2014/main" id="{00000000-0008-0000-0F00-000044030000}"/>
            </a:ext>
          </a:extLst>
        </xdr:cNvPr>
        <xdr:cNvCxnSpPr/>
      </xdr:nvCxnSpPr>
      <xdr:spPr>
        <a:xfrm flipV="1">
          <a:off x="20434300" y="180174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2539</xdr:rowOff>
    </xdr:from>
    <xdr:to>
      <xdr:col>102</xdr:col>
      <xdr:colOff>165100</xdr:colOff>
      <xdr:row>105</xdr:row>
      <xdr:rowOff>104139</xdr:rowOff>
    </xdr:to>
    <xdr:sp macro="" textlink="">
      <xdr:nvSpPr>
        <xdr:cNvPr id="837" name="楕円 836">
          <a:extLst>
            <a:ext uri="{FF2B5EF4-FFF2-40B4-BE49-F238E27FC236}">
              <a16:creationId xmlns:a16="http://schemas.microsoft.com/office/drawing/2014/main" id="{00000000-0008-0000-0F00-000045030000}"/>
            </a:ext>
          </a:extLst>
        </xdr:cNvPr>
        <xdr:cNvSpPr/>
      </xdr:nvSpPr>
      <xdr:spPr>
        <a:xfrm>
          <a:off x="19494500" y="1800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41911</xdr:rowOff>
    </xdr:from>
    <xdr:to>
      <xdr:col>107</xdr:col>
      <xdr:colOff>50800</xdr:colOff>
      <xdr:row>105</xdr:row>
      <xdr:rowOff>53339</xdr:rowOff>
    </xdr:to>
    <xdr:cxnSp macro="">
      <xdr:nvCxnSpPr>
        <xdr:cNvPr id="838" name="直線コネクタ 837">
          <a:extLst>
            <a:ext uri="{FF2B5EF4-FFF2-40B4-BE49-F238E27FC236}">
              <a16:creationId xmlns:a16="http://schemas.microsoft.com/office/drawing/2014/main" id="{00000000-0008-0000-0F00-000046030000}"/>
            </a:ext>
          </a:extLst>
        </xdr:cNvPr>
        <xdr:cNvCxnSpPr/>
      </xdr:nvCxnSpPr>
      <xdr:spPr>
        <a:xfrm flipV="1">
          <a:off x="19545300" y="180441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13970</xdr:rowOff>
    </xdr:from>
    <xdr:to>
      <xdr:col>98</xdr:col>
      <xdr:colOff>38100</xdr:colOff>
      <xdr:row>105</xdr:row>
      <xdr:rowOff>115570</xdr:rowOff>
    </xdr:to>
    <xdr:sp macro="" textlink="">
      <xdr:nvSpPr>
        <xdr:cNvPr id="839" name="楕円 838">
          <a:extLst>
            <a:ext uri="{FF2B5EF4-FFF2-40B4-BE49-F238E27FC236}">
              <a16:creationId xmlns:a16="http://schemas.microsoft.com/office/drawing/2014/main" id="{00000000-0008-0000-0F00-000047030000}"/>
            </a:ext>
          </a:extLst>
        </xdr:cNvPr>
        <xdr:cNvSpPr/>
      </xdr:nvSpPr>
      <xdr:spPr>
        <a:xfrm>
          <a:off x="18605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53339</xdr:rowOff>
    </xdr:from>
    <xdr:to>
      <xdr:col>102</xdr:col>
      <xdr:colOff>114300</xdr:colOff>
      <xdr:row>105</xdr:row>
      <xdr:rowOff>64770</xdr:rowOff>
    </xdr:to>
    <xdr:cxnSp macro="">
      <xdr:nvCxnSpPr>
        <xdr:cNvPr id="840" name="直線コネクタ 839">
          <a:extLst>
            <a:ext uri="{FF2B5EF4-FFF2-40B4-BE49-F238E27FC236}">
              <a16:creationId xmlns:a16="http://schemas.microsoft.com/office/drawing/2014/main" id="{00000000-0008-0000-0F00-000048030000}"/>
            </a:ext>
          </a:extLst>
        </xdr:cNvPr>
        <xdr:cNvCxnSpPr/>
      </xdr:nvCxnSpPr>
      <xdr:spPr>
        <a:xfrm flipV="1">
          <a:off x="18656300" y="180555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1" name="n_1aveValue【庁舎】&#10;一人当たり面積">
          <a:extLst>
            <a:ext uri="{FF2B5EF4-FFF2-40B4-BE49-F238E27FC236}">
              <a16:creationId xmlns:a16="http://schemas.microsoft.com/office/drawing/2014/main" id="{00000000-0008-0000-0F00-000049030000}"/>
            </a:ext>
          </a:extLst>
        </xdr:cNvPr>
        <xdr:cNvSpPr txBox="1"/>
      </xdr:nvSpPr>
      <xdr:spPr>
        <a:xfrm>
          <a:off x="21075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2" name="n_2aveValue【庁舎】&#10;一人当たり面積">
          <a:extLst>
            <a:ext uri="{FF2B5EF4-FFF2-40B4-BE49-F238E27FC236}">
              <a16:creationId xmlns:a16="http://schemas.microsoft.com/office/drawing/2014/main" id="{00000000-0008-0000-0F00-00004A030000}"/>
            </a:ext>
          </a:extLst>
        </xdr:cNvPr>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3" name="n_3aveValue【庁舎】&#10;一人当たり面積">
          <a:extLst>
            <a:ext uri="{FF2B5EF4-FFF2-40B4-BE49-F238E27FC236}">
              <a16:creationId xmlns:a16="http://schemas.microsoft.com/office/drawing/2014/main" id="{00000000-0008-0000-0F00-00004B030000}"/>
            </a:ext>
          </a:extLst>
        </xdr:cNvPr>
        <xdr:cNvSpPr txBox="1"/>
      </xdr:nvSpPr>
      <xdr:spPr>
        <a:xfrm>
          <a:off x="19310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4" name="n_4aveValue【庁舎】&#10;一人当たり面積">
          <a:extLst>
            <a:ext uri="{FF2B5EF4-FFF2-40B4-BE49-F238E27FC236}">
              <a16:creationId xmlns:a16="http://schemas.microsoft.com/office/drawing/2014/main" id="{00000000-0008-0000-0F00-00004C030000}"/>
            </a:ext>
          </a:extLst>
        </xdr:cNvPr>
        <xdr:cNvSpPr txBox="1"/>
      </xdr:nvSpPr>
      <xdr:spPr>
        <a:xfrm>
          <a:off x="18421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82566</xdr:rowOff>
    </xdr:from>
    <xdr:ext cx="469744" cy="259045"/>
    <xdr:sp macro="" textlink="">
      <xdr:nvSpPr>
        <xdr:cNvPr id="845" name="n_1mainValue【庁舎】&#10;一人当たり面積">
          <a:extLst>
            <a:ext uri="{FF2B5EF4-FFF2-40B4-BE49-F238E27FC236}">
              <a16:creationId xmlns:a16="http://schemas.microsoft.com/office/drawing/2014/main" id="{00000000-0008-0000-0F00-00004D030000}"/>
            </a:ext>
          </a:extLst>
        </xdr:cNvPr>
        <xdr:cNvSpPr txBox="1"/>
      </xdr:nvSpPr>
      <xdr:spPr>
        <a:xfrm>
          <a:off x="21075727" y="17741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109238</xdr:rowOff>
    </xdr:from>
    <xdr:ext cx="469744" cy="259045"/>
    <xdr:sp macro="" textlink="">
      <xdr:nvSpPr>
        <xdr:cNvPr id="846" name="n_2mainValue【庁舎】&#10;一人当たり面積">
          <a:extLst>
            <a:ext uri="{FF2B5EF4-FFF2-40B4-BE49-F238E27FC236}">
              <a16:creationId xmlns:a16="http://schemas.microsoft.com/office/drawing/2014/main" id="{00000000-0008-0000-0F00-00004E030000}"/>
            </a:ext>
          </a:extLst>
        </xdr:cNvPr>
        <xdr:cNvSpPr txBox="1"/>
      </xdr:nvSpPr>
      <xdr:spPr>
        <a:xfrm>
          <a:off x="20199427" y="17768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120666</xdr:rowOff>
    </xdr:from>
    <xdr:ext cx="469744" cy="259045"/>
    <xdr:sp macro="" textlink="">
      <xdr:nvSpPr>
        <xdr:cNvPr id="847" name="n_3mainValue【庁舎】&#10;一人当たり面積">
          <a:extLst>
            <a:ext uri="{FF2B5EF4-FFF2-40B4-BE49-F238E27FC236}">
              <a16:creationId xmlns:a16="http://schemas.microsoft.com/office/drawing/2014/main" id="{00000000-0008-0000-0F00-00004F030000}"/>
            </a:ext>
          </a:extLst>
        </xdr:cNvPr>
        <xdr:cNvSpPr txBox="1"/>
      </xdr:nvSpPr>
      <xdr:spPr>
        <a:xfrm>
          <a:off x="19310427" y="1778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132097</xdr:rowOff>
    </xdr:from>
    <xdr:ext cx="469744" cy="259045"/>
    <xdr:sp macro="" textlink="">
      <xdr:nvSpPr>
        <xdr:cNvPr id="848" name="n_4mainValue【庁舎】&#10;一人当たり面積">
          <a:extLst>
            <a:ext uri="{FF2B5EF4-FFF2-40B4-BE49-F238E27FC236}">
              <a16:creationId xmlns:a16="http://schemas.microsoft.com/office/drawing/2014/main" id="{00000000-0008-0000-0F00-000050030000}"/>
            </a:ext>
          </a:extLst>
        </xdr:cNvPr>
        <xdr:cNvSpPr txBox="1"/>
      </xdr:nvSpPr>
      <xdr:spPr>
        <a:xfrm>
          <a:off x="184214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00000000-0008-0000-0F00-00005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00000000-0008-0000-0F00-00005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rgbClr val="00B050"/>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類似団体と比較して、有形固定資産原価償却率が高い施設は「体育館・プール」、低い施設は</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「市民会館」「庁舎」である。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保健所は、現在新施設を整備中のため、リース方式により整備した仮施設に移転中であるが、令和</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年度にリース契約の変更を行い、仮施設の建物が区の所有となったことに伴い、</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年度の数値が低くなった。</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　市民会館（区民センター）は令和元年度に施設改築</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完了</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し</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、庁舎は平成</a:t>
          </a:r>
          <a:r>
            <a:rPr kumimoji="1" lang="en-US"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年度に新施設を整備したこと</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から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、数値が低くなっている。</a:t>
          </a:r>
          <a:endParaRPr lang="ja-JP" altLang="ja-JP" sz="12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ほぼ横ばいで推移しており、直近５か年も同様の傾向である。都区財政調整制度における基準財政収入額と基準財政需要額を基に算出する財政力指数収支の状況に各区とも大きな変化は見られない。物価高騰が継続している中、その影響が懸念されるが、今後も横ばいで推移すると考えられ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59872</xdr:rowOff>
    </xdr:from>
    <xdr:to>
      <xdr:col>23</xdr:col>
      <xdr:colOff>133350</xdr:colOff>
      <xdr:row>42</xdr:row>
      <xdr:rowOff>77107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607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59872</xdr:rowOff>
    </xdr:from>
    <xdr:to>
      <xdr:col>19</xdr:col>
      <xdr:colOff>133350</xdr:colOff>
      <xdr:row>42</xdr:row>
      <xdr:rowOff>59872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59872</xdr:rowOff>
    </xdr:from>
    <xdr:to>
      <xdr:col>15</xdr:col>
      <xdr:colOff>82550</xdr:colOff>
      <xdr:row>42</xdr:row>
      <xdr:rowOff>59872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59872</xdr:rowOff>
    </xdr:from>
    <xdr:to>
      <xdr:col>11</xdr:col>
      <xdr:colOff>31750</xdr:colOff>
      <xdr:row>42</xdr:row>
      <xdr:rowOff>59872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260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26307</xdr:rowOff>
    </xdr:from>
    <xdr:to>
      <xdr:col>23</xdr:col>
      <xdr:colOff>184150</xdr:colOff>
      <xdr:row>42</xdr:row>
      <xdr:rowOff>127907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2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169834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9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9072</xdr:rowOff>
    </xdr:from>
    <xdr:to>
      <xdr:col>19</xdr:col>
      <xdr:colOff>184150</xdr:colOff>
      <xdr:row>42</xdr:row>
      <xdr:rowOff>110672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9072</xdr:rowOff>
    </xdr:from>
    <xdr:to>
      <xdr:col>15</xdr:col>
      <xdr:colOff>133350</xdr:colOff>
      <xdr:row>42</xdr:row>
      <xdr:rowOff>110672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95449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9072</xdr:rowOff>
    </xdr:from>
    <xdr:to>
      <xdr:col>11</xdr:col>
      <xdr:colOff>82550</xdr:colOff>
      <xdr:row>42</xdr:row>
      <xdr:rowOff>110672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95449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9072</xdr:rowOff>
    </xdr:from>
    <xdr:to>
      <xdr:col>7</xdr:col>
      <xdr:colOff>31750</xdr:colOff>
      <xdr:row>42</xdr:row>
      <xdr:rowOff>110672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95449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年度から令和元年度まで</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％前後で推移していたが、令和２年度にはコロナ禍もあり財政調整交付金の減少や、会計年度任用職員制度開始による人件費の増加などにより、経常収支比率が増加した。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令和４年度以降は経常的な歳入の堅調な推移により改善してきており、令和５年度は</a:t>
          </a:r>
          <a:r>
            <a:rPr kumimoji="1" lang="en-US" altLang="ja-JP" sz="1300">
              <a:latin typeface="ＭＳ Ｐゴシック" panose="020B0600070205080204" pitchFamily="50" charset="-128"/>
              <a:ea typeface="ＭＳ Ｐゴシック" panose="020B0600070205080204" pitchFamily="50" charset="-128"/>
            </a:rPr>
            <a:t>79.6</a:t>
          </a:r>
          <a:r>
            <a:rPr kumimoji="1" lang="ja-JP" altLang="en-US" sz="1300">
              <a:latin typeface="ＭＳ Ｐゴシック" panose="020B0600070205080204" pitchFamily="50" charset="-128"/>
              <a:ea typeface="ＭＳ Ｐゴシック" panose="020B0600070205080204" pitchFamily="50" charset="-128"/>
            </a:rPr>
            <a:t>％となった。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類似団体平均より高い数値で推移しているため、社会情勢や行政需要の変化に適切に対応可能な財政構造の弾力性を引き続き確保していく。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44196</xdr:rowOff>
    </xdr:from>
    <xdr:to>
      <xdr:col>23</xdr:col>
      <xdr:colOff>133350</xdr:colOff>
      <xdr:row>64</xdr:row>
      <xdr:rowOff>92456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16996"/>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92456</xdr:rowOff>
    </xdr:from>
    <xdr:to>
      <xdr:col>19</xdr:col>
      <xdr:colOff>133350</xdr:colOff>
      <xdr:row>64</xdr:row>
      <xdr:rowOff>121412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65256"/>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121412</xdr:rowOff>
    </xdr:from>
    <xdr:to>
      <xdr:col>15</xdr:col>
      <xdr:colOff>82550</xdr:colOff>
      <xdr:row>66</xdr:row>
      <xdr:rowOff>5334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94212"/>
          <a:ext cx="8890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106934</xdr:rowOff>
    </xdr:from>
    <xdr:to>
      <xdr:col>11</xdr:col>
      <xdr:colOff>31750</xdr:colOff>
      <xdr:row>66</xdr:row>
      <xdr:rowOff>5334</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079734"/>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164846</xdr:rowOff>
    </xdr:from>
    <xdr:to>
      <xdr:col>23</xdr:col>
      <xdr:colOff>184150</xdr:colOff>
      <xdr:row>64</xdr:row>
      <xdr:rowOff>94996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136923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3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41656</xdr:rowOff>
    </xdr:from>
    <xdr:to>
      <xdr:col>19</xdr:col>
      <xdr:colOff>184150</xdr:colOff>
      <xdr:row>64</xdr:row>
      <xdr:rowOff>143256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128033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00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70612</xdr:rowOff>
    </xdr:from>
    <xdr:to>
      <xdr:col>15</xdr:col>
      <xdr:colOff>133350</xdr:colOff>
      <xdr:row>65</xdr:row>
      <xdr:rowOff>762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04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125984</xdr:rowOff>
    </xdr:from>
    <xdr:to>
      <xdr:col>11</xdr:col>
      <xdr:colOff>82550</xdr:colOff>
      <xdr:row>66</xdr:row>
      <xdr:rowOff>56134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27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40911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35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56134</xdr:rowOff>
    </xdr:from>
    <xdr:to>
      <xdr:col>7</xdr:col>
      <xdr:colOff>31750</xdr:colOff>
      <xdr:row>64</xdr:row>
      <xdr:rowOff>157734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2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142511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1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令和５年度は、新型コロナウイルスワクチン接種関係経費の減などにより、約</a:t>
          </a:r>
          <a:r>
            <a:rPr kumimoji="1" lang="en-US" altLang="ja-JP" sz="1300">
              <a:latin typeface="ＭＳ Ｐゴシック" panose="020B0600070205080204" pitchFamily="50" charset="-128"/>
              <a:ea typeface="ＭＳ Ｐゴシック" panose="020B0600070205080204" pitchFamily="50" charset="-128"/>
            </a:rPr>
            <a:t>16.8</a:t>
          </a:r>
          <a:r>
            <a:rPr kumimoji="1" lang="ja-JP" altLang="en-US" sz="1300">
              <a:latin typeface="ＭＳ Ｐゴシック" panose="020B0600070205080204" pitchFamily="50" charset="-128"/>
              <a:ea typeface="ＭＳ Ｐゴシック" panose="020B0600070205080204" pitchFamily="50" charset="-128"/>
            </a:rPr>
            <a:t>万円となり、約</a:t>
          </a:r>
          <a:r>
            <a:rPr kumimoji="1" lang="en-US" altLang="ja-JP" sz="1300">
              <a:latin typeface="ＭＳ Ｐゴシック" panose="020B0600070205080204" pitchFamily="50" charset="-128"/>
              <a:ea typeface="ＭＳ Ｐゴシック" panose="020B0600070205080204" pitchFamily="50" charset="-128"/>
            </a:rPr>
            <a:t>17.8</a:t>
          </a:r>
          <a:r>
            <a:rPr kumimoji="1" lang="ja-JP" altLang="en-US" sz="1300">
              <a:latin typeface="ＭＳ Ｐゴシック" panose="020B0600070205080204" pitchFamily="50" charset="-128"/>
              <a:ea typeface="ＭＳ Ｐゴシック" panose="020B0600070205080204" pitchFamily="50" charset="-128"/>
            </a:rPr>
            <a:t>万円で推移していた令和３年度、４年度より減となった。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給与勧告を踏まえた職員人件費の増や、物価高騰による物件費の増により、年々増加することが見込まれるため、今後も注意が必要である。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16546</xdr:rowOff>
    </xdr:from>
    <xdr:to>
      <xdr:col>23</xdr:col>
      <xdr:colOff>133350</xdr:colOff>
      <xdr:row>82</xdr:row>
      <xdr:rowOff>53913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75446"/>
          <a:ext cx="838200" cy="37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53663</xdr:rowOff>
    </xdr:from>
    <xdr:to>
      <xdr:col>19</xdr:col>
      <xdr:colOff>133350</xdr:colOff>
      <xdr:row>82</xdr:row>
      <xdr:rowOff>53913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12563"/>
          <a:ext cx="889000" cy="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163681</xdr:rowOff>
    </xdr:from>
    <xdr:to>
      <xdr:col>15</xdr:col>
      <xdr:colOff>82550</xdr:colOff>
      <xdr:row>82</xdr:row>
      <xdr:rowOff>53663</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51131"/>
          <a:ext cx="889000" cy="6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114602</xdr:rowOff>
    </xdr:from>
    <xdr:to>
      <xdr:col>11</xdr:col>
      <xdr:colOff>31750</xdr:colOff>
      <xdr:row>81</xdr:row>
      <xdr:rowOff>163681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02052"/>
          <a:ext cx="889000" cy="49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137196</xdr:rowOff>
    </xdr:from>
    <xdr:to>
      <xdr:col>23</xdr:col>
      <xdr:colOff>184150</xdr:colOff>
      <xdr:row>82</xdr:row>
      <xdr:rowOff>67346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2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109273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9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3113</xdr:rowOff>
    </xdr:from>
    <xdr:to>
      <xdr:col>19</xdr:col>
      <xdr:colOff>184150</xdr:colOff>
      <xdr:row>82</xdr:row>
      <xdr:rowOff>104713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6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89490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48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2863</xdr:rowOff>
    </xdr:from>
    <xdr:to>
      <xdr:col>15</xdr:col>
      <xdr:colOff>133350</xdr:colOff>
      <xdr:row>82</xdr:row>
      <xdr:rowOff>104463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6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89240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48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112881</xdr:rowOff>
    </xdr:from>
    <xdr:to>
      <xdr:col>11</xdr:col>
      <xdr:colOff>82550</xdr:colOff>
      <xdr:row>82</xdr:row>
      <xdr:rowOff>43031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00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27808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086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63802</xdr:rowOff>
    </xdr:from>
    <xdr:to>
      <xdr:col>7</xdr:col>
      <xdr:colOff>31750</xdr:colOff>
      <xdr:row>81</xdr:row>
      <xdr:rowOff>165402</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5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150179</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3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令和５年度のラスパイレス指数は前年の</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98.2</a:t>
          </a:r>
          <a:r>
            <a:rPr kumimoji="1" lang="ja-JP" altLang="en-US" sz="1300">
              <a:latin typeface="ＭＳ Ｐゴシック" panose="020B0600070205080204" pitchFamily="50" charset="-128"/>
              <a:ea typeface="ＭＳ Ｐゴシック" panose="020B0600070205080204" pitchFamily="50" charset="-128"/>
            </a:rPr>
            <a:t>となり、全国市平均の</a:t>
          </a:r>
          <a:r>
            <a:rPr kumimoji="1" lang="en-US" altLang="ja-JP" sz="1300">
              <a:latin typeface="ＭＳ Ｐゴシック" panose="020B0600070205080204" pitchFamily="50" charset="-128"/>
              <a:ea typeface="ＭＳ Ｐゴシック" panose="020B0600070205080204" pitchFamily="50" charset="-128"/>
            </a:rPr>
            <a:t>98.6</a:t>
          </a:r>
          <a:r>
            <a:rPr kumimoji="1" lang="ja-JP" altLang="en-US" sz="1300">
              <a:latin typeface="ＭＳ Ｐゴシック" panose="020B0600070205080204" pitchFamily="50" charset="-128"/>
              <a:ea typeface="ＭＳ Ｐゴシック" panose="020B0600070205080204" pitchFamily="50" charset="-128"/>
            </a:rPr>
            <a:t>、類似団体平均</a:t>
          </a:r>
          <a:r>
            <a:rPr kumimoji="1" lang="en-US" altLang="ja-JP" sz="1300">
              <a:latin typeface="ＭＳ Ｐゴシック" panose="020B0600070205080204" pitchFamily="50" charset="-128"/>
              <a:ea typeface="ＭＳ Ｐゴシック" panose="020B0600070205080204" pitchFamily="50" charset="-128"/>
            </a:rPr>
            <a:t>98.6</a:t>
          </a:r>
          <a:r>
            <a:rPr kumimoji="1" lang="ja-JP" altLang="en-US" sz="1300">
              <a:latin typeface="ＭＳ Ｐゴシック" panose="020B0600070205080204" pitchFamily="50" charset="-128"/>
              <a:ea typeface="ＭＳ Ｐゴシック" panose="020B0600070205080204" pitchFamily="50" charset="-128"/>
            </a:rPr>
            <a:t>より</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ポイント下回った。職員の平均年齢が令和４年度の</a:t>
          </a:r>
          <a:r>
            <a:rPr kumimoji="1" lang="en-US" altLang="ja-JP" sz="1300">
              <a:latin typeface="ＭＳ Ｐゴシック" panose="020B0600070205080204" pitchFamily="50" charset="-128"/>
              <a:ea typeface="ＭＳ Ｐゴシック" panose="020B0600070205080204" pitchFamily="50" charset="-128"/>
            </a:rPr>
            <a:t>42.6</a:t>
          </a:r>
          <a:r>
            <a:rPr kumimoji="1" lang="ja-JP" altLang="en-US" sz="1300">
              <a:latin typeface="ＭＳ Ｐゴシック" panose="020B0600070205080204" pitchFamily="50" charset="-128"/>
              <a:ea typeface="ＭＳ Ｐゴシック" panose="020B0600070205080204" pitchFamily="50" charset="-128"/>
            </a:rPr>
            <a:t>歳から５年度は</a:t>
          </a:r>
          <a:r>
            <a:rPr kumimoji="1" lang="en-US" altLang="ja-JP" sz="1300">
              <a:latin typeface="ＭＳ Ｐゴシック" panose="020B0600070205080204" pitchFamily="50" charset="-128"/>
              <a:ea typeface="ＭＳ Ｐゴシック" panose="020B0600070205080204" pitchFamily="50" charset="-128"/>
            </a:rPr>
            <a:t>42.4</a:t>
          </a:r>
          <a:r>
            <a:rPr kumimoji="1" lang="ja-JP" altLang="en-US" sz="1300">
              <a:latin typeface="ＭＳ Ｐゴシック" panose="020B0600070205080204" pitchFamily="50" charset="-128"/>
              <a:ea typeface="ＭＳ Ｐゴシック" panose="020B0600070205080204" pitchFamily="50" charset="-128"/>
            </a:rPr>
            <a:t>歳と低下傾向にあり、職員の新陳代謝が進んでいることによるものと考えられる。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今後も職員の新陳代謝が進むことが見込まれるが、給与勧告の動向や定年延長の影響を踏まえ、中長期的視点で給与水準の適正化に努めていく。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99786</xdr:rowOff>
    </xdr:from>
    <xdr:to>
      <xdr:col>81</xdr:col>
      <xdr:colOff>44450</xdr:colOff>
      <xdr:row>85</xdr:row>
      <xdr:rowOff>135164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01586"/>
          <a:ext cx="8382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85</xdr:row>
      <xdr:rowOff>135164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570529"/>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85</xdr:row>
      <xdr:rowOff>66221</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57052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66221</xdr:rowOff>
    </xdr:from>
    <xdr:to>
      <xdr:col>68</xdr:col>
      <xdr:colOff>152400</xdr:colOff>
      <xdr:row>86</xdr:row>
      <xdr:rowOff>32657</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639471"/>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48986</xdr:rowOff>
    </xdr:from>
    <xdr:to>
      <xdr:col>81</xdr:col>
      <xdr:colOff>95250</xdr:colOff>
      <xdr:row>84</xdr:row>
      <xdr:rowOff>150586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65513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9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84364</xdr:rowOff>
    </xdr:from>
    <xdr:to>
      <xdr:col>77</xdr:col>
      <xdr:colOff>95250</xdr:colOff>
      <xdr:row>86</xdr:row>
      <xdr:rowOff>14514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15421</xdr:rowOff>
    </xdr:from>
    <xdr:to>
      <xdr:col>68</xdr:col>
      <xdr:colOff>203200</xdr:colOff>
      <xdr:row>85</xdr:row>
      <xdr:rowOff>117021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127198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153307</xdr:rowOff>
    </xdr:from>
    <xdr:to>
      <xdr:col>64</xdr:col>
      <xdr:colOff>152400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93634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49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平成５年度から、７次にわたる定員適正化計画により職員定数の適正化に取り組み、平成５年４月のピーク時に</a:t>
          </a:r>
          <a:r>
            <a:rPr kumimoji="1" lang="en-US" altLang="ja-JP" sz="1300">
              <a:latin typeface="ＭＳ Ｐゴシック" panose="020B0600070205080204" pitchFamily="50" charset="-128"/>
              <a:ea typeface="ＭＳ Ｐゴシック" panose="020B0600070205080204" pitchFamily="50" charset="-128"/>
            </a:rPr>
            <a:t>3,098</a:t>
          </a:r>
          <a:r>
            <a:rPr kumimoji="1" lang="ja-JP" altLang="en-US" sz="1300">
              <a:latin typeface="ＭＳ Ｐゴシック" panose="020B0600070205080204" pitchFamily="50" charset="-128"/>
              <a:ea typeface="ＭＳ Ｐゴシック" panose="020B0600070205080204" pitchFamily="50" charset="-128"/>
            </a:rPr>
            <a:t>人であった職員数を、平成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年４月の</a:t>
          </a:r>
          <a:r>
            <a:rPr kumimoji="1" lang="en-US" altLang="ja-JP" sz="1300">
              <a:latin typeface="ＭＳ Ｐゴシック" panose="020B0600070205080204" pitchFamily="50" charset="-128"/>
              <a:ea typeface="ＭＳ Ｐゴシック" panose="020B0600070205080204" pitchFamily="50" charset="-128"/>
            </a:rPr>
            <a:t>1,970</a:t>
          </a:r>
          <a:r>
            <a:rPr kumimoji="1" lang="ja-JP" altLang="en-US" sz="1300">
              <a:latin typeface="ＭＳ Ｐゴシック" panose="020B0600070205080204" pitchFamily="50" charset="-128"/>
              <a:ea typeface="ＭＳ Ｐゴシック" panose="020B0600070205080204" pitchFamily="50" charset="-128"/>
            </a:rPr>
            <a:t>人まで大きく削減してきた。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しかし、令和５年２月の児童相談所開設をはじめとする、新たな行政需要が拡大していることから、人件費の増が財政硬直化の要因となることに留意しながら、柔軟かつ的確な職員配置を行っていく。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54126</xdr:rowOff>
    </xdr:from>
    <xdr:to>
      <xdr:col>81</xdr:col>
      <xdr:colOff>44450</xdr:colOff>
      <xdr:row>60</xdr:row>
      <xdr:rowOff>62170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34112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62170</xdr:rowOff>
    </xdr:from>
    <xdr:to>
      <xdr:col>77</xdr:col>
      <xdr:colOff>44450</xdr:colOff>
      <xdr:row>60</xdr:row>
      <xdr:rowOff>75958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349170"/>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65617</xdr:rowOff>
    </xdr:from>
    <xdr:to>
      <xdr:col>72</xdr:col>
      <xdr:colOff>203200</xdr:colOff>
      <xdr:row>60</xdr:row>
      <xdr:rowOff>75958</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52617"/>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57573</xdr:rowOff>
    </xdr:from>
    <xdr:to>
      <xdr:col>68</xdr:col>
      <xdr:colOff>152400</xdr:colOff>
      <xdr:row>60</xdr:row>
      <xdr:rowOff>65617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34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3326</xdr:rowOff>
    </xdr:from>
    <xdr:to>
      <xdr:col>81</xdr:col>
      <xdr:colOff>95250</xdr:colOff>
      <xdr:row>60</xdr:row>
      <xdr:rowOff>104926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2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146853</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262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11370</xdr:rowOff>
    </xdr:from>
    <xdr:to>
      <xdr:col>77</xdr:col>
      <xdr:colOff>95250</xdr:colOff>
      <xdr:row>60</xdr:row>
      <xdr:rowOff>112970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29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97747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384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25158</xdr:rowOff>
    </xdr:from>
    <xdr:to>
      <xdr:col>73</xdr:col>
      <xdr:colOff>44450</xdr:colOff>
      <xdr:row>60</xdr:row>
      <xdr:rowOff>126758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12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111535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39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14817</xdr:rowOff>
    </xdr:from>
    <xdr:to>
      <xdr:col>68</xdr:col>
      <xdr:colOff>203200</xdr:colOff>
      <xdr:row>60</xdr:row>
      <xdr:rowOff>116417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101194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38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6773</xdr:rowOff>
    </xdr:from>
    <xdr:to>
      <xdr:col>64</xdr:col>
      <xdr:colOff>152400</xdr:colOff>
      <xdr:row>60</xdr:row>
      <xdr:rowOff>108373</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93150</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380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ほぼ横ばいで推移している。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令和５年度単年度の実質公債費比率は△</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％と令和４年度の単年度の実質公債費比率△</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％より良化したが、本指標は直近</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か年平均で求めるものであることから、前年度と同じ△</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地方債の元利償還金は減少しており、大きな問題はないと考えている。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41</xdr:row>
      <xdr:rowOff>76200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10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56092</xdr:rowOff>
    </xdr:from>
    <xdr:to>
      <xdr:col>77</xdr:col>
      <xdr:colOff>44450</xdr:colOff>
      <xdr:row>41</xdr:row>
      <xdr:rowOff>76200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70855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15875</xdr:rowOff>
    </xdr:from>
    <xdr:to>
      <xdr:col>72</xdr:col>
      <xdr:colOff>203200</xdr:colOff>
      <xdr:row>41</xdr:row>
      <xdr:rowOff>56092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0453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41</xdr:row>
      <xdr:rowOff>15875</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5292</xdr:rowOff>
    </xdr:from>
    <xdr:to>
      <xdr:col>73</xdr:col>
      <xdr:colOff>44450</xdr:colOff>
      <xdr:row>41</xdr:row>
      <xdr:rowOff>106892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034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91669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136525</xdr:rowOff>
    </xdr:from>
    <xdr:to>
      <xdr:col>68</xdr:col>
      <xdr:colOff>203200</xdr:colOff>
      <xdr:row>41</xdr:row>
      <xdr:rowOff>66675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51452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116417</xdr:rowOff>
    </xdr:from>
    <xdr:to>
      <xdr:col>64</xdr:col>
      <xdr:colOff>152400</xdr:colOff>
      <xdr:row>41</xdr:row>
      <xdr:rowOff>46567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31344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新規の起債を必要最小限に抑制しつつ、減債基金に積み立てを行うなど計画的に償還を進めており、本指標は平成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年度から一貫して０％となっている。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今後も将来世代の負担が過度なものにならないよう、計画的な起債の発行と償還を進めていく。</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令和２年度は会計年度任用職員制度導入により、直近５年間で最も高い数値となった。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定年の段階的引き上げにより、今後一年ごとに退職手当が増減する。これにより令和５年度は前年度より退職手当が減となったため、数値が低下した。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令和５年２月開設の児童相談所の運営、定年の段階的引上げの影響を踏まえ、人件費が過大にならないよう注視していく。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25400</xdr:rowOff>
    </xdr:from>
    <xdr:to>
      <xdr:col>24</xdr:col>
      <xdr:colOff>25400</xdr:colOff>
      <xdr:row>39</xdr:row>
      <xdr:rowOff>69850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405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69850</xdr:rowOff>
    </xdr:from>
    <xdr:to>
      <xdr:col>19</xdr:col>
      <xdr:colOff>187325</xdr:colOff>
      <xdr:row>40</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564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12700</xdr:rowOff>
    </xdr:from>
    <xdr:to>
      <xdr:col>15</xdr:col>
      <xdr:colOff>98425</xdr:colOff>
      <xdr:row>41</xdr:row>
      <xdr:rowOff>133350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70700"/>
          <a:ext cx="8890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82550</xdr:rowOff>
    </xdr:from>
    <xdr:to>
      <xdr:col>11</xdr:col>
      <xdr:colOff>9525</xdr:colOff>
      <xdr:row>41</xdr:row>
      <xdr:rowOff>133350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69100"/>
          <a:ext cx="889000" cy="393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146050</xdr:rowOff>
    </xdr:from>
    <xdr:to>
      <xdr:col>24</xdr:col>
      <xdr:colOff>76200</xdr:colOff>
      <xdr:row>38</xdr:row>
      <xdr:rowOff>76200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19050</xdr:rowOff>
    </xdr:from>
    <xdr:to>
      <xdr:col>20</xdr:col>
      <xdr:colOff>38100</xdr:colOff>
      <xdr:row>39</xdr:row>
      <xdr:rowOff>120650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105427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9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133350</xdr:rowOff>
    </xdr:from>
    <xdr:to>
      <xdr:col>15</xdr:col>
      <xdr:colOff>149225</xdr:colOff>
      <xdr:row>40</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48277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41</xdr:row>
      <xdr:rowOff>82550</xdr:rowOff>
    </xdr:from>
    <xdr:to>
      <xdr:col>11</xdr:col>
      <xdr:colOff>60325</xdr:colOff>
      <xdr:row>42</xdr:row>
      <xdr:rowOff>12700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11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168927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19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31750</xdr:rowOff>
    </xdr:from>
    <xdr:to>
      <xdr:col>6</xdr:col>
      <xdr:colOff>171450</xdr:colOff>
      <xdr:row>39</xdr:row>
      <xdr:rowOff>133350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118127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物件費はほぼ横ばいで推移しており、類似団体の平均ともほぼ一致している。人件費や物価高騰に伴い、委託料をはじめとする物件費は、今後増加傾向で推移すると見込まれる。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外部委託等の民間活用やデジタル化による業務改革に際し、かえって財政負担が大きくなることがないよう、コストとメリットを見極めながら検討していく。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159657</xdr:rowOff>
    </xdr:from>
    <xdr:to>
      <xdr:col>82</xdr:col>
      <xdr:colOff>107950</xdr:colOff>
      <xdr:row>15</xdr:row>
      <xdr:rowOff>64407</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5599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30134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30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137886</xdr:rowOff>
    </xdr:from>
    <xdr:to>
      <xdr:col>78</xdr:col>
      <xdr:colOff>69850</xdr:colOff>
      <xdr:row>14</xdr:row>
      <xdr:rowOff>159657</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5381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137886</xdr:rowOff>
    </xdr:from>
    <xdr:to>
      <xdr:col>73</xdr:col>
      <xdr:colOff>180975</xdr:colOff>
      <xdr:row>15</xdr:row>
      <xdr:rowOff>53521</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5381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27413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94343</xdr:rowOff>
    </xdr:from>
    <xdr:to>
      <xdr:col>69</xdr:col>
      <xdr:colOff>92075</xdr:colOff>
      <xdr:row>15</xdr:row>
      <xdr:rowOff>53521</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946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81841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157134</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55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108857</xdr:rowOff>
    </xdr:from>
    <xdr:to>
      <xdr:col>78</xdr:col>
      <xdr:colOff>120650</xdr:colOff>
      <xdr:row>15</xdr:row>
      <xdr:rowOff>39007</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49184</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278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87086</xdr:rowOff>
    </xdr:from>
    <xdr:to>
      <xdr:col>74</xdr:col>
      <xdr:colOff>31750</xdr:colOff>
      <xdr:row>15</xdr:row>
      <xdr:rowOff>17236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2721</xdr:rowOff>
    </xdr:from>
    <xdr:to>
      <xdr:col>69</xdr:col>
      <xdr:colOff>142875</xdr:colOff>
      <xdr:row>15</xdr:row>
      <xdr:rowOff>104321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7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89098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66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155320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令和５年度の数値は前年から</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ポイント上昇した。国の物価高騰対策として実施した給付金支給経費などが主な増の要因である。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扶助費は性質別歳出の中で最も高い割合を占めており、経常的な扶助費の額は漸増傾向にあるため、引き続き注視が必要である。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37193</xdr:rowOff>
    </xdr:from>
    <xdr:to>
      <xdr:col>24</xdr:col>
      <xdr:colOff>25400</xdr:colOff>
      <xdr:row>57</xdr:row>
      <xdr:rowOff>113393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8098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110672</xdr:rowOff>
    </xdr:from>
    <xdr:to>
      <xdr:col>19</xdr:col>
      <xdr:colOff>187325</xdr:colOff>
      <xdr:row>57</xdr:row>
      <xdr:rowOff>37193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7118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110672</xdr:rowOff>
    </xdr:from>
    <xdr:to>
      <xdr:col>15</xdr:col>
      <xdr:colOff>98425</xdr:colOff>
      <xdr:row>57</xdr:row>
      <xdr:rowOff>156935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711872"/>
          <a:ext cx="889000" cy="217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57</xdr:row>
      <xdr:rowOff>156935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8751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62593</xdr:rowOff>
    </xdr:from>
    <xdr:to>
      <xdr:col>24</xdr:col>
      <xdr:colOff>76200</xdr:colOff>
      <xdr:row>57</xdr:row>
      <xdr:rowOff>164193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79120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68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157843</xdr:rowOff>
    </xdr:from>
    <xdr:to>
      <xdr:col>20</xdr:col>
      <xdr:colOff>38100</xdr:colOff>
      <xdr:row>57</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98170</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59872</xdr:rowOff>
    </xdr:from>
    <xdr:to>
      <xdr:col>15</xdr:col>
      <xdr:colOff>149225</xdr:colOff>
      <xdr:row>56</xdr:row>
      <xdr:rowOff>161472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199</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106135</xdr:rowOff>
    </xdr:from>
    <xdr:to>
      <xdr:col>11</xdr:col>
      <xdr:colOff>60325</xdr:colOff>
      <xdr:row>58</xdr:row>
      <xdr:rowOff>36285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46462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51707</xdr:rowOff>
    </xdr:from>
    <xdr:to>
      <xdr:col>6</xdr:col>
      <xdr:colOff>171450</xdr:colOff>
      <xdr:row>57</xdr:row>
      <xdr:rowOff>153307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163484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その他には特別会計繰出金や積立金が含まれるため、年度によって変動があるが、類似団体の平均値とほぼ同様の傾向となっている。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令和５年度は、積立金が減となった一方、繰出金が増となったことから、前年度とほぼ同様の数値となった。</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59</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1854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127000</xdr:rowOff>
    </xdr:from>
    <xdr:to>
      <xdr:col>78</xdr:col>
      <xdr:colOff>69850</xdr:colOff>
      <xdr:row>59</xdr:row>
      <xdr:rowOff>146050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146050</xdr:rowOff>
    </xdr:from>
    <xdr:to>
      <xdr:col>73</xdr:col>
      <xdr:colOff>180975</xdr:colOff>
      <xdr:row>60</xdr:row>
      <xdr:rowOff>146050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26160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107950</xdr:rowOff>
    </xdr:from>
    <xdr:to>
      <xdr:col>69</xdr:col>
      <xdr:colOff>92075</xdr:colOff>
      <xdr:row>60</xdr:row>
      <xdr:rowOff>146050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394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19050</xdr:rowOff>
    </xdr:from>
    <xdr:to>
      <xdr:col>82</xdr:col>
      <xdr:colOff>158750</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162577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76200</xdr:rowOff>
    </xdr:from>
    <xdr:to>
      <xdr:col>78</xdr:col>
      <xdr:colOff>120650</xdr:colOff>
      <xdr:row>60</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162577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27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95250</xdr:rowOff>
    </xdr:from>
    <xdr:to>
      <xdr:col>69</xdr:col>
      <xdr:colOff>142875</xdr:colOff>
      <xdr:row>61</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10177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57150</xdr:rowOff>
    </xdr:from>
    <xdr:to>
      <xdr:col>65</xdr:col>
      <xdr:colOff>53975</xdr:colOff>
      <xdr:row>60</xdr:row>
      <xdr:rowOff>158750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143527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3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令和３年度以降、ほぼ横ばいで推移しているが、令和５年度は新型コロナウイルスワクチン接種関連をはじめとする国庫支出金返納金の増、区立小中学校の給食費無償化の実施により補助費が増となった。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類似団体の平均よりやや高い数値であるが、これは待機児童対策として平成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年度から令和４年度まで積極的に誘致した私立認可保育所が他団体より多いことなどによる。</a:t>
          </a: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98425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18490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1849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155575</xdr:rowOff>
    </xdr:from>
    <xdr:to>
      <xdr:col>73</xdr:col>
      <xdr:colOff>180975</xdr:colOff>
      <xdr:row>36</xdr:row>
      <xdr:rowOff>41275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984875"/>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155575</xdr:rowOff>
    </xdr:from>
    <xdr:to>
      <xdr:col>69</xdr:col>
      <xdr:colOff>92075</xdr:colOff>
      <xdr:row>35</xdr:row>
      <xdr:rowOff>127000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98487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47625</xdr:rowOff>
    </xdr:from>
    <xdr:to>
      <xdr:col>82</xdr:col>
      <xdr:colOff>158750</xdr:colOff>
      <xdr:row>36</xdr:row>
      <xdr:rowOff>149225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19702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91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161925</xdr:rowOff>
    </xdr:from>
    <xdr:to>
      <xdr:col>74</xdr:col>
      <xdr:colOff>31750</xdr:colOff>
      <xdr:row>36</xdr:row>
      <xdr:rowOff>92075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76852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4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104775</xdr:rowOff>
    </xdr:from>
    <xdr:to>
      <xdr:col>69</xdr:col>
      <xdr:colOff>142875</xdr:colOff>
      <xdr:row>35</xdr:row>
      <xdr:rowOff>34925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45102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162577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以降は概ね横ばいで推移しているが、類似団体の平均より高い数値となっている。将来財政硬直化を招かないよう、中長期的視点で世代間の公平な負担を図るため、今後も基金とともに起債を有効に活用し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110672</xdr:rowOff>
    </xdr:from>
    <xdr:to>
      <xdr:col>24</xdr:col>
      <xdr:colOff>25400</xdr:colOff>
      <xdr:row>80</xdr:row>
      <xdr:rowOff>110671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55072"/>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82748</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798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110671</xdr:rowOff>
    </xdr:from>
    <xdr:to>
      <xdr:col>24</xdr:col>
      <xdr:colOff>114300</xdr:colOff>
      <xdr:row>80</xdr:row>
      <xdr:rowOff>110671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26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25599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19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110672</xdr:rowOff>
    </xdr:from>
    <xdr:to>
      <xdr:col>24</xdr:col>
      <xdr:colOff>114300</xdr:colOff>
      <xdr:row>72</xdr:row>
      <xdr:rowOff>110672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55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94343</xdr:rowOff>
    </xdr:from>
    <xdr:to>
      <xdr:col>24</xdr:col>
      <xdr:colOff>25400</xdr:colOff>
      <xdr:row>79</xdr:row>
      <xdr:rowOff>151493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467443"/>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149877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83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151493</xdr:rowOff>
    </xdr:from>
    <xdr:to>
      <xdr:col>19</xdr:col>
      <xdr:colOff>187325</xdr:colOff>
      <xdr:row>81</xdr:row>
      <xdr:rowOff>4536</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696043"/>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166007</xdr:rowOff>
    </xdr:from>
    <xdr:to>
      <xdr:col>20</xdr:col>
      <xdr:colOff>38100</xdr:colOff>
      <xdr:row>76</xdr:row>
      <xdr:rowOff>96157</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0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106334</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793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12700</xdr:rowOff>
    </xdr:from>
    <xdr:to>
      <xdr:col>15</xdr:col>
      <xdr:colOff>98425</xdr:colOff>
      <xdr:row>81</xdr:row>
      <xdr:rowOff>4536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728700"/>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157843</xdr:rowOff>
    </xdr:from>
    <xdr:to>
      <xdr:col>15</xdr:col>
      <xdr:colOff>149225</xdr:colOff>
      <xdr:row>77</xdr:row>
      <xdr:rowOff>87993</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98170</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5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20864</xdr:rowOff>
    </xdr:from>
    <xdr:to>
      <xdr:col>11</xdr:col>
      <xdr:colOff>9525</xdr:colOff>
      <xdr:row>80</xdr:row>
      <xdr:rowOff>12700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1320800" y="13565414"/>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92529</xdr:rowOff>
    </xdr:from>
    <xdr:to>
      <xdr:col>11</xdr:col>
      <xdr:colOff>60325</xdr:colOff>
      <xdr:row>77</xdr:row>
      <xdr:rowOff>22679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32855</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92529</xdr:rowOff>
    </xdr:from>
    <xdr:to>
      <xdr:col>6</xdr:col>
      <xdr:colOff>171450</xdr:colOff>
      <xdr:row>77</xdr:row>
      <xdr:rowOff>22679</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32855</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43543</xdr:rowOff>
    </xdr:from>
    <xdr:to>
      <xdr:col>24</xdr:col>
      <xdr:colOff>76200</xdr:colOff>
      <xdr:row>78</xdr:row>
      <xdr:rowOff>145143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15620</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38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100693</xdr:rowOff>
    </xdr:from>
    <xdr:to>
      <xdr:col>20</xdr:col>
      <xdr:colOff>38100</xdr:colOff>
      <xdr:row>80</xdr:row>
      <xdr:rowOff>30843</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6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15620</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73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125186</xdr:rowOff>
    </xdr:from>
    <xdr:to>
      <xdr:col>15</xdr:col>
      <xdr:colOff>149225</xdr:colOff>
      <xdr:row>81</xdr:row>
      <xdr:rowOff>55336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8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40113</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92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141514</xdr:rowOff>
    </xdr:from>
    <xdr:to>
      <xdr:col>6</xdr:col>
      <xdr:colOff>171450</xdr:colOff>
      <xdr:row>79</xdr:row>
      <xdr:rowOff>71664</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56441</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年度は、コロナ禍における経常的歳入の減や会計年度任用職員制度開始に伴う人件費の増などにより、数値が増加した。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年度以降は経常的歳入の回復などにより、数値自体は改善してきているが、予算規模が漸増傾向にあるため、中長期的視点に立った財政運営が求められる。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98425</xdr:rowOff>
    </xdr:from>
    <xdr:to>
      <xdr:col>82</xdr:col>
      <xdr:colOff>107950</xdr:colOff>
      <xdr:row>79</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642975"/>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115570</xdr:rowOff>
    </xdr:from>
    <xdr:to>
      <xdr:col>78</xdr:col>
      <xdr:colOff>69850</xdr:colOff>
      <xdr:row>79</xdr:row>
      <xdr:rowOff>115570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660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115570</xdr:rowOff>
    </xdr:from>
    <xdr:to>
      <xdr:col>73</xdr:col>
      <xdr:colOff>180975</xdr:colOff>
      <xdr:row>81</xdr:row>
      <xdr:rowOff>69850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6601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153688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35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155575</xdr:rowOff>
    </xdr:from>
    <xdr:to>
      <xdr:col>69</xdr:col>
      <xdr:colOff>92075</xdr:colOff>
      <xdr:row>81</xdr:row>
      <xdr:rowOff>69850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700125"/>
          <a:ext cx="88900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10813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55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10813</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383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47625</xdr:rowOff>
    </xdr:from>
    <xdr:to>
      <xdr:col>82</xdr:col>
      <xdr:colOff>158750</xdr:colOff>
      <xdr:row>79</xdr:row>
      <xdr:rowOff>149225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9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19702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64770</xdr:rowOff>
    </xdr:from>
    <xdr:to>
      <xdr:col>78</xdr:col>
      <xdr:colOff>120650</xdr:colOff>
      <xdr:row>79</xdr:row>
      <xdr:rowOff>166370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151147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69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64770</xdr:rowOff>
    </xdr:from>
    <xdr:to>
      <xdr:col>74</xdr:col>
      <xdr:colOff>31750</xdr:colOff>
      <xdr:row>79</xdr:row>
      <xdr:rowOff>166370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151147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81</xdr:row>
      <xdr:rowOff>19050</xdr:rowOff>
    </xdr:from>
    <xdr:to>
      <xdr:col>69</xdr:col>
      <xdr:colOff>142875</xdr:colOff>
      <xdr:row>81</xdr:row>
      <xdr:rowOff>120650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81</xdr:row>
      <xdr:rowOff>105427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104775</xdr:rowOff>
    </xdr:from>
    <xdr:to>
      <xdr:col>65</xdr:col>
      <xdr:colOff>53975</xdr:colOff>
      <xdr:row>80</xdr:row>
      <xdr:rowOff>34925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64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19702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735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95965</xdr:rowOff>
    </xdr:from>
    <xdr:to>
      <xdr:col>29</xdr:col>
      <xdr:colOff>127000</xdr:colOff>
      <xdr:row>17</xdr:row>
      <xdr:rowOff>99448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58240"/>
          <a:ext cx="647700" cy="34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83588</xdr:rowOff>
    </xdr:from>
    <xdr:to>
      <xdr:col>26</xdr:col>
      <xdr:colOff>50800</xdr:colOff>
      <xdr:row>17</xdr:row>
      <xdr:rowOff>99448</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45863"/>
          <a:ext cx="698500" cy="15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77035</xdr:rowOff>
    </xdr:from>
    <xdr:to>
      <xdr:col>22</xdr:col>
      <xdr:colOff>114300</xdr:colOff>
      <xdr:row>17</xdr:row>
      <xdr:rowOff>83588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39310"/>
          <a:ext cx="698500" cy="6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77035</xdr:rowOff>
    </xdr:from>
    <xdr:to>
      <xdr:col>18</xdr:col>
      <xdr:colOff>177800</xdr:colOff>
      <xdr:row>17</xdr:row>
      <xdr:rowOff>111836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39310"/>
          <a:ext cx="698500" cy="34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45165</xdr:rowOff>
    </xdr:from>
    <xdr:to>
      <xdr:col>29</xdr:col>
      <xdr:colOff>177800</xdr:colOff>
      <xdr:row>17</xdr:row>
      <xdr:rowOff>146765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07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61692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5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48648</xdr:rowOff>
    </xdr:from>
    <xdr:to>
      <xdr:col>26</xdr:col>
      <xdr:colOff>101600</xdr:colOff>
      <xdr:row>17</xdr:row>
      <xdr:rowOff>150248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10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160425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798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32788</xdr:rowOff>
    </xdr:from>
    <xdr:to>
      <xdr:col>22</xdr:col>
      <xdr:colOff>165100</xdr:colOff>
      <xdr:row>17</xdr:row>
      <xdr:rowOff>134388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950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144565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63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26235</xdr:rowOff>
    </xdr:from>
    <xdr:to>
      <xdr:col>19</xdr:col>
      <xdr:colOff>38100</xdr:colOff>
      <xdr:row>17</xdr:row>
      <xdr:rowOff>127835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88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138012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5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61036</xdr:rowOff>
    </xdr:from>
    <xdr:to>
      <xdr:col>15</xdr:col>
      <xdr:colOff>101600</xdr:colOff>
      <xdr:row>17</xdr:row>
      <xdr:rowOff>162636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23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1363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46853</xdr:rowOff>
    </xdr:from>
    <xdr:to>
      <xdr:col>29</xdr:col>
      <xdr:colOff>127000</xdr:colOff>
      <xdr:row>37</xdr:row>
      <xdr:rowOff>65461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71553"/>
          <a:ext cx="647700" cy="186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46853</xdr:rowOff>
    </xdr:from>
    <xdr:to>
      <xdr:col>26</xdr:col>
      <xdr:colOff>50800</xdr:colOff>
      <xdr:row>37</xdr:row>
      <xdr:rowOff>85395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171553"/>
          <a:ext cx="698500" cy="385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64318</xdr:rowOff>
    </xdr:from>
    <xdr:to>
      <xdr:col>22</xdr:col>
      <xdr:colOff>114300</xdr:colOff>
      <xdr:row>37</xdr:row>
      <xdr:rowOff>85395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89018"/>
          <a:ext cx="698500" cy="210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58374</xdr:rowOff>
    </xdr:from>
    <xdr:to>
      <xdr:col>18</xdr:col>
      <xdr:colOff>177800</xdr:colOff>
      <xdr:row>37</xdr:row>
      <xdr:rowOff>64318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83074"/>
          <a:ext cx="698500" cy="5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14661</xdr:rowOff>
    </xdr:from>
    <xdr:to>
      <xdr:col>29</xdr:col>
      <xdr:colOff>177800</xdr:colOff>
      <xdr:row>37</xdr:row>
      <xdr:rowOff>116261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39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31188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84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167503</xdr:rowOff>
    </xdr:from>
    <xdr:to>
      <xdr:col>26</xdr:col>
      <xdr:colOff>101600</xdr:colOff>
      <xdr:row>37</xdr:row>
      <xdr:rowOff>97653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207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279280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89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34595</xdr:rowOff>
    </xdr:from>
    <xdr:to>
      <xdr:col>22</xdr:col>
      <xdr:colOff>165100</xdr:colOff>
      <xdr:row>37</xdr:row>
      <xdr:rowOff>136195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59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317822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28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13518</xdr:rowOff>
    </xdr:from>
    <xdr:to>
      <xdr:col>19</xdr:col>
      <xdr:colOff>38100</xdr:colOff>
      <xdr:row>37</xdr:row>
      <xdr:rowOff>115118</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38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296745</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07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7574</xdr:rowOff>
    </xdr:from>
    <xdr:to>
      <xdr:col>15</xdr:col>
      <xdr:colOff>101600</xdr:colOff>
      <xdr:row>37</xdr:row>
      <xdr:rowOff>109174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32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290801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901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57056</xdr:rowOff>
    </xdr:from>
    <xdr:to>
      <xdr:col>24</xdr:col>
      <xdr:colOff>63500</xdr:colOff>
      <xdr:row>36</xdr:row>
      <xdr:rowOff>93545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29256"/>
          <a:ext cx="838200" cy="36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44036</xdr:rowOff>
    </xdr:from>
    <xdr:to>
      <xdr:col>19</xdr:col>
      <xdr:colOff>177800</xdr:colOff>
      <xdr:row>36</xdr:row>
      <xdr:rowOff>57056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216236"/>
          <a:ext cx="889000" cy="1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32280</xdr:rowOff>
    </xdr:from>
    <xdr:to>
      <xdr:col>15</xdr:col>
      <xdr:colOff>50800</xdr:colOff>
      <xdr:row>36</xdr:row>
      <xdr:rowOff>44036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04480"/>
          <a:ext cx="889000" cy="1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32280</xdr:rowOff>
    </xdr:from>
    <xdr:to>
      <xdr:col>10</xdr:col>
      <xdr:colOff>114300</xdr:colOff>
      <xdr:row>36</xdr:row>
      <xdr:rowOff>127922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04480"/>
          <a:ext cx="889000" cy="9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42745</xdr:rowOff>
    </xdr:from>
    <xdr:to>
      <xdr:col>24</xdr:col>
      <xdr:colOff>114300</xdr:colOff>
      <xdr:row>36</xdr:row>
      <xdr:rowOff>144345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1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65622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6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6256</xdr:rowOff>
    </xdr:from>
    <xdr:to>
      <xdr:col>20</xdr:col>
      <xdr:colOff>38100</xdr:colOff>
      <xdr:row>36</xdr:row>
      <xdr:rowOff>107856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124383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164686</xdr:rowOff>
    </xdr:from>
    <xdr:to>
      <xdr:col>15</xdr:col>
      <xdr:colOff>101600</xdr:colOff>
      <xdr:row>36</xdr:row>
      <xdr:rowOff>94836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111363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4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152930</xdr:rowOff>
    </xdr:from>
    <xdr:to>
      <xdr:col>10</xdr:col>
      <xdr:colOff>165100</xdr:colOff>
      <xdr:row>36</xdr:row>
      <xdr:rowOff>83080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5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99607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2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77122</xdr:rowOff>
    </xdr:from>
    <xdr:to>
      <xdr:col>6</xdr:col>
      <xdr:colOff>38100</xdr:colOff>
      <xdr:row>37</xdr:row>
      <xdr:rowOff>7272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4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23799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2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38233</xdr:rowOff>
    </xdr:from>
    <xdr:to>
      <xdr:col>24</xdr:col>
      <xdr:colOff>63500</xdr:colOff>
      <xdr:row>56</xdr:row>
      <xdr:rowOff>81695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39433"/>
          <a:ext cx="838200" cy="4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38233</xdr:rowOff>
    </xdr:from>
    <xdr:to>
      <xdr:col>19</xdr:col>
      <xdr:colOff>177800</xdr:colOff>
      <xdr:row>56</xdr:row>
      <xdr:rowOff>42600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39433"/>
          <a:ext cx="889000" cy="4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42600</xdr:rowOff>
    </xdr:from>
    <xdr:to>
      <xdr:col>15</xdr:col>
      <xdr:colOff>50800</xdr:colOff>
      <xdr:row>56</xdr:row>
      <xdr:rowOff>117718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43800"/>
          <a:ext cx="889000" cy="7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117718</xdr:rowOff>
    </xdr:from>
    <xdr:to>
      <xdr:col>10</xdr:col>
      <xdr:colOff>114300</xdr:colOff>
      <xdr:row>56</xdr:row>
      <xdr:rowOff>141117</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8918"/>
          <a:ext cx="889000" cy="2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30895</xdr:rowOff>
    </xdr:from>
    <xdr:to>
      <xdr:col>24</xdr:col>
      <xdr:colOff>114300</xdr:colOff>
      <xdr:row>56</xdr:row>
      <xdr:rowOff>132495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158883</xdr:rowOff>
    </xdr:from>
    <xdr:to>
      <xdr:col>20</xdr:col>
      <xdr:colOff>38100</xdr:colOff>
      <xdr:row>56</xdr:row>
      <xdr:rowOff>89033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8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105560</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63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163250</xdr:rowOff>
    </xdr:from>
    <xdr:to>
      <xdr:col>15</xdr:col>
      <xdr:colOff>101600</xdr:colOff>
      <xdr:row>56</xdr:row>
      <xdr:rowOff>93400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59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109927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68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66918</xdr:rowOff>
    </xdr:from>
    <xdr:to>
      <xdr:col>10</xdr:col>
      <xdr:colOff>165100</xdr:colOff>
      <xdr:row>56</xdr:row>
      <xdr:rowOff>168518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13595</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43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90317</xdr:rowOff>
    </xdr:from>
    <xdr:to>
      <xdr:col>6</xdr:col>
      <xdr:colOff>38100</xdr:colOff>
      <xdr:row>57</xdr:row>
      <xdr:rowOff>20467</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91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36994</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6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171247</xdr:rowOff>
    </xdr:from>
    <xdr:to>
      <xdr:col>24</xdr:col>
      <xdr:colOff>63500</xdr:colOff>
      <xdr:row>77</xdr:row>
      <xdr:rowOff>9474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201447"/>
          <a:ext cx="838200" cy="9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171247</xdr:rowOff>
    </xdr:from>
    <xdr:to>
      <xdr:col>19</xdr:col>
      <xdr:colOff>177800</xdr:colOff>
      <xdr:row>77</xdr:row>
      <xdr:rowOff>30962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01447"/>
          <a:ext cx="889000" cy="31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158065</xdr:rowOff>
    </xdr:from>
    <xdr:to>
      <xdr:col>15</xdr:col>
      <xdr:colOff>50800</xdr:colOff>
      <xdr:row>77</xdr:row>
      <xdr:rowOff>30962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188265"/>
          <a:ext cx="889000" cy="4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158065</xdr:rowOff>
    </xdr:from>
    <xdr:to>
      <xdr:col>10</xdr:col>
      <xdr:colOff>114300</xdr:colOff>
      <xdr:row>77</xdr:row>
      <xdr:rowOff>29896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188265"/>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130124</xdr:rowOff>
    </xdr:from>
    <xdr:to>
      <xdr:col>24</xdr:col>
      <xdr:colOff>114300</xdr:colOff>
      <xdr:row>77</xdr:row>
      <xdr:rowOff>60274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6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153001</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11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120447</xdr:rowOff>
    </xdr:from>
    <xdr:to>
      <xdr:col>20</xdr:col>
      <xdr:colOff>38100</xdr:colOff>
      <xdr:row>77</xdr:row>
      <xdr:rowOff>50597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5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67124</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25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151612</xdr:rowOff>
    </xdr:from>
    <xdr:to>
      <xdr:col>15</xdr:col>
      <xdr:colOff>101600</xdr:colOff>
      <xdr:row>77</xdr:row>
      <xdr:rowOff>81762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98289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57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107265</xdr:rowOff>
    </xdr:from>
    <xdr:to>
      <xdr:col>10</xdr:col>
      <xdr:colOff>165100</xdr:colOff>
      <xdr:row>77</xdr:row>
      <xdr:rowOff>37415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37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53941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1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150546</xdr:rowOff>
    </xdr:from>
    <xdr:to>
      <xdr:col>6</xdr:col>
      <xdr:colOff>38100</xdr:colOff>
      <xdr:row>77</xdr:row>
      <xdr:rowOff>80696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8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97223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55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75670</xdr:rowOff>
    </xdr:from>
    <xdr:to>
      <xdr:col>24</xdr:col>
      <xdr:colOff>63500</xdr:colOff>
      <xdr:row>95</xdr:row>
      <xdr:rowOff>133186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191970"/>
          <a:ext cx="838200" cy="228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18897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5963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53724</xdr:rowOff>
    </xdr:from>
    <xdr:to>
      <xdr:col>19</xdr:col>
      <xdr:colOff>177800</xdr:colOff>
      <xdr:row>95</xdr:row>
      <xdr:rowOff>133186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170024"/>
          <a:ext cx="889000" cy="2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66392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011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53724</xdr:rowOff>
    </xdr:from>
    <xdr:to>
      <xdr:col>15</xdr:col>
      <xdr:colOff>50800</xdr:colOff>
      <xdr:row>97</xdr:row>
      <xdr:rowOff>59461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170024"/>
          <a:ext cx="889000" cy="520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49909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582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59461</xdr:rowOff>
    </xdr:from>
    <xdr:to>
      <xdr:col>10</xdr:col>
      <xdr:colOff>114300</xdr:colOff>
      <xdr:row>98</xdr:row>
      <xdr:rowOff>42087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690111"/>
          <a:ext cx="8890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29336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31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22638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4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24870</xdr:rowOff>
    </xdr:from>
    <xdr:to>
      <xdr:col>24</xdr:col>
      <xdr:colOff>114300</xdr:colOff>
      <xdr:row>94</xdr:row>
      <xdr:rowOff>126470</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14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3297</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119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82386</xdr:rowOff>
    </xdr:from>
    <xdr:to>
      <xdr:col>20</xdr:col>
      <xdr:colOff>38100</xdr:colOff>
      <xdr:row>96</xdr:row>
      <xdr:rowOff>12536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37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3663</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462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2924</xdr:rowOff>
    </xdr:from>
    <xdr:to>
      <xdr:col>15</xdr:col>
      <xdr:colOff>101600</xdr:colOff>
      <xdr:row>94</xdr:row>
      <xdr:rowOff>104524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11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95651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211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8661</xdr:rowOff>
    </xdr:from>
    <xdr:to>
      <xdr:col>10</xdr:col>
      <xdr:colOff>165100</xdr:colOff>
      <xdr:row>97</xdr:row>
      <xdr:rowOff>110261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639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101388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73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162737</xdr:rowOff>
    </xdr:from>
    <xdr:to>
      <xdr:col>6</xdr:col>
      <xdr:colOff>38100</xdr:colOff>
      <xdr:row>98</xdr:row>
      <xdr:rowOff>92887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793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84014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886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60071</xdr:rowOff>
    </xdr:from>
    <xdr:to>
      <xdr:col>54</xdr:col>
      <xdr:colOff>189865</xdr:colOff>
      <xdr:row>39</xdr:row>
      <xdr:rowOff>21712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717921"/>
          <a:ext cx="1270" cy="990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25539</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71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21712</xdr:rowOff>
    </xdr:from>
    <xdr:to>
      <xdr:col>55</xdr:col>
      <xdr:colOff>88900</xdr:colOff>
      <xdr:row>39</xdr:row>
      <xdr:rowOff>21712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70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6748</xdr:rowOff>
    </xdr:from>
    <xdr:ext cx="534377"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49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60071</xdr:rowOff>
    </xdr:from>
    <xdr:to>
      <xdr:col>55</xdr:col>
      <xdr:colOff>88900</xdr:colOff>
      <xdr:row>33</xdr:row>
      <xdr:rowOff>60071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717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44023</xdr:rowOff>
    </xdr:from>
    <xdr:to>
      <xdr:col>55</xdr:col>
      <xdr:colOff>0</xdr:colOff>
      <xdr:row>38</xdr:row>
      <xdr:rowOff>51202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387673"/>
          <a:ext cx="838200" cy="178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150751</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494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874</xdr:rowOff>
    </xdr:from>
    <xdr:to>
      <xdr:col>55</xdr:col>
      <xdr:colOff>50800</xdr:colOff>
      <xdr:row>38</xdr:row>
      <xdr:rowOff>102474</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51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51202</xdr:rowOff>
    </xdr:from>
    <xdr:to>
      <xdr:col>50</xdr:col>
      <xdr:colOff>114300</xdr:colOff>
      <xdr:row>38</xdr:row>
      <xdr:rowOff>137597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8750300" y="6566302"/>
          <a:ext cx="889000" cy="86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9713</xdr:rowOff>
    </xdr:from>
    <xdr:to>
      <xdr:col>50</xdr:col>
      <xdr:colOff>165100</xdr:colOff>
      <xdr:row>38</xdr:row>
      <xdr:rowOff>111313</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52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102440</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61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24775</xdr:rowOff>
    </xdr:from>
    <xdr:to>
      <xdr:col>45</xdr:col>
      <xdr:colOff>177800</xdr:colOff>
      <xdr:row>38</xdr:row>
      <xdr:rowOff>137597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7861300" y="5168275"/>
          <a:ext cx="889000" cy="148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110175</xdr:rowOff>
    </xdr:from>
    <xdr:to>
      <xdr:col>46</xdr:col>
      <xdr:colOff>38100</xdr:colOff>
      <xdr:row>39</xdr:row>
      <xdr:rowOff>40325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62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31452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24775</xdr:rowOff>
    </xdr:from>
    <xdr:to>
      <xdr:col>41</xdr:col>
      <xdr:colOff>50800</xdr:colOff>
      <xdr:row>39</xdr:row>
      <xdr:rowOff>32121</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6972300" y="5168275"/>
          <a:ext cx="889000" cy="155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160254</xdr:rowOff>
    </xdr:from>
    <xdr:to>
      <xdr:col>41</xdr:col>
      <xdr:colOff>101600</xdr:colOff>
      <xdr:row>30</xdr:row>
      <xdr:rowOff>90404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513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81531</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61795" y="5225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27666</xdr:rowOff>
    </xdr:from>
    <xdr:to>
      <xdr:col>36</xdr:col>
      <xdr:colOff>165100</xdr:colOff>
      <xdr:row>39</xdr:row>
      <xdr:rowOff>129266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671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120393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05111" y="6806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164673</xdr:rowOff>
    </xdr:from>
    <xdr:to>
      <xdr:col>55</xdr:col>
      <xdr:colOff>50800</xdr:colOff>
      <xdr:row>37</xdr:row>
      <xdr:rowOff>94823</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33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16100</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618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402</xdr:rowOff>
    </xdr:from>
    <xdr:to>
      <xdr:col>50</xdr:col>
      <xdr:colOff>165100</xdr:colOff>
      <xdr:row>38</xdr:row>
      <xdr:rowOff>102002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51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118528</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629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86797</xdr:rowOff>
    </xdr:from>
    <xdr:to>
      <xdr:col>46</xdr:col>
      <xdr:colOff>38100</xdr:colOff>
      <xdr:row>39</xdr:row>
      <xdr:rowOff>16947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601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33474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77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145425</xdr:rowOff>
    </xdr:from>
    <xdr:to>
      <xdr:col>41</xdr:col>
      <xdr:colOff>101600</xdr:colOff>
      <xdr:row>30</xdr:row>
      <xdr:rowOff>75575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5117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92102</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61795" y="4892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152771</xdr:rowOff>
    </xdr:from>
    <xdr:to>
      <xdr:col>36</xdr:col>
      <xdr:colOff>165100</xdr:colOff>
      <xdr:row>39</xdr:row>
      <xdr:rowOff>82921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666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99448</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05111" y="644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41621</xdr:rowOff>
    </xdr:from>
    <xdr:to>
      <xdr:col>55</xdr:col>
      <xdr:colOff>0</xdr:colOff>
      <xdr:row>57</xdr:row>
      <xdr:rowOff>89774</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9639300" y="9814271"/>
          <a:ext cx="838200" cy="4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41621</xdr:rowOff>
    </xdr:from>
    <xdr:to>
      <xdr:col>50</xdr:col>
      <xdr:colOff>114300</xdr:colOff>
      <xdr:row>57</xdr:row>
      <xdr:rowOff>76895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8750300" y="9814271"/>
          <a:ext cx="889000" cy="3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126009</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898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76895</xdr:rowOff>
    </xdr:from>
    <xdr:to>
      <xdr:col>45</xdr:col>
      <xdr:colOff>177800</xdr:colOff>
      <xdr:row>57</xdr:row>
      <xdr:rowOff>95438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849545"/>
          <a:ext cx="889000" cy="1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53975</xdr:rowOff>
    </xdr:from>
    <xdr:to>
      <xdr:col>41</xdr:col>
      <xdr:colOff>50800</xdr:colOff>
      <xdr:row>57</xdr:row>
      <xdr:rowOff>95438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483725"/>
          <a:ext cx="889000" cy="38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38974</xdr:rowOff>
    </xdr:from>
    <xdr:to>
      <xdr:col>55</xdr:col>
      <xdr:colOff>50800</xdr:colOff>
      <xdr:row>57</xdr:row>
      <xdr:rowOff>140574</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81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125351</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726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162271</xdr:rowOff>
    </xdr:from>
    <xdr:to>
      <xdr:col>50</xdr:col>
      <xdr:colOff>165100</xdr:colOff>
      <xdr:row>57</xdr:row>
      <xdr:rowOff>92421</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763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108948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53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26095</xdr:rowOff>
    </xdr:from>
    <xdr:to>
      <xdr:col>46</xdr:col>
      <xdr:colOff>38100</xdr:colOff>
      <xdr:row>57</xdr:row>
      <xdr:rowOff>127695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79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118822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89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44638</xdr:rowOff>
    </xdr:from>
    <xdr:to>
      <xdr:col>41</xdr:col>
      <xdr:colOff>101600</xdr:colOff>
      <xdr:row>57</xdr:row>
      <xdr:rowOff>146238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81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137365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91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3175</xdr:rowOff>
    </xdr:from>
    <xdr:to>
      <xdr:col>36</xdr:col>
      <xdr:colOff>165100</xdr:colOff>
      <xdr:row>55</xdr:row>
      <xdr:rowOff>104775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43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121302</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672795" y="9208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110922</xdr:rowOff>
    </xdr:from>
    <xdr:to>
      <xdr:col>55</xdr:col>
      <xdr:colOff>0</xdr:colOff>
      <xdr:row>79</xdr:row>
      <xdr:rowOff>4190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484022"/>
          <a:ext cx="838200" cy="64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110922</xdr:rowOff>
    </xdr:from>
    <xdr:to>
      <xdr:col>50</xdr:col>
      <xdr:colOff>114300</xdr:colOff>
      <xdr:row>78</xdr:row>
      <xdr:rowOff>166509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484022"/>
          <a:ext cx="889000" cy="5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163834</xdr:rowOff>
    </xdr:from>
    <xdr:ext cx="469744"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404428" y="13536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33896</xdr:rowOff>
    </xdr:from>
    <xdr:to>
      <xdr:col>45</xdr:col>
      <xdr:colOff>177800</xdr:colOff>
      <xdr:row>78</xdr:row>
      <xdr:rowOff>166509</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406996"/>
          <a:ext cx="889000" cy="13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106629</xdr:rowOff>
    </xdr:from>
    <xdr:to>
      <xdr:col>41</xdr:col>
      <xdr:colOff>50800</xdr:colOff>
      <xdr:row>78</xdr:row>
      <xdr:rowOff>33896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2793929"/>
          <a:ext cx="889000" cy="61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165116</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37428" y="1353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124840</xdr:rowOff>
    </xdr:from>
    <xdr:to>
      <xdr:col>55</xdr:col>
      <xdr:colOff>50800</xdr:colOff>
      <xdr:row>79</xdr:row>
      <xdr:rowOff>54990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9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39767</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60122</xdr:rowOff>
    </xdr:from>
    <xdr:to>
      <xdr:col>50</xdr:col>
      <xdr:colOff>165100</xdr:colOff>
      <xdr:row>78</xdr:row>
      <xdr:rowOff>161722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3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6799</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20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115709</xdr:rowOff>
    </xdr:from>
    <xdr:to>
      <xdr:col>46</xdr:col>
      <xdr:colOff>38100</xdr:colOff>
      <xdr:row>79</xdr:row>
      <xdr:rowOff>45859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8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36986</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581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154546</xdr:rowOff>
    </xdr:from>
    <xdr:to>
      <xdr:col>41</xdr:col>
      <xdr:colOff>101600</xdr:colOff>
      <xdr:row>78</xdr:row>
      <xdr:rowOff>84696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101223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1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55829</xdr:rowOff>
    </xdr:from>
    <xdr:to>
      <xdr:col>36</xdr:col>
      <xdr:colOff>165100</xdr:colOff>
      <xdr:row>74</xdr:row>
      <xdr:rowOff>157429</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274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2506</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51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132849</xdr:rowOff>
    </xdr:from>
    <xdr:to>
      <xdr:col>55</xdr:col>
      <xdr:colOff>0</xdr:colOff>
      <xdr:row>98</xdr:row>
      <xdr:rowOff>612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763499"/>
          <a:ext cx="838200" cy="39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132849</xdr:rowOff>
    </xdr:from>
    <xdr:to>
      <xdr:col>50</xdr:col>
      <xdr:colOff>114300</xdr:colOff>
      <xdr:row>98</xdr:row>
      <xdr:rowOff>78870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763499"/>
          <a:ext cx="889000" cy="11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78870</xdr:rowOff>
    </xdr:from>
    <xdr:to>
      <xdr:col>45</xdr:col>
      <xdr:colOff>177800</xdr:colOff>
      <xdr:row>98</xdr:row>
      <xdr:rowOff>88342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880970"/>
          <a:ext cx="889000" cy="9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14649</xdr:rowOff>
    </xdr:from>
    <xdr:to>
      <xdr:col>41</xdr:col>
      <xdr:colOff>50800</xdr:colOff>
      <xdr:row>98</xdr:row>
      <xdr:rowOff>88342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645299"/>
          <a:ext cx="889000" cy="24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121262</xdr:rowOff>
    </xdr:from>
    <xdr:to>
      <xdr:col>55</xdr:col>
      <xdr:colOff>50800</xdr:colOff>
      <xdr:row>98</xdr:row>
      <xdr:rowOff>51412</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5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66893</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9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82049</xdr:rowOff>
    </xdr:from>
    <xdr:to>
      <xdr:col>50</xdr:col>
      <xdr:colOff>165100</xdr:colOff>
      <xdr:row>98</xdr:row>
      <xdr:rowOff>12199</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1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28726</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48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28070</xdr:rowOff>
    </xdr:from>
    <xdr:to>
      <xdr:col>46</xdr:col>
      <xdr:colOff>38100</xdr:colOff>
      <xdr:row>98</xdr:row>
      <xdr:rowOff>129670</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3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120797</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92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37542</xdr:rowOff>
    </xdr:from>
    <xdr:to>
      <xdr:col>41</xdr:col>
      <xdr:colOff>101600</xdr:colOff>
      <xdr:row>98</xdr:row>
      <xdr:rowOff>139142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130269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93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135299</xdr:rowOff>
    </xdr:from>
    <xdr:to>
      <xdr:col>36</xdr:col>
      <xdr:colOff>165100</xdr:colOff>
      <xdr:row>97</xdr:row>
      <xdr:rowOff>65449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59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81976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36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07" name="災害復旧事業費最小値テキスト">
          <a:extLst>
            <a:ext uri="{FF2B5EF4-FFF2-40B4-BE49-F238E27FC236}">
              <a16:creationId xmlns:a16="http://schemas.microsoft.com/office/drawing/2014/main" id="{00000000-0008-0000-0600-0000FB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09" name="災害復旧事業費最大値テキスト">
          <a:extLst>
            <a:ext uri="{FF2B5EF4-FFF2-40B4-BE49-F238E27FC236}">
              <a16:creationId xmlns:a16="http://schemas.microsoft.com/office/drawing/2014/main" id="{00000000-0008-0000-0600-0000FD01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2" name="災害復旧事業費平均値テキスト">
          <a:extLst>
            <a:ext uri="{FF2B5EF4-FFF2-40B4-BE49-F238E27FC236}">
              <a16:creationId xmlns:a16="http://schemas.microsoft.com/office/drawing/2014/main" id="{00000000-0008-0000-0600-000000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1" name="災害復旧事業費該当値テキスト">
          <a:extLst>
            <a:ext uri="{FF2B5EF4-FFF2-40B4-BE49-F238E27FC236}">
              <a16:creationId xmlns:a16="http://schemas.microsoft.com/office/drawing/2014/main" id="{00000000-0008-0000-0600-000013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a:extLst>
            <a:ext uri="{FF2B5EF4-FFF2-40B4-BE49-F238E27FC236}">
              <a16:creationId xmlns:a16="http://schemas.microsoft.com/office/drawing/2014/main" id="{00000000-0008-0000-0600-00002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a:extLst>
            <a:ext uri="{FF2B5EF4-FFF2-40B4-BE49-F238E27FC236}">
              <a16:creationId xmlns:a16="http://schemas.microsoft.com/office/drawing/2014/main" id="{00000000-0008-0000-0600-00002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a:extLst>
            <a:ext uri="{FF2B5EF4-FFF2-40B4-BE49-F238E27FC236}">
              <a16:creationId xmlns:a16="http://schemas.microsoft.com/office/drawing/2014/main" id="{00000000-0008-0000-0600-00003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a:extLst>
            <a:ext uri="{FF2B5EF4-FFF2-40B4-BE49-F238E27FC236}">
              <a16:creationId xmlns:a16="http://schemas.microsoft.com/office/drawing/2014/main" id="{00000000-0008-0000-0600-00004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162469</xdr:rowOff>
    </xdr:from>
    <xdr:to>
      <xdr:col>85</xdr:col>
      <xdr:colOff>127000</xdr:colOff>
      <xdr:row>76</xdr:row>
      <xdr:rowOff>67828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021219"/>
          <a:ext cx="8382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99055</xdr:rowOff>
    </xdr:from>
    <xdr:to>
      <xdr:col>81</xdr:col>
      <xdr:colOff>50800</xdr:colOff>
      <xdr:row>75</xdr:row>
      <xdr:rowOff>162469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2957805"/>
          <a:ext cx="889000" cy="6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99055</xdr:rowOff>
    </xdr:from>
    <xdr:to>
      <xdr:col>76</xdr:col>
      <xdr:colOff>114300</xdr:colOff>
      <xdr:row>76</xdr:row>
      <xdr:rowOff>16301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957805"/>
          <a:ext cx="889000" cy="8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16301</xdr:rowOff>
    </xdr:from>
    <xdr:to>
      <xdr:col>71</xdr:col>
      <xdr:colOff>177800</xdr:colOff>
      <xdr:row>76</xdr:row>
      <xdr:rowOff>73634</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046501"/>
          <a:ext cx="889000" cy="5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17028</xdr:rowOff>
    </xdr:from>
    <xdr:to>
      <xdr:col>85</xdr:col>
      <xdr:colOff>177800</xdr:colOff>
      <xdr:row>76</xdr:row>
      <xdr:rowOff>118628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047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39905</xdr:rowOff>
    </xdr:from>
    <xdr:ext cx="469744"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898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111668</xdr:rowOff>
    </xdr:from>
    <xdr:to>
      <xdr:col>81</xdr:col>
      <xdr:colOff>101600</xdr:colOff>
      <xdr:row>76</xdr:row>
      <xdr:rowOff>41818</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97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58345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745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48255</xdr:rowOff>
    </xdr:from>
    <xdr:to>
      <xdr:col>76</xdr:col>
      <xdr:colOff>165100</xdr:colOff>
      <xdr:row>75</xdr:row>
      <xdr:rowOff>149854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90700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166382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6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136952</xdr:rowOff>
    </xdr:from>
    <xdr:to>
      <xdr:col>72</xdr:col>
      <xdr:colOff>38100</xdr:colOff>
      <xdr:row>76</xdr:row>
      <xdr:rowOff>67103</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9957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83629</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77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22834</xdr:rowOff>
    </xdr:from>
    <xdr:to>
      <xdr:col>67</xdr:col>
      <xdr:colOff>101600</xdr:colOff>
      <xdr:row>76</xdr:row>
      <xdr:rowOff>124434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05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140961</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79428" y="12828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0" name="積立金最小値テキスト">
          <a:extLst>
            <a:ext uri="{FF2B5EF4-FFF2-40B4-BE49-F238E27FC236}">
              <a16:creationId xmlns:a16="http://schemas.microsoft.com/office/drawing/2014/main" id="{00000000-0008-0000-0600-00009E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2" name="積立金最大値テキスト">
          <a:extLst>
            <a:ext uri="{FF2B5EF4-FFF2-40B4-BE49-F238E27FC236}">
              <a16:creationId xmlns:a16="http://schemas.microsoft.com/office/drawing/2014/main" id="{00000000-0008-0000-0600-0000A0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61083</xdr:rowOff>
    </xdr:from>
    <xdr:to>
      <xdr:col>85</xdr:col>
      <xdr:colOff>127000</xdr:colOff>
      <xdr:row>97</xdr:row>
      <xdr:rowOff>129958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5481300" y="16691733"/>
          <a:ext cx="838200" cy="6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92955</xdr:rowOff>
    </xdr:from>
    <xdr:ext cx="534377" cy="259045"/>
    <xdr:sp macro="" textlink="">
      <xdr:nvSpPr>
        <xdr:cNvPr id="675" name="積立金平均値テキスト">
          <a:extLst>
            <a:ext uri="{FF2B5EF4-FFF2-40B4-BE49-F238E27FC236}">
              <a16:creationId xmlns:a16="http://schemas.microsoft.com/office/drawing/2014/main" id="{00000000-0008-0000-0600-0000A3020000}"/>
            </a:ext>
          </a:extLst>
        </xdr:cNvPr>
        <xdr:cNvSpPr txBox="1"/>
      </xdr:nvSpPr>
      <xdr:spPr>
        <a:xfrm>
          <a:off x="16370300" y="16552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146188</xdr:rowOff>
    </xdr:from>
    <xdr:to>
      <xdr:col>81</xdr:col>
      <xdr:colOff>50800</xdr:colOff>
      <xdr:row>97</xdr:row>
      <xdr:rowOff>61083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4592300" y="16605388"/>
          <a:ext cx="889000" cy="8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146188</xdr:rowOff>
    </xdr:from>
    <xdr:to>
      <xdr:col>76</xdr:col>
      <xdr:colOff>114300</xdr:colOff>
      <xdr:row>99</xdr:row>
      <xdr:rowOff>63097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3703300" y="16605388"/>
          <a:ext cx="889000" cy="431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161787</xdr:rowOff>
    </xdr:from>
    <xdr:to>
      <xdr:col>71</xdr:col>
      <xdr:colOff>177800</xdr:colOff>
      <xdr:row>99</xdr:row>
      <xdr:rowOff>63097</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2814300" y="16963887"/>
          <a:ext cx="889000" cy="7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79158</xdr:rowOff>
    </xdr:from>
    <xdr:to>
      <xdr:col>85</xdr:col>
      <xdr:colOff>177800</xdr:colOff>
      <xdr:row>98</xdr:row>
      <xdr:rowOff>9308</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6268700" y="1670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57585</xdr:rowOff>
    </xdr:from>
    <xdr:ext cx="534377" cy="259045"/>
    <xdr:sp macro="" textlink="">
      <xdr:nvSpPr>
        <xdr:cNvPr id="694" name="積立金該当値テキスト">
          <a:extLst>
            <a:ext uri="{FF2B5EF4-FFF2-40B4-BE49-F238E27FC236}">
              <a16:creationId xmlns:a16="http://schemas.microsoft.com/office/drawing/2014/main" id="{00000000-0008-0000-0600-0000B6020000}"/>
            </a:ext>
          </a:extLst>
        </xdr:cNvPr>
        <xdr:cNvSpPr txBox="1"/>
      </xdr:nvSpPr>
      <xdr:spPr>
        <a:xfrm>
          <a:off x="16370300" y="1668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10283</xdr:rowOff>
    </xdr:from>
    <xdr:to>
      <xdr:col>81</xdr:col>
      <xdr:colOff>101600</xdr:colOff>
      <xdr:row>97</xdr:row>
      <xdr:rowOff>111883</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5430500" y="1664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128410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14111" y="1641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95388</xdr:rowOff>
    </xdr:from>
    <xdr:to>
      <xdr:col>76</xdr:col>
      <xdr:colOff>165100</xdr:colOff>
      <xdr:row>97</xdr:row>
      <xdr:rowOff>25538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4541500" y="16554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42065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32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12297</xdr:rowOff>
    </xdr:from>
    <xdr:to>
      <xdr:col>72</xdr:col>
      <xdr:colOff>38100</xdr:colOff>
      <xdr:row>99</xdr:row>
      <xdr:rowOff>113897</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3652500" y="1698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105024</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68428" y="17078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110987</xdr:rowOff>
    </xdr:from>
    <xdr:to>
      <xdr:col>67</xdr:col>
      <xdr:colOff>101600</xdr:colOff>
      <xdr:row>99</xdr:row>
      <xdr:rowOff>41137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2763500" y="169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32264</xdr:rowOff>
    </xdr:from>
    <xdr:ext cx="469744"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79428" y="1700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4" name="貸付金最小値テキスト">
          <a:extLst>
            <a:ext uri="{FF2B5EF4-FFF2-40B4-BE49-F238E27FC236}">
              <a16:creationId xmlns:a16="http://schemas.microsoft.com/office/drawing/2014/main" id="{00000000-0008-0000-0600-000010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86" name="貸付金最大値テキスト">
          <a:extLst>
            <a:ext uri="{FF2B5EF4-FFF2-40B4-BE49-F238E27FC236}">
              <a16:creationId xmlns:a16="http://schemas.microsoft.com/office/drawing/2014/main" id="{00000000-0008-0000-0600-000012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88755</xdr:rowOff>
    </xdr:from>
    <xdr:to>
      <xdr:col>116</xdr:col>
      <xdr:colOff>63500</xdr:colOff>
      <xdr:row>59</xdr:row>
      <xdr:rowOff>90388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1323300" y="10204305"/>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89" name="貸付金平均値テキスト">
          <a:extLst>
            <a:ext uri="{FF2B5EF4-FFF2-40B4-BE49-F238E27FC236}">
              <a16:creationId xmlns:a16="http://schemas.microsoft.com/office/drawing/2014/main" id="{00000000-0008-0000-0600-000015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83530</xdr:rowOff>
    </xdr:from>
    <xdr:to>
      <xdr:col>111</xdr:col>
      <xdr:colOff>177800</xdr:colOff>
      <xdr:row>59</xdr:row>
      <xdr:rowOff>90388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0434300" y="10199080"/>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49675</xdr:rowOff>
    </xdr:from>
    <xdr:to>
      <xdr:col>107</xdr:col>
      <xdr:colOff>50800</xdr:colOff>
      <xdr:row>59</xdr:row>
      <xdr:rowOff>83530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545300" y="10165225"/>
          <a:ext cx="889000" cy="3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49675</xdr:rowOff>
    </xdr:from>
    <xdr:to>
      <xdr:col>102</xdr:col>
      <xdr:colOff>114300</xdr:colOff>
      <xdr:row>59</xdr:row>
      <xdr:rowOff>59581</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18656300" y="10165225"/>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37955</xdr:rowOff>
    </xdr:from>
    <xdr:to>
      <xdr:col>116</xdr:col>
      <xdr:colOff>114300</xdr:colOff>
      <xdr:row>59</xdr:row>
      <xdr:rowOff>139555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2110700" y="1015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124332</xdr:rowOff>
    </xdr:from>
    <xdr:ext cx="313932" cy="259045"/>
    <xdr:sp macro="" textlink="">
      <xdr:nvSpPr>
        <xdr:cNvPr id="808" name="貸付金該当値テキスト">
          <a:extLst>
            <a:ext uri="{FF2B5EF4-FFF2-40B4-BE49-F238E27FC236}">
              <a16:creationId xmlns:a16="http://schemas.microsoft.com/office/drawing/2014/main" id="{00000000-0008-0000-0600-000028030000}"/>
            </a:ext>
          </a:extLst>
        </xdr:cNvPr>
        <xdr:cNvSpPr txBox="1"/>
      </xdr:nvSpPr>
      <xdr:spPr>
        <a:xfrm>
          <a:off x="22212300" y="100684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39588</xdr:rowOff>
    </xdr:from>
    <xdr:to>
      <xdr:col>112</xdr:col>
      <xdr:colOff>38100</xdr:colOff>
      <xdr:row>59</xdr:row>
      <xdr:rowOff>141188</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1272500" y="10155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132315</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66333" y="102478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32730</xdr:rowOff>
    </xdr:from>
    <xdr:to>
      <xdr:col>107</xdr:col>
      <xdr:colOff>101600</xdr:colOff>
      <xdr:row>59</xdr:row>
      <xdr:rowOff>134330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0383500" y="101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125457</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5017" y="10241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170325</xdr:rowOff>
    </xdr:from>
    <xdr:to>
      <xdr:col>102</xdr:col>
      <xdr:colOff>165100</xdr:colOff>
      <xdr:row>59</xdr:row>
      <xdr:rowOff>100475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9494500" y="1011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91602</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6017" y="102071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8781</xdr:rowOff>
    </xdr:from>
    <xdr:to>
      <xdr:col>98</xdr:col>
      <xdr:colOff>38100</xdr:colOff>
      <xdr:row>59</xdr:row>
      <xdr:rowOff>110381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18605500" y="1012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101508</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67017" y="102170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6380</xdr:rowOff>
    </xdr:from>
    <xdr:to>
      <xdr:col>116</xdr:col>
      <xdr:colOff>63500</xdr:colOff>
      <xdr:row>76</xdr:row>
      <xdr:rowOff>71760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2865130"/>
          <a:ext cx="838200" cy="23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46123</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56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71760</xdr:rowOff>
    </xdr:from>
    <xdr:to>
      <xdr:col>111</xdr:col>
      <xdr:colOff>177800</xdr:colOff>
      <xdr:row>76</xdr:row>
      <xdr:rowOff>161006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101960"/>
          <a:ext cx="889000" cy="89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53930</xdr:rowOff>
    </xdr:from>
    <xdr:to>
      <xdr:col>107</xdr:col>
      <xdr:colOff>50800</xdr:colOff>
      <xdr:row>76</xdr:row>
      <xdr:rowOff>161006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545300" y="13084130"/>
          <a:ext cx="889000" cy="10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92883</xdr:rowOff>
    </xdr:from>
    <xdr:to>
      <xdr:col>102</xdr:col>
      <xdr:colOff>114300</xdr:colOff>
      <xdr:row>76</xdr:row>
      <xdr:rowOff>53930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2951633"/>
          <a:ext cx="889000" cy="132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127030</xdr:rowOff>
    </xdr:from>
    <xdr:to>
      <xdr:col>116</xdr:col>
      <xdr:colOff>114300</xdr:colOff>
      <xdr:row>75</xdr:row>
      <xdr:rowOff>57180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1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105457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9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20960</xdr:rowOff>
    </xdr:from>
    <xdr:to>
      <xdr:col>112</xdr:col>
      <xdr:colOff>38100</xdr:colOff>
      <xdr:row>76</xdr:row>
      <xdr:rowOff>122560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05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139087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826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110206</xdr:rowOff>
    </xdr:from>
    <xdr:to>
      <xdr:col>107</xdr:col>
      <xdr:colOff>101600</xdr:colOff>
      <xdr:row>77</xdr:row>
      <xdr:rowOff>40356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14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56883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91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3130</xdr:rowOff>
    </xdr:from>
    <xdr:to>
      <xdr:col>102</xdr:col>
      <xdr:colOff>165100</xdr:colOff>
      <xdr:row>76</xdr:row>
      <xdr:rowOff>104730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03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121256</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808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42083</xdr:rowOff>
    </xdr:from>
    <xdr:to>
      <xdr:col>98</xdr:col>
      <xdr:colOff>38100</xdr:colOff>
      <xdr:row>75</xdr:row>
      <xdr:rowOff>143683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290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160210</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67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年度間で大きな変動が認められる性質は、補助費等、普通建設事業費、扶助費及び積立金である。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補助費等は、令和２年度に国の特別定額給付金給付事業により大きく増加した。補助費等全体としては、物価高騰や新たな行政需要に対応するため年々増加傾向にある。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令和元年度に芸術文化劇場や区民センターなどの施設整備のピークを迎え、大きく増加した。各年度で整備を行う施設が異なるため年度ごとにコストが異なるが、今後も学校改築や老朽化施設の改築・改修、市街地再開発の推進などにより増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扶助費については、令和３、４、５年度と各種の国の給付金事業により増加している。全体として、社会保障費が増加を続けていることから年々増加傾向にある。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積立金は、計画的積立を行うとともに、税収や各種交付金の上振れがあった際に、将来の財政需要に備え、基金の積立を行っている。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年度間変動がある程度予測できる経費については計画的に財源対策を行いながら、中長期的視点に立ち、財政の健全性を堅持していく必要がある。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東京都豊島区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291,650
258,918
13.01
147,295,346
144,083,030
2,729,671
82,517,130
15,904,744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143129</xdr:rowOff>
    </xdr:from>
    <xdr:to>
      <xdr:col>24</xdr:col>
      <xdr:colOff>63500</xdr:colOff>
      <xdr:row>36</xdr:row>
      <xdr:rowOff>155702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315329"/>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120078</xdr:rowOff>
    </xdr:from>
    <xdr:to>
      <xdr:col>19</xdr:col>
      <xdr:colOff>177800</xdr:colOff>
      <xdr:row>36</xdr:row>
      <xdr:rowOff>155702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92278"/>
          <a:ext cx="889000" cy="3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118745</xdr:rowOff>
    </xdr:from>
    <xdr:to>
      <xdr:col>15</xdr:col>
      <xdr:colOff>50800</xdr:colOff>
      <xdr:row>36</xdr:row>
      <xdr:rowOff>120078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90945"/>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116649</xdr:rowOff>
    </xdr:from>
    <xdr:to>
      <xdr:col>10</xdr:col>
      <xdr:colOff>114300</xdr:colOff>
      <xdr:row>36</xdr:row>
      <xdr:rowOff>118745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88849"/>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92329</xdr:rowOff>
    </xdr:from>
    <xdr:to>
      <xdr:col>24</xdr:col>
      <xdr:colOff>114300</xdr:colOff>
      <xdr:row>37</xdr:row>
      <xdr:rowOff>22479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6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115206</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104902</xdr:rowOff>
    </xdr:from>
    <xdr:to>
      <xdr:col>20</xdr:col>
      <xdr:colOff>38100</xdr:colOff>
      <xdr:row>37</xdr:row>
      <xdr:rowOff>35052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77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51579</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5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69278</xdr:rowOff>
    </xdr:from>
    <xdr:to>
      <xdr:col>15</xdr:col>
      <xdr:colOff>101600</xdr:colOff>
      <xdr:row>36</xdr:row>
      <xdr:rowOff>170878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41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15955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1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67945</xdr:rowOff>
    </xdr:from>
    <xdr:to>
      <xdr:col>10</xdr:col>
      <xdr:colOff>165100</xdr:colOff>
      <xdr:row>36</xdr:row>
      <xdr:rowOff>169545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4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14622</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1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65849</xdr:rowOff>
    </xdr:from>
    <xdr:to>
      <xdr:col>6</xdr:col>
      <xdr:colOff>38100</xdr:colOff>
      <xdr:row>36</xdr:row>
      <xdr:rowOff>167449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12526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13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3661</xdr:rowOff>
    </xdr:from>
    <xdr:to>
      <xdr:col>24</xdr:col>
      <xdr:colOff>63500</xdr:colOff>
      <xdr:row>57</xdr:row>
      <xdr:rowOff>18368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76311"/>
          <a:ext cx="838200" cy="1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127388</xdr:rowOff>
    </xdr:from>
    <xdr:to>
      <xdr:col>19</xdr:col>
      <xdr:colOff>177800</xdr:colOff>
      <xdr:row>57</xdr:row>
      <xdr:rowOff>18368</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728588"/>
          <a:ext cx="889000" cy="62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91455</xdr:rowOff>
    </xdr:from>
    <xdr:to>
      <xdr:col>15</xdr:col>
      <xdr:colOff>50800</xdr:colOff>
      <xdr:row>56</xdr:row>
      <xdr:rowOff>127388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835405"/>
          <a:ext cx="889000" cy="89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91455</xdr:rowOff>
    </xdr:from>
    <xdr:to>
      <xdr:col>10</xdr:col>
      <xdr:colOff>114300</xdr:colOff>
      <xdr:row>54</xdr:row>
      <xdr:rowOff>111550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835405"/>
          <a:ext cx="889000" cy="534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124311</xdr:rowOff>
    </xdr:from>
    <xdr:to>
      <xdr:col>24</xdr:col>
      <xdr:colOff>114300</xdr:colOff>
      <xdr:row>57</xdr:row>
      <xdr:rowOff>54461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2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147188</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7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139018</xdr:rowOff>
    </xdr:from>
    <xdr:to>
      <xdr:col>20</xdr:col>
      <xdr:colOff>38100</xdr:colOff>
      <xdr:row>57</xdr:row>
      <xdr:rowOff>69168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4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85695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1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76588</xdr:rowOff>
    </xdr:from>
    <xdr:to>
      <xdr:col>15</xdr:col>
      <xdr:colOff>101600</xdr:colOff>
      <xdr:row>57</xdr:row>
      <xdr:rowOff>6738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23265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53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40655</xdr:rowOff>
    </xdr:from>
    <xdr:to>
      <xdr:col>10</xdr:col>
      <xdr:colOff>165100</xdr:colOff>
      <xdr:row>51</xdr:row>
      <xdr:rowOff>142255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8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158782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559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60750</xdr:rowOff>
    </xdr:from>
    <xdr:to>
      <xdr:col>6</xdr:col>
      <xdr:colOff>38100</xdr:colOff>
      <xdr:row>54</xdr:row>
      <xdr:rowOff>162350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31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7427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094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96594</xdr:rowOff>
    </xdr:from>
    <xdr:to>
      <xdr:col>24</xdr:col>
      <xdr:colOff>63500</xdr:colOff>
      <xdr:row>77</xdr:row>
      <xdr:rowOff>53304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26794"/>
          <a:ext cx="838200" cy="128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53304</xdr:rowOff>
    </xdr:from>
    <xdr:to>
      <xdr:col>19</xdr:col>
      <xdr:colOff>177800</xdr:colOff>
      <xdr:row>77</xdr:row>
      <xdr:rowOff>53891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54954"/>
          <a:ext cx="8890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53891</xdr:rowOff>
    </xdr:from>
    <xdr:to>
      <xdr:col>15</xdr:col>
      <xdr:colOff>50800</xdr:colOff>
      <xdr:row>78</xdr:row>
      <xdr:rowOff>61367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255541"/>
          <a:ext cx="889000" cy="178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61367</xdr:rowOff>
    </xdr:from>
    <xdr:to>
      <xdr:col>10</xdr:col>
      <xdr:colOff>114300</xdr:colOff>
      <xdr:row>78</xdr:row>
      <xdr:rowOff>67318</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434467"/>
          <a:ext cx="889000" cy="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45794</xdr:rowOff>
    </xdr:from>
    <xdr:to>
      <xdr:col>24</xdr:col>
      <xdr:colOff>114300</xdr:colOff>
      <xdr:row>76</xdr:row>
      <xdr:rowOff>147394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7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68670</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27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2504</xdr:rowOff>
    </xdr:from>
    <xdr:to>
      <xdr:col>20</xdr:col>
      <xdr:colOff>38100</xdr:colOff>
      <xdr:row>77</xdr:row>
      <xdr:rowOff>104104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0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120631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7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3091</xdr:rowOff>
    </xdr:from>
    <xdr:to>
      <xdr:col>15</xdr:col>
      <xdr:colOff>101600</xdr:colOff>
      <xdr:row>77</xdr:row>
      <xdr:rowOff>104691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0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121218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979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10567</xdr:rowOff>
    </xdr:from>
    <xdr:to>
      <xdr:col>10</xdr:col>
      <xdr:colOff>165100</xdr:colOff>
      <xdr:row>78</xdr:row>
      <xdr:rowOff>112167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8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128694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15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16518</xdr:rowOff>
    </xdr:from>
    <xdr:to>
      <xdr:col>6</xdr:col>
      <xdr:colOff>38100</xdr:colOff>
      <xdr:row>78</xdr:row>
      <xdr:rowOff>118118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8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134645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6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63897</xdr:rowOff>
    </xdr:from>
    <xdr:to>
      <xdr:col>24</xdr:col>
      <xdr:colOff>63500</xdr:colOff>
      <xdr:row>94</xdr:row>
      <xdr:rowOff>129618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180197"/>
          <a:ext cx="838200" cy="6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63897</xdr:rowOff>
    </xdr:from>
    <xdr:to>
      <xdr:col>19</xdr:col>
      <xdr:colOff>177800</xdr:colOff>
      <xdr:row>94</xdr:row>
      <xdr:rowOff>84288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180197"/>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84288</xdr:rowOff>
    </xdr:from>
    <xdr:to>
      <xdr:col>15</xdr:col>
      <xdr:colOff>50800</xdr:colOff>
      <xdr:row>97</xdr:row>
      <xdr:rowOff>3843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00588"/>
          <a:ext cx="889000" cy="43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3843</xdr:rowOff>
    </xdr:from>
    <xdr:to>
      <xdr:col>10</xdr:col>
      <xdr:colOff>114300</xdr:colOff>
      <xdr:row>97</xdr:row>
      <xdr:rowOff>89888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34493"/>
          <a:ext cx="889000" cy="8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78818</xdr:rowOff>
    </xdr:from>
    <xdr:to>
      <xdr:col>24</xdr:col>
      <xdr:colOff>114300</xdr:colOff>
      <xdr:row>95</xdr:row>
      <xdr:rowOff>8968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195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101695</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13097</xdr:rowOff>
    </xdr:from>
    <xdr:to>
      <xdr:col>20</xdr:col>
      <xdr:colOff>38100</xdr:colOff>
      <xdr:row>94</xdr:row>
      <xdr:rowOff>114697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129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131224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0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33488</xdr:rowOff>
    </xdr:from>
    <xdr:to>
      <xdr:col>15</xdr:col>
      <xdr:colOff>101600</xdr:colOff>
      <xdr:row>94</xdr:row>
      <xdr:rowOff>135088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14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151615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92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124493</xdr:rowOff>
    </xdr:from>
    <xdr:to>
      <xdr:col>10</xdr:col>
      <xdr:colOff>165100</xdr:colOff>
      <xdr:row>97</xdr:row>
      <xdr:rowOff>54643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83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71170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358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39088</xdr:rowOff>
    </xdr:from>
    <xdr:to>
      <xdr:col>6</xdr:col>
      <xdr:colOff>38100</xdr:colOff>
      <xdr:row>97</xdr:row>
      <xdr:rowOff>140688</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6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157215</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444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3454</xdr:rowOff>
    </xdr:from>
    <xdr:to>
      <xdr:col>55</xdr:col>
      <xdr:colOff>0</xdr:colOff>
      <xdr:row>38</xdr:row>
      <xdr:rowOff>17628</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518554"/>
          <a:ext cx="838200" cy="1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3454</xdr:rowOff>
    </xdr:from>
    <xdr:to>
      <xdr:col>50</xdr:col>
      <xdr:colOff>114300</xdr:colOff>
      <xdr:row>38</xdr:row>
      <xdr:rowOff>16256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18554"/>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16256</xdr:rowOff>
    </xdr:from>
    <xdr:to>
      <xdr:col>45</xdr:col>
      <xdr:colOff>177800</xdr:colOff>
      <xdr:row>38</xdr:row>
      <xdr:rowOff>23114</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53135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99009</xdr:rowOff>
    </xdr:from>
    <xdr:to>
      <xdr:col>41</xdr:col>
      <xdr:colOff>50800</xdr:colOff>
      <xdr:row>38</xdr:row>
      <xdr:rowOff>23114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42659"/>
          <a:ext cx="889000" cy="9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138278</xdr:rowOff>
    </xdr:from>
    <xdr:to>
      <xdr:col>55</xdr:col>
      <xdr:colOff>50800</xdr:colOff>
      <xdr:row>38</xdr:row>
      <xdr:rowOff>68428</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8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53205</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968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124104</xdr:rowOff>
    </xdr:from>
    <xdr:to>
      <xdr:col>50</xdr:col>
      <xdr:colOff>165100</xdr:colOff>
      <xdr:row>38</xdr:row>
      <xdr:rowOff>54254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6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45381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60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136906</xdr:rowOff>
    </xdr:from>
    <xdr:to>
      <xdr:col>46</xdr:col>
      <xdr:colOff>38100</xdr:colOff>
      <xdr:row>38</xdr:row>
      <xdr:rowOff>67056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8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58183</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732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143764</xdr:rowOff>
    </xdr:from>
    <xdr:to>
      <xdr:col>41</xdr:col>
      <xdr:colOff>101600</xdr:colOff>
      <xdr:row>38</xdr:row>
      <xdr:rowOff>73914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65041</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801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48209</xdr:rowOff>
    </xdr:from>
    <xdr:to>
      <xdr:col>36</xdr:col>
      <xdr:colOff>165100</xdr:colOff>
      <xdr:row>37</xdr:row>
      <xdr:rowOff>149809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9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140936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484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166309</xdr:rowOff>
    </xdr:from>
    <xdr:to>
      <xdr:col>55</xdr:col>
      <xdr:colOff>0</xdr:colOff>
      <xdr:row>77</xdr:row>
      <xdr:rowOff>70022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196509"/>
          <a:ext cx="838200" cy="75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166309</xdr:rowOff>
    </xdr:from>
    <xdr:to>
      <xdr:col>50</xdr:col>
      <xdr:colOff>114300</xdr:colOff>
      <xdr:row>77</xdr:row>
      <xdr:rowOff>45380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196509"/>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45380</xdr:rowOff>
    </xdr:from>
    <xdr:to>
      <xdr:col>45</xdr:col>
      <xdr:colOff>177800</xdr:colOff>
      <xdr:row>77</xdr:row>
      <xdr:rowOff>73041</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247030"/>
          <a:ext cx="8890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92472</xdr:rowOff>
    </xdr:from>
    <xdr:to>
      <xdr:col>41</xdr:col>
      <xdr:colOff>50800</xdr:colOff>
      <xdr:row>77</xdr:row>
      <xdr:rowOff>73041</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122672"/>
          <a:ext cx="889000" cy="15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19222</xdr:rowOff>
    </xdr:from>
    <xdr:to>
      <xdr:col>55</xdr:col>
      <xdr:colOff>50800</xdr:colOff>
      <xdr:row>77</xdr:row>
      <xdr:rowOff>120822</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22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105599</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1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115509</xdr:rowOff>
    </xdr:from>
    <xdr:to>
      <xdr:col>50</xdr:col>
      <xdr:colOff>165100</xdr:colOff>
      <xdr:row>77</xdr:row>
      <xdr:rowOff>45659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14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36786</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238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166030</xdr:rowOff>
    </xdr:from>
    <xdr:to>
      <xdr:col>46</xdr:col>
      <xdr:colOff>38100</xdr:colOff>
      <xdr:row>77</xdr:row>
      <xdr:rowOff>96180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1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87307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2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22241</xdr:rowOff>
    </xdr:from>
    <xdr:to>
      <xdr:col>41</xdr:col>
      <xdr:colOff>101600</xdr:colOff>
      <xdr:row>77</xdr:row>
      <xdr:rowOff>123841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2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114968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16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41672</xdr:rowOff>
    </xdr:from>
    <xdr:to>
      <xdr:col>36</xdr:col>
      <xdr:colOff>165100</xdr:colOff>
      <xdr:row>76</xdr:row>
      <xdr:rowOff>143272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071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159798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284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93238</xdr:rowOff>
    </xdr:from>
    <xdr:to>
      <xdr:col>55</xdr:col>
      <xdr:colOff>0</xdr:colOff>
      <xdr:row>96</xdr:row>
      <xdr:rowOff>112697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552438"/>
          <a:ext cx="838200" cy="19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41745</xdr:rowOff>
    </xdr:from>
    <xdr:to>
      <xdr:col>50</xdr:col>
      <xdr:colOff>114300</xdr:colOff>
      <xdr:row>96</xdr:row>
      <xdr:rowOff>112697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8750300" y="16500945"/>
          <a:ext cx="889000" cy="7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41745</xdr:rowOff>
    </xdr:from>
    <xdr:to>
      <xdr:col>45</xdr:col>
      <xdr:colOff>177800</xdr:colOff>
      <xdr:row>96</xdr:row>
      <xdr:rowOff>67520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500945"/>
          <a:ext cx="889000" cy="25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29613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66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157925</xdr:rowOff>
    </xdr:from>
    <xdr:to>
      <xdr:col>41</xdr:col>
      <xdr:colOff>50800</xdr:colOff>
      <xdr:row>96</xdr:row>
      <xdr:rowOff>67520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445675"/>
          <a:ext cx="889000" cy="8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18623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64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23092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65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42438</xdr:rowOff>
    </xdr:from>
    <xdr:to>
      <xdr:col>55</xdr:col>
      <xdr:colOff>50800</xdr:colOff>
      <xdr:row>96</xdr:row>
      <xdr:rowOff>144038</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65315</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35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61897</xdr:rowOff>
    </xdr:from>
    <xdr:to>
      <xdr:col>50</xdr:col>
      <xdr:colOff>165100</xdr:colOff>
      <xdr:row>96</xdr:row>
      <xdr:rowOff>163497</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21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8574</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9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162395</xdr:rowOff>
    </xdr:from>
    <xdr:to>
      <xdr:col>46</xdr:col>
      <xdr:colOff>38100</xdr:colOff>
      <xdr:row>96</xdr:row>
      <xdr:rowOff>92545</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45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109072</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2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16720</xdr:rowOff>
    </xdr:from>
    <xdr:to>
      <xdr:col>41</xdr:col>
      <xdr:colOff>101600</xdr:colOff>
      <xdr:row>96</xdr:row>
      <xdr:rowOff>118320</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4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134847</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25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107125</xdr:rowOff>
    </xdr:from>
    <xdr:to>
      <xdr:col>36</xdr:col>
      <xdr:colOff>165100</xdr:colOff>
      <xdr:row>96</xdr:row>
      <xdr:rowOff>37275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394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53802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70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57267</xdr:rowOff>
    </xdr:from>
    <xdr:to>
      <xdr:col>85</xdr:col>
      <xdr:colOff>127000</xdr:colOff>
      <xdr:row>38</xdr:row>
      <xdr:rowOff>60833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572367"/>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50271</xdr:rowOff>
    </xdr:from>
    <xdr:to>
      <xdr:col>81</xdr:col>
      <xdr:colOff>50800</xdr:colOff>
      <xdr:row>38</xdr:row>
      <xdr:rowOff>60833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4592300" y="6565371"/>
          <a:ext cx="889000" cy="10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23800</xdr:rowOff>
    </xdr:from>
    <xdr:to>
      <xdr:col>76</xdr:col>
      <xdr:colOff>114300</xdr:colOff>
      <xdr:row>38</xdr:row>
      <xdr:rowOff>50271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538900"/>
          <a:ext cx="889000" cy="2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23709</xdr:rowOff>
    </xdr:from>
    <xdr:to>
      <xdr:col>71</xdr:col>
      <xdr:colOff>177800</xdr:colOff>
      <xdr:row>38</xdr:row>
      <xdr:rowOff>23800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538809"/>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6467</xdr:rowOff>
    </xdr:from>
    <xdr:to>
      <xdr:col>85</xdr:col>
      <xdr:colOff>177800</xdr:colOff>
      <xdr:row>38</xdr:row>
      <xdr:rowOff>108067</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2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92844</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36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10033</xdr:rowOff>
    </xdr:from>
    <xdr:to>
      <xdr:col>81</xdr:col>
      <xdr:colOff>101600</xdr:colOff>
      <xdr:row>38</xdr:row>
      <xdr:rowOff>111633</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525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102760</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617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170921</xdr:rowOff>
    </xdr:from>
    <xdr:to>
      <xdr:col>76</xdr:col>
      <xdr:colOff>165100</xdr:colOff>
      <xdr:row>38</xdr:row>
      <xdr:rowOff>101071</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14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92198</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607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144450</xdr:rowOff>
    </xdr:from>
    <xdr:to>
      <xdr:col>72</xdr:col>
      <xdr:colOff>38100</xdr:colOff>
      <xdr:row>38</xdr:row>
      <xdr:rowOff>74600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65727</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144358</xdr:rowOff>
    </xdr:from>
    <xdr:to>
      <xdr:col>67</xdr:col>
      <xdr:colOff>101600</xdr:colOff>
      <xdr:row>38</xdr:row>
      <xdr:rowOff>74509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880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65636</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80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168846</xdr:rowOff>
    </xdr:from>
    <xdr:to>
      <xdr:col>85</xdr:col>
      <xdr:colOff>127000</xdr:colOff>
      <xdr:row>57</xdr:row>
      <xdr:rowOff>101057</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770046"/>
          <a:ext cx="838200" cy="10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168846</xdr:rowOff>
    </xdr:from>
    <xdr:to>
      <xdr:col>81</xdr:col>
      <xdr:colOff>50800</xdr:colOff>
      <xdr:row>57</xdr:row>
      <xdr:rowOff>52356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770046"/>
          <a:ext cx="889000" cy="54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52356</xdr:rowOff>
    </xdr:from>
    <xdr:to>
      <xdr:col>76</xdr:col>
      <xdr:colOff>114300</xdr:colOff>
      <xdr:row>57</xdr:row>
      <xdr:rowOff>131690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825006"/>
          <a:ext cx="889000" cy="7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108624</xdr:rowOff>
    </xdr:from>
    <xdr:to>
      <xdr:col>71</xdr:col>
      <xdr:colOff>177800</xdr:colOff>
      <xdr:row>57</xdr:row>
      <xdr:rowOff>131690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81274"/>
          <a:ext cx="889000" cy="23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50257</xdr:rowOff>
    </xdr:from>
    <xdr:to>
      <xdr:col>85</xdr:col>
      <xdr:colOff>177800</xdr:colOff>
      <xdr:row>57</xdr:row>
      <xdr:rowOff>151857</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82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136634</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73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118046</xdr:rowOff>
    </xdr:from>
    <xdr:to>
      <xdr:col>81</xdr:col>
      <xdr:colOff>101600</xdr:colOff>
      <xdr:row>57</xdr:row>
      <xdr:rowOff>48196</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1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64723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9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1556</xdr:rowOff>
    </xdr:from>
    <xdr:to>
      <xdr:col>76</xdr:col>
      <xdr:colOff>165100</xdr:colOff>
      <xdr:row>57</xdr:row>
      <xdr:rowOff>103156</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94283</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6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80890</xdr:rowOff>
    </xdr:from>
    <xdr:to>
      <xdr:col>72</xdr:col>
      <xdr:colOff>38100</xdr:colOff>
      <xdr:row>58</xdr:row>
      <xdr:rowOff>11040</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85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2167</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94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57824</xdr:rowOff>
    </xdr:from>
    <xdr:to>
      <xdr:col>67</xdr:col>
      <xdr:colOff>101600</xdr:colOff>
      <xdr:row>57</xdr:row>
      <xdr:rowOff>159424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3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150551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923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162469</xdr:rowOff>
    </xdr:from>
    <xdr:to>
      <xdr:col>85</xdr:col>
      <xdr:colOff>127000</xdr:colOff>
      <xdr:row>96</xdr:row>
      <xdr:rowOff>67782</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450219"/>
          <a:ext cx="838200" cy="7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99054</xdr:rowOff>
    </xdr:from>
    <xdr:to>
      <xdr:col>81</xdr:col>
      <xdr:colOff>50800</xdr:colOff>
      <xdr:row>95</xdr:row>
      <xdr:rowOff>162469</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386804"/>
          <a:ext cx="889000" cy="6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99054</xdr:rowOff>
    </xdr:from>
    <xdr:to>
      <xdr:col>76</xdr:col>
      <xdr:colOff>114300</xdr:colOff>
      <xdr:row>96</xdr:row>
      <xdr:rowOff>16301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3703300" y="16386804"/>
          <a:ext cx="8890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16301</xdr:rowOff>
    </xdr:from>
    <xdr:to>
      <xdr:col>71</xdr:col>
      <xdr:colOff>177800</xdr:colOff>
      <xdr:row>96</xdr:row>
      <xdr:rowOff>72081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2814300" y="16475501"/>
          <a:ext cx="889000" cy="5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16982</xdr:rowOff>
    </xdr:from>
    <xdr:to>
      <xdr:col>85</xdr:col>
      <xdr:colOff>177800</xdr:colOff>
      <xdr:row>96</xdr:row>
      <xdr:rowOff>118582</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476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39859</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327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111669</xdr:rowOff>
    </xdr:from>
    <xdr:to>
      <xdr:col>81</xdr:col>
      <xdr:colOff>101600</xdr:colOff>
      <xdr:row>96</xdr:row>
      <xdr:rowOff>41819</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399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58346</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17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48254</xdr:rowOff>
    </xdr:from>
    <xdr:to>
      <xdr:col>76</xdr:col>
      <xdr:colOff>165100</xdr:colOff>
      <xdr:row>95</xdr:row>
      <xdr:rowOff>149854</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33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166381</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11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136951</xdr:rowOff>
    </xdr:from>
    <xdr:to>
      <xdr:col>72</xdr:col>
      <xdr:colOff>38100</xdr:colOff>
      <xdr:row>96</xdr:row>
      <xdr:rowOff>67101</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42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83628</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19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21281</xdr:rowOff>
    </xdr:from>
    <xdr:to>
      <xdr:col>67</xdr:col>
      <xdr:colOff>101600</xdr:colOff>
      <xdr:row>96</xdr:row>
      <xdr:rowOff>122881</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48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139408</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25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年度間で変動が大きいものは、総務費、民生費、衛生費、教育費である。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総務費は、令和元年度は芸術文化劇場や区民センターの整備事業、令和２年度は国の特別定額給付金事業により大幅な増となった。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民生費は、令和３、４、５年度において子育て世帯等臨時特別支援事業や電力・ガス・食料品等価格高騰緊急支援給付金等の国の給付金事業により大幅に増加しており、他団体も同様の傾向である。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衛生費について、令和３年度及び４年度の増、令和５年度の減の要因はコロナウイルスワクチン接種関連経費の増減によるものである。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教育費について、令和３年度及び４年度は池袋第一小学校改築事業により増加した。令和５年度はこの改築事業終了及び義務教育施設整備基金積立金の減により減となった。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実質収支額は、前年度比</a:t>
          </a:r>
          <a:r>
            <a:rPr kumimoji="1" lang="en-US" altLang="ja-JP" sz="1400">
              <a:latin typeface="ＭＳ ゴシック" pitchFamily="49" charset="-128"/>
              <a:ea typeface="ＭＳ ゴシック" pitchFamily="49" charset="-128"/>
            </a:rPr>
            <a:t>15</a:t>
          </a:r>
          <a:r>
            <a:rPr kumimoji="1" lang="ja-JP" altLang="en-US" sz="1400">
              <a:latin typeface="ＭＳ ゴシック" pitchFamily="49" charset="-128"/>
              <a:ea typeface="ＭＳ ゴシック" pitchFamily="49" charset="-128"/>
            </a:rPr>
            <a:t>億円の減となり、数値は</a:t>
          </a:r>
          <a:r>
            <a:rPr kumimoji="1" lang="en-US" altLang="ja-JP" sz="1400">
              <a:latin typeface="ＭＳ ゴシック" pitchFamily="49" charset="-128"/>
              <a:ea typeface="ＭＳ ゴシック" pitchFamily="49" charset="-128"/>
            </a:rPr>
            <a:t>2.26</a:t>
          </a:r>
          <a:r>
            <a:rPr kumimoji="1" lang="ja-JP" altLang="en-US" sz="1400">
              <a:latin typeface="ＭＳ ゴシック" pitchFamily="49" charset="-128"/>
              <a:ea typeface="ＭＳ ゴシック" pitchFamily="49" charset="-128"/>
            </a:rPr>
            <a:t>ポイント低下した。令和４年度において、新型コロナウイルスワクチン接種に係る国庫支出金が実績確定前に交付され、令和５年度に返納となったことに伴うものである。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実質単年度収支については、条例により決算剰余金全額を財政調整基金に直接編入しているため、マイナスとなることが多い。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東京都豊島区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各会計とも実質収支は毎年度黒字であり、連結実質収支も毎年度黒字となっている。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一般会計は、令和４年度において、新型コロナウイルスワクチン接種に係る国庫支出金が実績確定前に交付され、令和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年度に返納となったことに伴い実質収支が減となった。</a:t>
          </a:r>
        </a:p>
        <a:p>
          <a:r>
            <a:rPr kumimoji="1" lang="ja-JP" altLang="en-US" sz="1400">
              <a:latin typeface="ＭＳ ゴシック" pitchFamily="49" charset="-128"/>
              <a:ea typeface="ＭＳ ゴシック" pitchFamily="49" charset="-128"/>
            </a:rPr>
            <a:t>国民健康保険事業会計は、新型コロナウイルスの沈静化により受診控えがなくなり医療費が増加すると見込んだことによる、都への納付金の増により実質収支が減となった。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介護保険事業会計は、新型コロナウイルスの影響による介護サービスの利用控えが減り、保険給付費が増となったことにより、実質収支が減となった。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特別会計においては、高齢化の進行などによる保険給付費の増が見込まれ、これにより一般会計からの繰出金の増につながることから、給付費の動向を注視していく必要がある。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147295346</v>
      </c>
      <c r="BO4" s="462"/>
      <c r="BP4" s="462"/>
      <c r="BQ4" s="462"/>
      <c r="BR4" s="462"/>
      <c r="BS4" s="462"/>
      <c r="BT4" s="462"/>
      <c r="BU4" s="463"/>
      <c r="BV4" s="461">
        <v>149300723</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3.3</v>
      </c>
      <c r="CU4" s="602"/>
      <c r="CV4" s="602"/>
      <c r="CW4" s="602"/>
      <c r="CX4" s="602"/>
      <c r="CY4" s="602"/>
      <c r="CZ4" s="602"/>
      <c r="DA4" s="603"/>
      <c r="DB4" s="601">
        <v>5.6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144083030</v>
      </c>
      <c r="BO5" s="433"/>
      <c r="BP5" s="433"/>
      <c r="BQ5" s="433"/>
      <c r="BR5" s="433"/>
      <c r="BS5" s="433"/>
      <c r="BT5" s="433"/>
      <c r="BU5" s="434"/>
      <c r="BV5" s="432">
        <v>144701202</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79.599999999999994</v>
      </c>
      <c r="CU5" s="430"/>
      <c r="CV5" s="430"/>
      <c r="CW5" s="430"/>
      <c r="CX5" s="430"/>
      <c r="CY5" s="430"/>
      <c r="CZ5" s="430"/>
      <c r="DA5" s="431"/>
      <c r="DB5" s="429">
        <v>80.599999999999994</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3212316</v>
      </c>
      <c r="BO6" s="433"/>
      <c r="BP6" s="433"/>
      <c r="BQ6" s="433"/>
      <c r="BR6" s="433"/>
      <c r="BS6" s="433"/>
      <c r="BT6" s="433"/>
      <c r="BU6" s="434"/>
      <c r="BV6" s="432">
        <v>4599521</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79.599999999999994</v>
      </c>
      <c r="CU6" s="576"/>
      <c r="CV6" s="576"/>
      <c r="CW6" s="576"/>
      <c r="CX6" s="576"/>
      <c r="CY6" s="576"/>
      <c r="CZ6" s="576"/>
      <c r="DA6" s="577"/>
      <c r="DB6" s="575">
        <v>80.599999999999994</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482645</v>
      </c>
      <c r="BO7" s="433"/>
      <c r="BP7" s="433"/>
      <c r="BQ7" s="433"/>
      <c r="BR7" s="433"/>
      <c r="BS7" s="433"/>
      <c r="BT7" s="433"/>
      <c r="BU7" s="434"/>
      <c r="BV7" s="432">
        <v>298369</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82517130</v>
      </c>
      <c r="CU7" s="433"/>
      <c r="CV7" s="433"/>
      <c r="CW7" s="433"/>
      <c r="CX7" s="433"/>
      <c r="CY7" s="433"/>
      <c r="CZ7" s="433"/>
      <c r="DA7" s="434"/>
      <c r="DB7" s="432">
        <v>77251526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2729671</v>
      </c>
      <c r="BO8" s="433"/>
      <c r="BP8" s="433"/>
      <c r="BQ8" s="433"/>
      <c r="BR8" s="433"/>
      <c r="BS8" s="433"/>
      <c r="BT8" s="433"/>
      <c r="BU8" s="434"/>
      <c r="BV8" s="432">
        <v>4301152</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0.53</v>
      </c>
      <c r="CU8" s="536"/>
      <c r="CV8" s="536"/>
      <c r="CW8" s="536"/>
      <c r="CX8" s="536"/>
      <c r="CY8" s="536"/>
      <c r="CZ8" s="536"/>
      <c r="DA8" s="537"/>
      <c r="DB8" s="535">
        <v>0.54</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301599</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-1571481</v>
      </c>
      <c r="BO9" s="433"/>
      <c r="BP9" s="433"/>
      <c r="BQ9" s="433"/>
      <c r="BR9" s="433"/>
      <c r="BS9" s="433"/>
      <c r="BT9" s="433"/>
      <c r="BU9" s="434"/>
      <c r="BV9" s="432">
        <v>1739463</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2.6</v>
      </c>
      <c r="CU9" s="430"/>
      <c r="CV9" s="430"/>
      <c r="CW9" s="430"/>
      <c r="CX9" s="430"/>
      <c r="CY9" s="430"/>
      <c r="CZ9" s="430"/>
      <c r="DA9" s="431"/>
      <c r="DB9" s="429">
        <v>3.2</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291167</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1445551</v>
      </c>
      <c r="BO10" s="433"/>
      <c r="BP10" s="433"/>
      <c r="BQ10" s="433"/>
      <c r="BR10" s="433"/>
      <c r="BS10" s="433"/>
      <c r="BT10" s="433"/>
      <c r="BU10" s="434"/>
      <c r="BV10" s="432">
        <v>975013</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291650</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7400000</v>
      </c>
      <c r="BO12" s="433"/>
      <c r="BP12" s="433"/>
      <c r="BQ12" s="433"/>
      <c r="BR12" s="433"/>
      <c r="BS12" s="433"/>
      <c r="BT12" s="433"/>
      <c r="BU12" s="434"/>
      <c r="BV12" s="432">
        <v>6842727</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258918</v>
      </c>
      <c r="S13" s="520"/>
      <c r="T13" s="520"/>
      <c r="U13" s="520"/>
      <c r="V13" s="521"/>
      <c r="W13" s="522" t="s">
        <v>131</v>
      </c>
      <c r="X13" s="418"/>
      <c r="Y13" s="418"/>
      <c r="Z13" s="418"/>
      <c r="AA13" s="418"/>
      <c r="AB13" s="419"/>
      <c r="AC13" s="385">
        <v>119</v>
      </c>
      <c r="AD13" s="386"/>
      <c r="AE13" s="386"/>
      <c r="AF13" s="386"/>
      <c r="AG13" s="387"/>
      <c r="AH13" s="385">
        <v>92</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-7525930</v>
      </c>
      <c r="BO13" s="433"/>
      <c r="BP13" s="433"/>
      <c r="BQ13" s="433"/>
      <c r="BR13" s="433"/>
      <c r="BS13" s="433"/>
      <c r="BT13" s="433"/>
      <c r="BU13" s="434"/>
      <c r="BV13" s="432">
        <v>-4128251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-1.4</v>
      </c>
      <c r="CU13" s="430"/>
      <c r="CV13" s="430"/>
      <c r="CW13" s="430"/>
      <c r="CX13" s="430"/>
      <c r="CY13" s="430"/>
      <c r="CZ13" s="430"/>
      <c r="DA13" s="431"/>
      <c r="DB13" s="429">
        <v>-1.4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288704</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259771</v>
      </c>
      <c r="S15" s="520"/>
      <c r="T15" s="520"/>
      <c r="U15" s="520"/>
      <c r="V15" s="521"/>
      <c r="W15" s="522" t="s">
        <v>137</v>
      </c>
      <c r="X15" s="418"/>
      <c r="Y15" s="418"/>
      <c r="Z15" s="418"/>
      <c r="AA15" s="418"/>
      <c r="AB15" s="419"/>
      <c r="AC15" s="385">
        <v>13978</v>
      </c>
      <c r="AD15" s="386"/>
      <c r="AE15" s="386"/>
      <c r="AF15" s="386"/>
      <c r="AG15" s="387"/>
      <c r="AH15" s="385">
        <v>14453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40027364</v>
      </c>
      <c r="BO15" s="462"/>
      <c r="BP15" s="462"/>
      <c r="BQ15" s="462"/>
      <c r="BR15" s="462"/>
      <c r="BS15" s="462"/>
      <c r="BT15" s="462"/>
      <c r="BU15" s="463"/>
      <c r="BV15" s="461">
        <v>37374442</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12</v>
      </c>
      <c r="AD16" s="513"/>
      <c r="AE16" s="513"/>
      <c r="AF16" s="513"/>
      <c r="AG16" s="514"/>
      <c r="AH16" s="512">
        <v>14.2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76139521</v>
      </c>
      <c r="BO16" s="433"/>
      <c r="BP16" s="433"/>
      <c r="BQ16" s="433"/>
      <c r="BR16" s="433"/>
      <c r="BS16" s="433"/>
      <c r="BT16" s="433"/>
      <c r="BU16" s="434"/>
      <c r="BV16" s="432">
        <v>71298544</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102232</v>
      </c>
      <c r="AD17" s="386"/>
      <c r="AE17" s="386"/>
      <c r="AF17" s="386"/>
      <c r="AG17" s="387"/>
      <c r="AH17" s="385">
        <v>87326</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82517130</v>
      </c>
      <c r="BO17" s="433"/>
      <c r="BP17" s="433"/>
      <c r="BQ17" s="433"/>
      <c r="BR17" s="433"/>
      <c r="BS17" s="433"/>
      <c r="BT17" s="433"/>
      <c r="BU17" s="434"/>
      <c r="BV17" s="432">
        <v>77251526</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13.01</v>
      </c>
      <c r="M18" s="485"/>
      <c r="N18" s="485"/>
      <c r="O18" s="485"/>
      <c r="P18" s="485"/>
      <c r="Q18" s="485"/>
      <c r="R18" s="486"/>
      <c r="S18" s="486"/>
      <c r="T18" s="486"/>
      <c r="U18" s="486"/>
      <c r="V18" s="487"/>
      <c r="W18" s="503"/>
      <c r="X18" s="504"/>
      <c r="Y18" s="504"/>
      <c r="Z18" s="504"/>
      <c r="AA18" s="504"/>
      <c r="AB18" s="528"/>
      <c r="AC18" s="402">
        <v>87.9</v>
      </c>
      <c r="AD18" s="403"/>
      <c r="AE18" s="403"/>
      <c r="AF18" s="403"/>
      <c r="AG18" s="488"/>
      <c r="AH18" s="402">
        <v>85.7</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68181506</v>
      </c>
      <c r="BO18" s="433"/>
      <c r="BP18" s="433"/>
      <c r="BQ18" s="433"/>
      <c r="BR18" s="433"/>
      <c r="BS18" s="433"/>
      <c r="BT18" s="433"/>
      <c r="BU18" s="434"/>
      <c r="BV18" s="432">
        <v>66182680</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23182</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102520171</v>
      </c>
      <c r="BO19" s="433"/>
      <c r="BP19" s="433"/>
      <c r="BQ19" s="433"/>
      <c r="BR19" s="433"/>
      <c r="BS19" s="433"/>
      <c r="BT19" s="433"/>
      <c r="BU19" s="434"/>
      <c r="BV19" s="432">
        <v>97726191</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183819</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15904744</v>
      </c>
      <c r="BO22" s="462"/>
      <c r="BP22" s="462"/>
      <c r="BQ22" s="462"/>
      <c r="BR22" s="462"/>
      <c r="BS22" s="462"/>
      <c r="BT22" s="462"/>
      <c r="BU22" s="463"/>
      <c r="BV22" s="461">
        <v>17592476</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7497618</v>
      </c>
      <c r="BO23" s="433"/>
      <c r="BP23" s="433"/>
      <c r="BQ23" s="433"/>
      <c r="BR23" s="433"/>
      <c r="BS23" s="433"/>
      <c r="BT23" s="433"/>
      <c r="BU23" s="434"/>
      <c r="BV23" s="432">
        <v>8310664</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9748</v>
      </c>
      <c r="R24" s="386"/>
      <c r="S24" s="386"/>
      <c r="T24" s="386"/>
      <c r="U24" s="386"/>
      <c r="V24" s="387"/>
      <c r="W24" s="475"/>
      <c r="X24" s="412"/>
      <c r="Y24" s="413"/>
      <c r="Z24" s="388" t="s">
        <v>162</v>
      </c>
      <c r="AA24" s="389"/>
      <c r="AB24" s="389"/>
      <c r="AC24" s="389"/>
      <c r="AD24" s="389"/>
      <c r="AE24" s="389"/>
      <c r="AF24" s="389"/>
      <c r="AG24" s="390"/>
      <c r="AH24" s="385">
        <v>1897</v>
      </c>
      <c r="AI24" s="386"/>
      <c r="AJ24" s="386"/>
      <c r="AK24" s="386"/>
      <c r="AL24" s="387"/>
      <c r="AM24" s="385">
        <v>5723249</v>
      </c>
      <c r="AN24" s="386"/>
      <c r="AO24" s="386"/>
      <c r="AP24" s="386"/>
      <c r="AQ24" s="386"/>
      <c r="AR24" s="387"/>
      <c r="AS24" s="385">
        <v>3017</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15904744</v>
      </c>
      <c r="BO24" s="433"/>
      <c r="BP24" s="433"/>
      <c r="BQ24" s="433"/>
      <c r="BR24" s="433"/>
      <c r="BS24" s="433"/>
      <c r="BT24" s="433"/>
      <c r="BU24" s="434"/>
      <c r="BV24" s="432">
        <v>17592476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8286</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20316333</v>
      </c>
      <c r="BO25" s="462"/>
      <c r="BP25" s="462"/>
      <c r="BQ25" s="462"/>
      <c r="BR25" s="462"/>
      <c r="BS25" s="462"/>
      <c r="BT25" s="462"/>
      <c r="BU25" s="463"/>
      <c r="BV25" s="461">
        <v>21755203</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7264</v>
      </c>
      <c r="R26" s="386"/>
      <c r="S26" s="386"/>
      <c r="T26" s="386"/>
      <c r="U26" s="386"/>
      <c r="V26" s="387"/>
      <c r="W26" s="475"/>
      <c r="X26" s="412"/>
      <c r="Y26" s="413"/>
      <c r="Z26" s="388" t="s">
        <v>168</v>
      </c>
      <c r="AA26" s="443"/>
      <c r="AB26" s="443"/>
      <c r="AC26" s="443"/>
      <c r="AD26" s="443"/>
      <c r="AE26" s="443"/>
      <c r="AF26" s="443"/>
      <c r="AG26" s="444"/>
      <c r="AH26" s="385">
        <v>136</v>
      </c>
      <c r="AI26" s="386"/>
      <c r="AJ26" s="386"/>
      <c r="AK26" s="386"/>
      <c r="AL26" s="387"/>
      <c r="AM26" s="385">
        <v>395624</v>
      </c>
      <c r="AN26" s="386"/>
      <c r="AO26" s="386"/>
      <c r="AP26" s="386"/>
      <c r="AQ26" s="386"/>
      <c r="AR26" s="387"/>
      <c r="AS26" s="385">
        <v>2909</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8883</v>
      </c>
      <c r="R27" s="386"/>
      <c r="S27" s="386"/>
      <c r="T27" s="386"/>
      <c r="U27" s="386"/>
      <c r="V27" s="387"/>
      <c r="W27" s="475"/>
      <c r="X27" s="412"/>
      <c r="Y27" s="413"/>
      <c r="Z27" s="388" t="s">
        <v>171</v>
      </c>
      <c r="AA27" s="389"/>
      <c r="AB27" s="389"/>
      <c r="AC27" s="389"/>
      <c r="AD27" s="389"/>
      <c r="AE27" s="389"/>
      <c r="AF27" s="389"/>
      <c r="AG27" s="390"/>
      <c r="AH27" s="385">
        <v>13</v>
      </c>
      <c r="AI27" s="386"/>
      <c r="AJ27" s="386"/>
      <c r="AK27" s="386"/>
      <c r="AL27" s="387"/>
      <c r="AM27" s="385">
        <v>46833</v>
      </c>
      <c r="AN27" s="386"/>
      <c r="AO27" s="386"/>
      <c r="AP27" s="386"/>
      <c r="AQ27" s="386"/>
      <c r="AR27" s="387"/>
      <c r="AS27" s="385">
        <v>3603</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7782</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17035444</v>
      </c>
      <c r="BO28" s="462"/>
      <c r="BP28" s="462"/>
      <c r="BQ28" s="462"/>
      <c r="BR28" s="462"/>
      <c r="BS28" s="462"/>
      <c r="BT28" s="462"/>
      <c r="BU28" s="463"/>
      <c r="BV28" s="461">
        <v>18688731</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34</v>
      </c>
      <c r="M29" s="386"/>
      <c r="N29" s="386"/>
      <c r="O29" s="386"/>
      <c r="P29" s="387"/>
      <c r="Q29" s="385">
        <v>6021</v>
      </c>
      <c r="R29" s="386"/>
      <c r="S29" s="386"/>
      <c r="T29" s="386"/>
      <c r="U29" s="386"/>
      <c r="V29" s="387"/>
      <c r="W29" s="476"/>
      <c r="X29" s="477"/>
      <c r="Y29" s="478"/>
      <c r="Z29" s="388" t="s">
        <v>177</v>
      </c>
      <c r="AA29" s="389"/>
      <c r="AB29" s="389"/>
      <c r="AC29" s="389"/>
      <c r="AD29" s="389"/>
      <c r="AE29" s="389"/>
      <c r="AF29" s="389"/>
      <c r="AG29" s="390"/>
      <c r="AH29" s="385">
        <v>1910</v>
      </c>
      <c r="AI29" s="386"/>
      <c r="AJ29" s="386"/>
      <c r="AK29" s="386"/>
      <c r="AL29" s="387"/>
      <c r="AM29" s="385">
        <v>5770082</v>
      </c>
      <c r="AN29" s="386"/>
      <c r="AO29" s="386"/>
      <c r="AP29" s="386"/>
      <c r="AQ29" s="386"/>
      <c r="AR29" s="387"/>
      <c r="AS29" s="385">
        <v>3021</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109865</v>
      </c>
      <c r="BO29" s="433"/>
      <c r="BP29" s="433"/>
      <c r="BQ29" s="433"/>
      <c r="BR29" s="433"/>
      <c r="BS29" s="433"/>
      <c r="BT29" s="433"/>
      <c r="BU29" s="434"/>
      <c r="BV29" s="432">
        <v>96840</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98.2</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34724548</v>
      </c>
      <c r="BO30" s="467"/>
      <c r="BP30" s="467"/>
      <c r="BQ30" s="467"/>
      <c r="BR30" s="467"/>
      <c r="BS30" s="467"/>
      <c r="BT30" s="467"/>
      <c r="BU30" s="468"/>
      <c r="BV30" s="466">
        <v>28453372</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10</v>
      </c>
      <c r="CP34" s="380"/>
      <c r="CQ34" s="381" t="str">
        <f>IF('各会計、関係団体の財政状況及び健全化判断比率'!BS7="","",'各会計、関係団体の財政状況及び健全化判断比率'!BS7)</f>
        <v>としま未来文化財団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後期高齢者医療事業会計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11</v>
      </c>
      <c r="CP35" s="380"/>
      <c r="CQ35" s="381" t="str">
        <f>IF('各会計、関係団体の財政状況及び健全化判断比率'!BS8="","",'各会計、関係団体の財政状況及び健全化判断比率'!BS8)</f>
        <v>豊島区土地開発公社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介護保険事業会計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f t="shared" si="3"/>
        <v>12</v>
      </c>
      <c r="CP36" s="380"/>
      <c r="CQ36" s="381" t="str">
        <f>IF('各会計、関係団体の財政状況及び健全化判断比率'!BS9="","",'各会計、関係団体の財政状況及び健全化判断比率'!BS9)</f>
        <v>東京広域勤労者サービスセンター</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f t="shared" si="3"/>
        <v>13</v>
      </c>
      <c r="CP37" s="380"/>
      <c r="CQ37" s="381" t="str">
        <f>IF('各会計、関係団体の財政状況及び健全化判断比率'!BS10="","",'各会計、関係団体の財政状況及び健全化判断比率'!BS10)</f>
        <v>東長崎駅・椎名町駅整備株式会社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東京都後期高齢者医療広域連合（後期高齢者医療特別会計）</v>
      </c>
      <c r="BZ38" s="381"/>
      <c r="CA38" s="381"/>
      <c r="CB38" s="381"/>
      <c r="CC38" s="381"/>
      <c r="CD38" s="381"/>
      <c r="CE38" s="381"/>
      <c r="CF38" s="381"/>
      <c r="CG38" s="381"/>
      <c r="CH38" s="381"/>
      <c r="CI38" s="381"/>
      <c r="CJ38" s="381"/>
      <c r="CK38" s="381"/>
      <c r="CL38" s="381"/>
      <c r="CM38" s="381"/>
      <c r="CN38" s="175"/>
      <c r="CO38" s="380">
        <f t="shared" si="3"/>
        <v>14</v>
      </c>
      <c r="CP38" s="380"/>
      <c r="CQ38" s="381" t="str">
        <f>IF('各会計、関係団体の財政状況及び健全化判断比率'!BS11="","",'各会計、関係団体の財政状況及び健全化判断比率'!BS11)</f>
        <v>豊島区社会福祉事業団</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aSkEyb562bNXMIE8KdhTI0ghXe6CPelZY3MQj81L38CyMM96FDRjohga031UlvcOQtc3WgOVU9n32qcWNx+5oQ==" saltValue="lL8PVkVpOKVQbYWJ178Ip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70" t="s">
        <v>530</v>
      </c>
      <c r="D34" s="1170"/>
      <c r="E34" s="1171"/>
      <c r="F34" s="32">
        <v>4.45</v>
      </c>
      <c r="G34" s="33">
        <v>5.34</v>
      </c>
      <c r="H34" s="33">
        <v>3.39</v>
      </c>
      <c r="I34" s="33">
        <v>5.56</v>
      </c>
      <c r="J34" s="34">
        <v>3.3</v>
      </c>
      <c r="K34" s="22"/>
      <c r="L34" s="22"/>
      <c r="M34" s="22"/>
      <c r="N34" s="22"/>
      <c r="O34" s="22"/>
      <c r="P34" s="22"/>
    </row>
    <row r="35" spans="1:16" ht="39" customHeight="1" x14ac:dyDescent="0.2">
      <c r="A35" s="22"/>
      <c r="B35" s="35"/>
      <c r="C35" s="1166" t="s">
        <v>531</v>
      </c>
      <c r="D35" s="1166"/>
      <c r="E35" s="1167"/>
      <c r="F35" s="36">
        <v>0.63</v>
      </c>
      <c r="G35" s="37">
        <v>1.8</v>
      </c>
      <c r="H35" s="37">
        <v>1.66</v>
      </c>
      <c r="I35" s="37">
        <v>1.68</v>
      </c>
      <c r="J35" s="38">
        <v>1.19</v>
      </c>
      <c r="K35" s="22"/>
      <c r="L35" s="22"/>
      <c r="M35" s="22"/>
      <c r="N35" s="22"/>
      <c r="O35" s="22"/>
      <c r="P35" s="22"/>
    </row>
    <row r="36" spans="1:16" ht="39" customHeight="1" x14ac:dyDescent="0.2">
      <c r="A36" s="22"/>
      <c r="B36" s="35"/>
      <c r="C36" s="1166" t="s">
        <v>532</v>
      </c>
      <c r="D36" s="1166"/>
      <c r="E36" s="1167"/>
      <c r="F36" s="36">
        <v>1.06</v>
      </c>
      <c r="G36" s="37">
        <v>1.52</v>
      </c>
      <c r="H36" s="37">
        <v>0.79</v>
      </c>
      <c r="I36" s="37">
        <v>0.96</v>
      </c>
      <c r="J36" s="38">
        <v>0.55000000000000004</v>
      </c>
      <c r="K36" s="22"/>
      <c r="L36" s="22"/>
      <c r="M36" s="22"/>
      <c r="N36" s="22"/>
      <c r="O36" s="22"/>
      <c r="P36" s="22"/>
    </row>
    <row r="37" spans="1:16" ht="39" customHeight="1" x14ac:dyDescent="0.2">
      <c r="A37" s="22"/>
      <c r="B37" s="35"/>
      <c r="C37" s="1166" t="s">
        <v>533</v>
      </c>
      <c r="D37" s="1166"/>
      <c r="E37" s="1167"/>
      <c r="F37" s="36">
        <v>0.45</v>
      </c>
      <c r="G37" s="37">
        <v>0.3</v>
      </c>
      <c r="H37" s="37">
        <v>0.37</v>
      </c>
      <c r="I37" s="37">
        <v>0.32</v>
      </c>
      <c r="J37" s="38">
        <v>0.32</v>
      </c>
      <c r="K37" s="22"/>
      <c r="L37" s="22"/>
      <c r="M37" s="22"/>
      <c r="N37" s="22"/>
      <c r="O37" s="22"/>
      <c r="P37" s="22"/>
    </row>
    <row r="38" spans="1:16" ht="39" customHeight="1" x14ac:dyDescent="0.2">
      <c r="A38" s="22"/>
      <c r="B38" s="35"/>
      <c r="C38" s="1166"/>
      <c r="D38" s="1166"/>
      <c r="E38" s="1167"/>
      <c r="F38" s="36"/>
      <c r="G38" s="37"/>
      <c r="H38" s="37"/>
      <c r="I38" s="37"/>
      <c r="J38" s="38"/>
      <c r="K38" s="22"/>
      <c r="L38" s="22"/>
      <c r="M38" s="22"/>
      <c r="N38" s="22"/>
      <c r="O38" s="22"/>
      <c r="P38" s="22"/>
    </row>
    <row r="39" spans="1:16" ht="39" customHeight="1" x14ac:dyDescent="0.2">
      <c r="A39" s="22"/>
      <c r="B39" s="35"/>
      <c r="C39" s="1166"/>
      <c r="D39" s="1166"/>
      <c r="E39" s="1167"/>
      <c r="F39" s="36"/>
      <c r="G39" s="37"/>
      <c r="H39" s="37"/>
      <c r="I39" s="37"/>
      <c r="J39" s="38"/>
      <c r="K39" s="22"/>
      <c r="L39" s="22"/>
      <c r="M39" s="22"/>
      <c r="N39" s="22"/>
      <c r="O39" s="22"/>
      <c r="P39" s="22"/>
    </row>
    <row r="40" spans="1:16" ht="39" customHeight="1" x14ac:dyDescent="0.2">
      <c r="A40" s="22"/>
      <c r="B40" s="35"/>
      <c r="C40" s="1166"/>
      <c r="D40" s="1166"/>
      <c r="E40" s="1167"/>
      <c r="F40" s="36"/>
      <c r="G40" s="37"/>
      <c r="H40" s="37"/>
      <c r="I40" s="37"/>
      <c r="J40" s="38"/>
      <c r="K40" s="22"/>
      <c r="L40" s="22"/>
      <c r="M40" s="22"/>
      <c r="N40" s="22"/>
      <c r="O40" s="22"/>
      <c r="P40" s="22"/>
    </row>
    <row r="41" spans="1:16" ht="39" customHeight="1" x14ac:dyDescent="0.2">
      <c r="A41" s="22"/>
      <c r="B41" s="35"/>
      <c r="C41" s="1166"/>
      <c r="D41" s="1166"/>
      <c r="E41" s="1167"/>
      <c r="F41" s="36"/>
      <c r="G41" s="37"/>
      <c r="H41" s="37"/>
      <c r="I41" s="37"/>
      <c r="J41" s="38"/>
      <c r="K41" s="22"/>
      <c r="L41" s="22"/>
      <c r="M41" s="22"/>
      <c r="N41" s="22"/>
      <c r="O41" s="22"/>
      <c r="P41" s="22"/>
    </row>
    <row r="42" spans="1:16" ht="39" customHeight="1" x14ac:dyDescent="0.2">
      <c r="A42" s="22"/>
      <c r="B42" s="39"/>
      <c r="C42" s="1166" t="s">
        <v>534</v>
      </c>
      <c r="D42" s="1166"/>
      <c r="E42" s="1167"/>
      <c r="F42" s="36" t="s">
        <v>482</v>
      </c>
      <c r="G42" s="37" t="s">
        <v>482</v>
      </c>
      <c r="H42" s="37" t="s">
        <v>482</v>
      </c>
      <c r="I42" s="37" t="s">
        <v>482</v>
      </c>
      <c r="J42" s="38" t="s">
        <v>482</v>
      </c>
      <c r="K42" s="22"/>
      <c r="L42" s="22"/>
      <c r="M42" s="22"/>
      <c r="N42" s="22"/>
      <c r="O42" s="22"/>
      <c r="P42" s="22"/>
    </row>
    <row r="43" spans="1:16" ht="39" customHeight="1" thickBot="1" x14ac:dyDescent="0.25">
      <c r="A43" s="22"/>
      <c r="B43" s="40"/>
      <c r="C43" s="1168" t="s">
        <v>535</v>
      </c>
      <c r="D43" s="1168"/>
      <c r="E43" s="1169"/>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M+51WYkP2kqgia+qB5nvaKhYIvq+wLLjXbhBEw8dQyqMNL5XZZZE+h9ARjx5CTX2ciJJHop939sJuDWChsltyQ==" saltValue="RIbHYFNJjbsnBqSOSa72A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95" t="s">
        <v>9</v>
      </c>
      <c r="C45" s="1196"/>
      <c r="D45" s="56"/>
      <c r="E45" s="1201" t="s">
        <v>10</v>
      </c>
      <c r="F45" s="1201"/>
      <c r="G45" s="1201"/>
      <c r="H45" s="1201"/>
      <c r="I45" s="1201"/>
      <c r="J45" s="1202"/>
      <c r="K45" s="57">
        <v>2577</v>
      </c>
      <c r="L45" s="58">
        <v>2253</v>
      </c>
      <c r="M45" s="58">
        <v>2584</v>
      </c>
      <c r="N45" s="58">
        <v>2249</v>
      </c>
      <c r="O45" s="59">
        <v>1791</v>
      </c>
      <c r="P45" s="46"/>
      <c r="Q45" s="46"/>
      <c r="R45" s="46"/>
      <c r="S45" s="46"/>
      <c r="T45" s="46"/>
      <c r="U45" s="46"/>
    </row>
    <row r="46" spans="1:21" ht="30.75" customHeight="1" x14ac:dyDescent="0.2">
      <c r="A46" s="46"/>
      <c r="B46" s="1197"/>
      <c r="C46" s="1198"/>
      <c r="D46" s="60"/>
      <c r="E46" s="1174" t="s">
        <v>11</v>
      </c>
      <c r="F46" s="1174"/>
      <c r="G46" s="1174"/>
      <c r="H46" s="1174"/>
      <c r="I46" s="1174"/>
      <c r="J46" s="1175"/>
      <c r="K46" s="61" t="s">
        <v>482</v>
      </c>
      <c r="L46" s="62" t="s">
        <v>482</v>
      </c>
      <c r="M46" s="62" t="s">
        <v>482</v>
      </c>
      <c r="N46" s="62" t="s">
        <v>482</v>
      </c>
      <c r="O46" s="63" t="s">
        <v>482</v>
      </c>
      <c r="P46" s="46"/>
      <c r="Q46" s="46"/>
      <c r="R46" s="46"/>
      <c r="S46" s="46"/>
      <c r="T46" s="46"/>
      <c r="U46" s="46"/>
    </row>
    <row r="47" spans="1:21" ht="30.75" customHeight="1" x14ac:dyDescent="0.2">
      <c r="A47" s="46"/>
      <c r="B47" s="1197"/>
      <c r="C47" s="1198"/>
      <c r="D47" s="60"/>
      <c r="E47" s="1174" t="s">
        <v>12</v>
      </c>
      <c r="F47" s="1174"/>
      <c r="G47" s="1174"/>
      <c r="H47" s="1174"/>
      <c r="I47" s="1174"/>
      <c r="J47" s="1175"/>
      <c r="K47" s="61">
        <v>266</v>
      </c>
      <c r="L47" s="62">
        <v>360</v>
      </c>
      <c r="M47" s="62">
        <v>349</v>
      </c>
      <c r="N47" s="62">
        <v>349</v>
      </c>
      <c r="O47" s="63">
        <v>349</v>
      </c>
      <c r="P47" s="46"/>
      <c r="Q47" s="46"/>
      <c r="R47" s="46"/>
      <c r="S47" s="46"/>
      <c r="T47" s="46"/>
      <c r="U47" s="46"/>
    </row>
    <row r="48" spans="1:21" ht="30.75" customHeight="1" x14ac:dyDescent="0.2">
      <c r="A48" s="46"/>
      <c r="B48" s="1197"/>
      <c r="C48" s="1198"/>
      <c r="D48" s="60"/>
      <c r="E48" s="1174" t="s">
        <v>13</v>
      </c>
      <c r="F48" s="1174"/>
      <c r="G48" s="1174"/>
      <c r="H48" s="1174"/>
      <c r="I48" s="1174"/>
      <c r="J48" s="1175"/>
      <c r="K48" s="61" t="s">
        <v>482</v>
      </c>
      <c r="L48" s="62" t="s">
        <v>482</v>
      </c>
      <c r="M48" s="62" t="s">
        <v>482</v>
      </c>
      <c r="N48" s="62" t="s">
        <v>482</v>
      </c>
      <c r="O48" s="63" t="s">
        <v>482</v>
      </c>
      <c r="P48" s="46"/>
      <c r="Q48" s="46"/>
      <c r="R48" s="46"/>
      <c r="S48" s="46"/>
      <c r="T48" s="46"/>
      <c r="U48" s="46"/>
    </row>
    <row r="49" spans="1:21" ht="30.75" customHeight="1" x14ac:dyDescent="0.2">
      <c r="A49" s="46"/>
      <c r="B49" s="1197"/>
      <c r="C49" s="1198"/>
      <c r="D49" s="60"/>
      <c r="E49" s="1174" t="s">
        <v>14</v>
      </c>
      <c r="F49" s="1174"/>
      <c r="G49" s="1174"/>
      <c r="H49" s="1174"/>
      <c r="I49" s="1174"/>
      <c r="J49" s="1175"/>
      <c r="K49" s="61">
        <v>95</v>
      </c>
      <c r="L49" s="62">
        <v>99</v>
      </c>
      <c r="M49" s="62">
        <v>96</v>
      </c>
      <c r="N49" s="62">
        <v>92</v>
      </c>
      <c r="O49" s="63">
        <v>109</v>
      </c>
      <c r="P49" s="46"/>
      <c r="Q49" s="46"/>
      <c r="R49" s="46"/>
      <c r="S49" s="46"/>
      <c r="T49" s="46"/>
      <c r="U49" s="46"/>
    </row>
    <row r="50" spans="1:21" ht="30.75" customHeight="1" x14ac:dyDescent="0.2">
      <c r="A50" s="46"/>
      <c r="B50" s="1197"/>
      <c r="C50" s="1198"/>
      <c r="D50" s="60"/>
      <c r="E50" s="1174" t="s">
        <v>15</v>
      </c>
      <c r="F50" s="1174"/>
      <c r="G50" s="1174"/>
      <c r="H50" s="1174"/>
      <c r="I50" s="1174"/>
      <c r="J50" s="1175"/>
      <c r="K50" s="61">
        <v>778</v>
      </c>
      <c r="L50" s="62">
        <v>870</v>
      </c>
      <c r="M50" s="62">
        <v>353</v>
      </c>
      <c r="N50" s="62">
        <v>441</v>
      </c>
      <c r="O50" s="63">
        <v>326</v>
      </c>
      <c r="P50" s="46"/>
      <c r="Q50" s="46"/>
      <c r="R50" s="46"/>
      <c r="S50" s="46"/>
      <c r="T50" s="46"/>
      <c r="U50" s="46"/>
    </row>
    <row r="51" spans="1:21" ht="30.75" customHeight="1" x14ac:dyDescent="0.2">
      <c r="A51" s="46"/>
      <c r="B51" s="1199"/>
      <c r="C51" s="1200"/>
      <c r="D51" s="64"/>
      <c r="E51" s="1174" t="s">
        <v>16</v>
      </c>
      <c r="F51" s="1174"/>
      <c r="G51" s="1174"/>
      <c r="H51" s="1174"/>
      <c r="I51" s="1174"/>
      <c r="J51" s="1175"/>
      <c r="K51" s="61" t="s">
        <v>482</v>
      </c>
      <c r="L51" s="62" t="s">
        <v>482</v>
      </c>
      <c r="M51" s="62" t="s">
        <v>482</v>
      </c>
      <c r="N51" s="62" t="s">
        <v>482</v>
      </c>
      <c r="O51" s="63" t="s">
        <v>482</v>
      </c>
      <c r="P51" s="46"/>
      <c r="Q51" s="46"/>
      <c r="R51" s="46"/>
      <c r="S51" s="46"/>
      <c r="T51" s="46"/>
      <c r="U51" s="46"/>
    </row>
    <row r="52" spans="1:21" ht="30.75" customHeight="1" x14ac:dyDescent="0.2">
      <c r="A52" s="46"/>
      <c r="B52" s="1172" t="s">
        <v>17</v>
      </c>
      <c r="C52" s="1173"/>
      <c r="D52" s="64"/>
      <c r="E52" s="1174" t="s">
        <v>18</v>
      </c>
      <c r="F52" s="1174"/>
      <c r="G52" s="1174"/>
      <c r="H52" s="1174"/>
      <c r="I52" s="1174"/>
      <c r="J52" s="1175"/>
      <c r="K52" s="61">
        <v>4732</v>
      </c>
      <c r="L52" s="62">
        <v>4625</v>
      </c>
      <c r="M52" s="62">
        <v>4541</v>
      </c>
      <c r="N52" s="62">
        <v>4068</v>
      </c>
      <c r="O52" s="63">
        <v>3640</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-1016</v>
      </c>
      <c r="L53" s="67">
        <v>-1043</v>
      </c>
      <c r="M53" s="67">
        <v>-1159</v>
      </c>
      <c r="N53" s="67">
        <v>-937</v>
      </c>
      <c r="O53" s="68">
        <v>-1065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80" t="s">
        <v>24</v>
      </c>
      <c r="C58" s="1181"/>
      <c r="D58" s="1186" t="s">
        <v>25</v>
      </c>
      <c r="E58" s="1187"/>
      <c r="F58" s="1187"/>
      <c r="G58" s="1187"/>
      <c r="H58" s="1187"/>
      <c r="I58" s="1187"/>
      <c r="J58" s="1188"/>
      <c r="K58" s="81" t="s">
        <v>560</v>
      </c>
      <c r="L58" s="82">
        <v>127</v>
      </c>
      <c r="M58" s="82" t="s">
        <v>560</v>
      </c>
      <c r="N58" s="82" t="s">
        <v>560</v>
      </c>
      <c r="O58" s="83" t="s">
        <v>560</v>
      </c>
    </row>
    <row r="59" spans="1:21" ht="31.5" customHeight="1" x14ac:dyDescent="0.2">
      <c r="B59" s="1182"/>
      <c r="C59" s="1183"/>
      <c r="D59" s="1189" t="s">
        <v>26</v>
      </c>
      <c r="E59" s="1190"/>
      <c r="F59" s="1190"/>
      <c r="G59" s="1190"/>
      <c r="H59" s="1190"/>
      <c r="I59" s="1190"/>
      <c r="J59" s="1191"/>
      <c r="K59" s="84">
        <v>3384</v>
      </c>
      <c r="L59" s="85">
        <v>3404</v>
      </c>
      <c r="M59" s="85">
        <v>2617</v>
      </c>
      <c r="N59" s="85">
        <v>2686</v>
      </c>
      <c r="O59" s="86">
        <v>3555</v>
      </c>
    </row>
    <row r="60" spans="1:21" ht="31.5" customHeight="1" thickBot="1" x14ac:dyDescent="0.25">
      <c r="B60" s="1184"/>
      <c r="C60" s="1185"/>
      <c r="D60" s="1192" t="s">
        <v>27</v>
      </c>
      <c r="E60" s="1193"/>
      <c r="F60" s="1193"/>
      <c r="G60" s="1193"/>
      <c r="H60" s="1193"/>
      <c r="I60" s="1193"/>
      <c r="J60" s="1194"/>
      <c r="K60" s="87">
        <v>633</v>
      </c>
      <c r="L60" s="88">
        <v>836</v>
      </c>
      <c r="M60" s="88">
        <v>1069</v>
      </c>
      <c r="N60" s="88">
        <v>1418</v>
      </c>
      <c r="O60" s="89">
        <v>1767</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FbHqxszOqLhwfXYO7CeuRzUXPGe7iL5RnWhDRVN0vQcb4sVkWOpYqGCVyF5HtGmQRZGr7qQaANGx/lyQWbbbg==" saltValue="s7VHxH/bRMAc47yzooVzc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15" t="s">
        <v>30</v>
      </c>
      <c r="C41" s="1216"/>
      <c r="D41" s="103"/>
      <c r="E41" s="1217" t="s">
        <v>31</v>
      </c>
      <c r="F41" s="1217"/>
      <c r="G41" s="1217"/>
      <c r="H41" s="1218"/>
      <c r="I41" s="342">
        <v>26048</v>
      </c>
      <c r="J41" s="343">
        <v>24717</v>
      </c>
      <c r="K41" s="343">
        <v>22741</v>
      </c>
      <c r="L41" s="343">
        <v>21050</v>
      </c>
      <c r="M41" s="344">
        <v>20218</v>
      </c>
    </row>
    <row r="42" spans="2:13" ht="27.75" customHeight="1" x14ac:dyDescent="0.2">
      <c r="B42" s="1205"/>
      <c r="C42" s="1206"/>
      <c r="D42" s="104"/>
      <c r="E42" s="1209" t="s">
        <v>32</v>
      </c>
      <c r="F42" s="1209"/>
      <c r="G42" s="1209"/>
      <c r="H42" s="1210"/>
      <c r="I42" s="345">
        <v>726</v>
      </c>
      <c r="J42" s="346">
        <v>134</v>
      </c>
      <c r="K42" s="346">
        <v>299</v>
      </c>
      <c r="L42" s="346">
        <v>339</v>
      </c>
      <c r="M42" s="347">
        <v>361</v>
      </c>
    </row>
    <row r="43" spans="2:13" ht="27.75" customHeight="1" x14ac:dyDescent="0.2">
      <c r="B43" s="1205"/>
      <c r="C43" s="1206"/>
      <c r="D43" s="104"/>
      <c r="E43" s="1209" t="s">
        <v>33</v>
      </c>
      <c r="F43" s="1209"/>
      <c r="G43" s="1209"/>
      <c r="H43" s="1210"/>
      <c r="I43" s="345" t="s">
        <v>482</v>
      </c>
      <c r="J43" s="346" t="s">
        <v>482</v>
      </c>
      <c r="K43" s="346" t="s">
        <v>482</v>
      </c>
      <c r="L43" s="346" t="s">
        <v>482</v>
      </c>
      <c r="M43" s="347" t="s">
        <v>482</v>
      </c>
    </row>
    <row r="44" spans="2:13" ht="27.75" customHeight="1" x14ac:dyDescent="0.2">
      <c r="B44" s="1205"/>
      <c r="C44" s="1206"/>
      <c r="D44" s="104"/>
      <c r="E44" s="1209" t="s">
        <v>34</v>
      </c>
      <c r="F44" s="1209"/>
      <c r="G44" s="1209"/>
      <c r="H44" s="1210"/>
      <c r="I44" s="345">
        <v>1155</v>
      </c>
      <c r="J44" s="346">
        <v>1344</v>
      </c>
      <c r="K44" s="346">
        <v>1505</v>
      </c>
      <c r="L44" s="346">
        <v>1701</v>
      </c>
      <c r="M44" s="347">
        <v>1709</v>
      </c>
    </row>
    <row r="45" spans="2:13" ht="27.75" customHeight="1" x14ac:dyDescent="0.2">
      <c r="B45" s="1205"/>
      <c r="C45" s="1206"/>
      <c r="D45" s="104"/>
      <c r="E45" s="1209" t="s">
        <v>35</v>
      </c>
      <c r="F45" s="1209"/>
      <c r="G45" s="1209"/>
      <c r="H45" s="1210"/>
      <c r="I45" s="345">
        <v>15720</v>
      </c>
      <c r="J45" s="346">
        <v>11788</v>
      </c>
      <c r="K45" s="346">
        <v>12104</v>
      </c>
      <c r="L45" s="346">
        <v>11350</v>
      </c>
      <c r="M45" s="347">
        <v>11378</v>
      </c>
    </row>
    <row r="46" spans="2:13" ht="27.75" customHeight="1" x14ac:dyDescent="0.2">
      <c r="B46" s="1205"/>
      <c r="C46" s="1206"/>
      <c r="D46" s="105"/>
      <c r="E46" s="1209" t="s">
        <v>36</v>
      </c>
      <c r="F46" s="1209"/>
      <c r="G46" s="1209"/>
      <c r="H46" s="1210"/>
      <c r="I46" s="345" t="s">
        <v>482</v>
      </c>
      <c r="J46" s="346" t="s">
        <v>482</v>
      </c>
      <c r="K46" s="346" t="s">
        <v>482</v>
      </c>
      <c r="L46" s="346" t="s">
        <v>482</v>
      </c>
      <c r="M46" s="347" t="s">
        <v>482</v>
      </c>
    </row>
    <row r="47" spans="2:13" ht="27.75" customHeight="1" x14ac:dyDescent="0.2">
      <c r="B47" s="1205"/>
      <c r="C47" s="1206"/>
      <c r="D47" s="106"/>
      <c r="E47" s="1219" t="s">
        <v>37</v>
      </c>
      <c r="F47" s="1220"/>
      <c r="G47" s="1220"/>
      <c r="H47" s="1221"/>
      <c r="I47" s="345" t="s">
        <v>482</v>
      </c>
      <c r="J47" s="346" t="s">
        <v>482</v>
      </c>
      <c r="K47" s="346" t="s">
        <v>482</v>
      </c>
      <c r="L47" s="346" t="s">
        <v>482</v>
      </c>
      <c r="M47" s="347" t="s">
        <v>482</v>
      </c>
    </row>
    <row r="48" spans="2:13" ht="27.75" customHeight="1" x14ac:dyDescent="0.2">
      <c r="B48" s="1205"/>
      <c r="C48" s="1206"/>
      <c r="D48" s="104"/>
      <c r="E48" s="1209" t="s">
        <v>38</v>
      </c>
      <c r="F48" s="1209"/>
      <c r="G48" s="1209"/>
      <c r="H48" s="1210"/>
      <c r="I48" s="345" t="s">
        <v>482</v>
      </c>
      <c r="J48" s="346" t="s">
        <v>482</v>
      </c>
      <c r="K48" s="346" t="s">
        <v>482</v>
      </c>
      <c r="L48" s="346" t="s">
        <v>482</v>
      </c>
      <c r="M48" s="347" t="s">
        <v>482</v>
      </c>
    </row>
    <row r="49" spans="2:13" ht="27.75" customHeight="1" x14ac:dyDescent="0.2">
      <c r="B49" s="1207"/>
      <c r="C49" s="1208"/>
      <c r="D49" s="104"/>
      <c r="E49" s="1209" t="s">
        <v>39</v>
      </c>
      <c r="F49" s="1209"/>
      <c r="G49" s="1209"/>
      <c r="H49" s="1210"/>
      <c r="I49" s="345" t="s">
        <v>482</v>
      </c>
      <c r="J49" s="346" t="s">
        <v>482</v>
      </c>
      <c r="K49" s="346" t="s">
        <v>482</v>
      </c>
      <c r="L49" s="346" t="s">
        <v>482</v>
      </c>
      <c r="M49" s="347" t="s">
        <v>482</v>
      </c>
    </row>
    <row r="50" spans="2:13" ht="27.75" customHeight="1" x14ac:dyDescent="0.2">
      <c r="B50" s="1203" t="s">
        <v>40</v>
      </c>
      <c r="C50" s="1204"/>
      <c r="D50" s="107"/>
      <c r="E50" s="1209" t="s">
        <v>41</v>
      </c>
      <c r="F50" s="1209"/>
      <c r="G50" s="1209"/>
      <c r="H50" s="1210"/>
      <c r="I50" s="345">
        <v>35578</v>
      </c>
      <c r="J50" s="346">
        <v>35871</v>
      </c>
      <c r="K50" s="346">
        <v>48125</v>
      </c>
      <c r="L50" s="346">
        <v>54688</v>
      </c>
      <c r="M50" s="347">
        <v>60659</v>
      </c>
    </row>
    <row r="51" spans="2:13" ht="27.75" customHeight="1" x14ac:dyDescent="0.2">
      <c r="B51" s="1205"/>
      <c r="C51" s="1206"/>
      <c r="D51" s="104"/>
      <c r="E51" s="1209" t="s">
        <v>42</v>
      </c>
      <c r="F51" s="1209"/>
      <c r="G51" s="1209"/>
      <c r="H51" s="1210"/>
      <c r="I51" s="345">
        <v>5</v>
      </c>
      <c r="J51" s="346">
        <v>2</v>
      </c>
      <c r="K51" s="346">
        <v>2</v>
      </c>
      <c r="L51" s="346">
        <v>3</v>
      </c>
      <c r="M51" s="347">
        <v>9</v>
      </c>
    </row>
    <row r="52" spans="2:13" ht="27.75" customHeight="1" x14ac:dyDescent="0.2">
      <c r="B52" s="1207"/>
      <c r="C52" s="1208"/>
      <c r="D52" s="104"/>
      <c r="E52" s="1209" t="s">
        <v>43</v>
      </c>
      <c r="F52" s="1209"/>
      <c r="G52" s="1209"/>
      <c r="H52" s="1210"/>
      <c r="I52" s="345">
        <v>39390</v>
      </c>
      <c r="J52" s="346">
        <v>36954</v>
      </c>
      <c r="K52" s="346">
        <v>39504</v>
      </c>
      <c r="L52" s="346">
        <v>37105</v>
      </c>
      <c r="M52" s="347">
        <v>33476</v>
      </c>
    </row>
    <row r="53" spans="2:13" ht="27.75" customHeight="1" thickBot="1" x14ac:dyDescent="0.25">
      <c r="B53" s="1211" t="s">
        <v>19</v>
      </c>
      <c r="C53" s="1212"/>
      <c r="D53" s="108"/>
      <c r="E53" s="1213" t="s">
        <v>44</v>
      </c>
      <c r="F53" s="1213"/>
      <c r="G53" s="1213"/>
      <c r="H53" s="1214"/>
      <c r="I53" s="348">
        <v>-31323</v>
      </c>
      <c r="J53" s="349">
        <v>-34844</v>
      </c>
      <c r="K53" s="349">
        <v>-50980</v>
      </c>
      <c r="L53" s="349">
        <v>-57355</v>
      </c>
      <c r="M53" s="350">
        <v>-60477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RGaUYFSyL5l/d/w3PWYnHjNnySCdTfeB+tEWaQuIUoMlMZ2AZxiA6gzxZwc/oJmgANsuIKLXAA/Q5JPSzXRrSA==" saltValue="v4tj7qeWg3AuYgASijCYj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30" t="s">
        <v>46</v>
      </c>
      <c r="D55" s="1230"/>
      <c r="E55" s="1231"/>
      <c r="F55" s="120">
        <v>21995</v>
      </c>
      <c r="G55" s="120">
        <v>18689</v>
      </c>
      <c r="H55" s="121">
        <v>17035</v>
      </c>
    </row>
    <row r="56" spans="2:8" ht="52.5" customHeight="1" x14ac:dyDescent="0.2">
      <c r="B56" s="122"/>
      <c r="C56" s="1232" t="s">
        <v>47</v>
      </c>
      <c r="D56" s="1232"/>
      <c r="E56" s="1233"/>
      <c r="F56" s="123">
        <v>83</v>
      </c>
      <c r="G56" s="123">
        <v>97</v>
      </c>
      <c r="H56" s="124">
        <v>110</v>
      </c>
    </row>
    <row r="57" spans="2:8" ht="53.25" customHeight="1" x14ac:dyDescent="0.2">
      <c r="B57" s="122"/>
      <c r="C57" s="1234" t="s">
        <v>48</v>
      </c>
      <c r="D57" s="1234"/>
      <c r="E57" s="1235"/>
      <c r="F57" s="125">
        <v>19892</v>
      </c>
      <c r="G57" s="125">
        <v>28453</v>
      </c>
      <c r="H57" s="126">
        <v>34725</v>
      </c>
    </row>
    <row r="58" spans="2:8" ht="45.75" customHeight="1" x14ac:dyDescent="0.2">
      <c r="B58" s="127"/>
      <c r="C58" s="1222" t="s">
        <v>555</v>
      </c>
      <c r="D58" s="1223"/>
      <c r="E58" s="1224"/>
      <c r="F58" s="128">
        <v>7494</v>
      </c>
      <c r="G58" s="128">
        <v>11231</v>
      </c>
      <c r="H58" s="129">
        <v>15968</v>
      </c>
    </row>
    <row r="59" spans="2:8" ht="45.75" customHeight="1" x14ac:dyDescent="0.2">
      <c r="B59" s="127"/>
      <c r="C59" s="1222" t="s">
        <v>556</v>
      </c>
      <c r="D59" s="1223"/>
      <c r="E59" s="1224"/>
      <c r="F59" s="128">
        <v>8368</v>
      </c>
      <c r="G59" s="128">
        <v>13139</v>
      </c>
      <c r="H59" s="129">
        <v>14709</v>
      </c>
    </row>
    <row r="60" spans="2:8" ht="45.75" customHeight="1" x14ac:dyDescent="0.2">
      <c r="B60" s="127"/>
      <c r="C60" s="1222" t="s">
        <v>557</v>
      </c>
      <c r="D60" s="1223"/>
      <c r="E60" s="1224"/>
      <c r="F60" s="128">
        <v>934</v>
      </c>
      <c r="G60" s="128">
        <v>1112</v>
      </c>
      <c r="H60" s="129">
        <v>1178</v>
      </c>
    </row>
    <row r="61" spans="2:8" ht="45.75" customHeight="1" x14ac:dyDescent="0.2">
      <c r="B61" s="127"/>
      <c r="C61" s="1222" t="s">
        <v>559</v>
      </c>
      <c r="D61" s="1223"/>
      <c r="E61" s="1224"/>
      <c r="F61" s="128">
        <v>559</v>
      </c>
      <c r="G61" s="128">
        <v>772</v>
      </c>
      <c r="H61" s="129">
        <v>976</v>
      </c>
    </row>
    <row r="62" spans="2:8" ht="45.75" customHeight="1" thickBot="1" x14ac:dyDescent="0.25">
      <c r="B62" s="130"/>
      <c r="C62" s="1225" t="s">
        <v>558</v>
      </c>
      <c r="D62" s="1226"/>
      <c r="E62" s="1227"/>
      <c r="F62" s="131">
        <v>1423</v>
      </c>
      <c r="G62" s="131">
        <v>1137</v>
      </c>
      <c r="H62" s="132">
        <v>813</v>
      </c>
    </row>
    <row r="63" spans="2:8" ht="52.5" customHeight="1" thickBot="1" x14ac:dyDescent="0.25">
      <c r="B63" s="133"/>
      <c r="C63" s="1228" t="s">
        <v>49</v>
      </c>
      <c r="D63" s="1228"/>
      <c r="E63" s="1229"/>
      <c r="F63" s="134">
        <v>41970</v>
      </c>
      <c r="G63" s="134">
        <v>47239</v>
      </c>
      <c r="H63" s="135">
        <v>51870</v>
      </c>
    </row>
    <row r="64" spans="2:8" ht="13.2" x14ac:dyDescent="0.2"/>
  </sheetData>
  <sheetProtection algorithmName="SHA-512" hashValue="+JEtl+wVQxx/kqCjeKciZAsfVzoPnr8jeH7FwbAwJITteO2bcQaQ0C3PjDcgOTPh63En222OBK0Sw6ztPrvhfA==" saltValue="aJMHwz6h7Fs2zyPVzJXF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2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8" t="s">
        <v>571</v>
      </c>
      <c r="AO43" s="1259"/>
      <c r="AP43" s="1259"/>
      <c r="AQ43" s="1259"/>
      <c r="AR43" s="1259"/>
      <c r="AS43" s="1259"/>
      <c r="AT43" s="1259"/>
      <c r="AU43" s="1259"/>
      <c r="AV43" s="1259"/>
      <c r="AW43" s="1259"/>
      <c r="AX43" s="1259"/>
      <c r="AY43" s="1259"/>
      <c r="AZ43" s="1259"/>
      <c r="BA43" s="1259"/>
      <c r="BB43" s="1259"/>
      <c r="BC43" s="1259"/>
      <c r="BD43" s="1259"/>
      <c r="BE43" s="1259"/>
      <c r="BF43" s="1259"/>
      <c r="BG43" s="1259"/>
      <c r="BH43" s="1259"/>
      <c r="BI43" s="1259"/>
      <c r="BJ43" s="1259"/>
      <c r="BK43" s="1259"/>
      <c r="BL43" s="1259"/>
      <c r="BM43" s="1259"/>
      <c r="BN43" s="1259"/>
      <c r="BO43" s="1259"/>
      <c r="BP43" s="1259"/>
      <c r="BQ43" s="1259"/>
      <c r="BR43" s="1259"/>
      <c r="BS43" s="1259"/>
      <c r="BT43" s="1259"/>
      <c r="BU43" s="1259"/>
      <c r="BV43" s="1259"/>
      <c r="BW43" s="1259"/>
      <c r="BX43" s="1259"/>
      <c r="BY43" s="1259"/>
      <c r="BZ43" s="1259"/>
      <c r="CA43" s="1259"/>
      <c r="CB43" s="1259"/>
      <c r="CC43" s="1259"/>
      <c r="CD43" s="1259"/>
      <c r="CE43" s="1259"/>
      <c r="CF43" s="1259"/>
      <c r="CG43" s="1259"/>
      <c r="CH43" s="1259"/>
      <c r="CI43" s="1259"/>
      <c r="CJ43" s="1259"/>
      <c r="CK43" s="1259"/>
      <c r="CL43" s="1259"/>
      <c r="CM43" s="1259"/>
      <c r="CN43" s="1259"/>
      <c r="CO43" s="1259"/>
      <c r="CP43" s="1259"/>
      <c r="CQ43" s="1259"/>
      <c r="CR43" s="1259"/>
      <c r="CS43" s="1259"/>
      <c r="CT43" s="1259"/>
      <c r="CU43" s="1259"/>
      <c r="CV43" s="1259"/>
      <c r="CW43" s="1259"/>
      <c r="CX43" s="1259"/>
      <c r="CY43" s="1259"/>
      <c r="CZ43" s="1259"/>
      <c r="DA43" s="1259"/>
      <c r="DB43" s="1259"/>
      <c r="DC43" s="1260"/>
    </row>
    <row r="44" spans="2:109" ht="13.2" x14ac:dyDescent="0.2">
      <c r="B44" s="259"/>
      <c r="AN44" s="1261"/>
      <c r="AO44" s="1262"/>
      <c r="AP44" s="1262"/>
      <c r="AQ44" s="1262"/>
      <c r="AR44" s="1262"/>
      <c r="AS44" s="1262"/>
      <c r="AT44" s="1262"/>
      <c r="AU44" s="1262"/>
      <c r="AV44" s="1262"/>
      <c r="AW44" s="1262"/>
      <c r="AX44" s="1262"/>
      <c r="AY44" s="1262"/>
      <c r="AZ44" s="1262"/>
      <c r="BA44" s="1262"/>
      <c r="BB44" s="1262"/>
      <c r="BC44" s="1262"/>
      <c r="BD44" s="1262"/>
      <c r="BE44" s="1262"/>
      <c r="BF44" s="1262"/>
      <c r="BG44" s="1262"/>
      <c r="BH44" s="1262"/>
      <c r="BI44" s="1262"/>
      <c r="BJ44" s="1262"/>
      <c r="BK44" s="1262"/>
      <c r="BL44" s="1262"/>
      <c r="BM44" s="1262"/>
      <c r="BN44" s="1262"/>
      <c r="BO44" s="1262"/>
      <c r="BP44" s="1262"/>
      <c r="BQ44" s="1262"/>
      <c r="BR44" s="1262"/>
      <c r="BS44" s="1262"/>
      <c r="BT44" s="1262"/>
      <c r="BU44" s="1262"/>
      <c r="BV44" s="1262"/>
      <c r="BW44" s="1262"/>
      <c r="BX44" s="1262"/>
      <c r="BY44" s="1262"/>
      <c r="BZ44" s="1262"/>
      <c r="CA44" s="1262"/>
      <c r="CB44" s="1262"/>
      <c r="CC44" s="1262"/>
      <c r="CD44" s="1262"/>
      <c r="CE44" s="1262"/>
      <c r="CF44" s="1262"/>
      <c r="CG44" s="1262"/>
      <c r="CH44" s="1262"/>
      <c r="CI44" s="1262"/>
      <c r="CJ44" s="1262"/>
      <c r="CK44" s="1262"/>
      <c r="CL44" s="1262"/>
      <c r="CM44" s="1262"/>
      <c r="CN44" s="1262"/>
      <c r="CO44" s="1262"/>
      <c r="CP44" s="1262"/>
      <c r="CQ44" s="1262"/>
      <c r="CR44" s="1262"/>
      <c r="CS44" s="1262"/>
      <c r="CT44" s="1262"/>
      <c r="CU44" s="1262"/>
      <c r="CV44" s="1262"/>
      <c r="CW44" s="1262"/>
      <c r="CX44" s="1262"/>
      <c r="CY44" s="1262"/>
      <c r="CZ44" s="1262"/>
      <c r="DA44" s="1262"/>
      <c r="DB44" s="1262"/>
      <c r="DC44" s="1263"/>
    </row>
    <row r="45" spans="2:109" ht="13.2" x14ac:dyDescent="0.2">
      <c r="B45" s="259"/>
      <c r="AN45" s="1261"/>
      <c r="AO45" s="1262"/>
      <c r="AP45" s="1262"/>
      <c r="AQ45" s="1262"/>
      <c r="AR45" s="1262"/>
      <c r="AS45" s="1262"/>
      <c r="AT45" s="1262"/>
      <c r="AU45" s="1262"/>
      <c r="AV45" s="1262"/>
      <c r="AW45" s="1262"/>
      <c r="AX45" s="1262"/>
      <c r="AY45" s="1262"/>
      <c r="AZ45" s="1262"/>
      <c r="BA45" s="1262"/>
      <c r="BB45" s="1262"/>
      <c r="BC45" s="1262"/>
      <c r="BD45" s="1262"/>
      <c r="BE45" s="1262"/>
      <c r="BF45" s="1262"/>
      <c r="BG45" s="1262"/>
      <c r="BH45" s="1262"/>
      <c r="BI45" s="1262"/>
      <c r="BJ45" s="1262"/>
      <c r="BK45" s="1262"/>
      <c r="BL45" s="1262"/>
      <c r="BM45" s="1262"/>
      <c r="BN45" s="1262"/>
      <c r="BO45" s="1262"/>
      <c r="BP45" s="1262"/>
      <c r="BQ45" s="1262"/>
      <c r="BR45" s="1262"/>
      <c r="BS45" s="1262"/>
      <c r="BT45" s="1262"/>
      <c r="BU45" s="1262"/>
      <c r="BV45" s="1262"/>
      <c r="BW45" s="1262"/>
      <c r="BX45" s="1262"/>
      <c r="BY45" s="1262"/>
      <c r="BZ45" s="1262"/>
      <c r="CA45" s="1262"/>
      <c r="CB45" s="1262"/>
      <c r="CC45" s="1262"/>
      <c r="CD45" s="1262"/>
      <c r="CE45" s="1262"/>
      <c r="CF45" s="1262"/>
      <c r="CG45" s="1262"/>
      <c r="CH45" s="1262"/>
      <c r="CI45" s="1262"/>
      <c r="CJ45" s="1262"/>
      <c r="CK45" s="1262"/>
      <c r="CL45" s="1262"/>
      <c r="CM45" s="1262"/>
      <c r="CN45" s="1262"/>
      <c r="CO45" s="1262"/>
      <c r="CP45" s="1262"/>
      <c r="CQ45" s="1262"/>
      <c r="CR45" s="1262"/>
      <c r="CS45" s="1262"/>
      <c r="CT45" s="1262"/>
      <c r="CU45" s="1262"/>
      <c r="CV45" s="1262"/>
      <c r="CW45" s="1262"/>
      <c r="CX45" s="1262"/>
      <c r="CY45" s="1262"/>
      <c r="CZ45" s="1262"/>
      <c r="DA45" s="1262"/>
      <c r="DB45" s="1262"/>
      <c r="DC45" s="1263"/>
    </row>
    <row r="46" spans="2:109" ht="13.2" x14ac:dyDescent="0.2">
      <c r="B46" s="259"/>
      <c r="AN46" s="1261"/>
      <c r="AO46" s="1262"/>
      <c r="AP46" s="1262"/>
      <c r="AQ46" s="1262"/>
      <c r="AR46" s="1262"/>
      <c r="AS46" s="1262"/>
      <c r="AT46" s="1262"/>
      <c r="AU46" s="1262"/>
      <c r="AV46" s="1262"/>
      <c r="AW46" s="1262"/>
      <c r="AX46" s="1262"/>
      <c r="AY46" s="1262"/>
      <c r="AZ46" s="1262"/>
      <c r="BA46" s="1262"/>
      <c r="BB46" s="1262"/>
      <c r="BC46" s="1262"/>
      <c r="BD46" s="1262"/>
      <c r="BE46" s="1262"/>
      <c r="BF46" s="1262"/>
      <c r="BG46" s="1262"/>
      <c r="BH46" s="1262"/>
      <c r="BI46" s="1262"/>
      <c r="BJ46" s="1262"/>
      <c r="BK46" s="1262"/>
      <c r="BL46" s="1262"/>
      <c r="BM46" s="1262"/>
      <c r="BN46" s="1262"/>
      <c r="BO46" s="1262"/>
      <c r="BP46" s="1262"/>
      <c r="BQ46" s="1262"/>
      <c r="BR46" s="1262"/>
      <c r="BS46" s="1262"/>
      <c r="BT46" s="1262"/>
      <c r="BU46" s="1262"/>
      <c r="BV46" s="1262"/>
      <c r="BW46" s="1262"/>
      <c r="BX46" s="1262"/>
      <c r="BY46" s="1262"/>
      <c r="BZ46" s="1262"/>
      <c r="CA46" s="1262"/>
      <c r="CB46" s="1262"/>
      <c r="CC46" s="1262"/>
      <c r="CD46" s="1262"/>
      <c r="CE46" s="1262"/>
      <c r="CF46" s="1262"/>
      <c r="CG46" s="1262"/>
      <c r="CH46" s="1262"/>
      <c r="CI46" s="1262"/>
      <c r="CJ46" s="1262"/>
      <c r="CK46" s="1262"/>
      <c r="CL46" s="1262"/>
      <c r="CM46" s="1262"/>
      <c r="CN46" s="1262"/>
      <c r="CO46" s="1262"/>
      <c r="CP46" s="1262"/>
      <c r="CQ46" s="1262"/>
      <c r="CR46" s="1262"/>
      <c r="CS46" s="1262"/>
      <c r="CT46" s="1262"/>
      <c r="CU46" s="1262"/>
      <c r="CV46" s="1262"/>
      <c r="CW46" s="1262"/>
      <c r="CX46" s="1262"/>
      <c r="CY46" s="1262"/>
      <c r="CZ46" s="1262"/>
      <c r="DA46" s="1262"/>
      <c r="DB46" s="1262"/>
      <c r="DC46" s="1263"/>
    </row>
    <row r="47" spans="2:109" ht="13.2" x14ac:dyDescent="0.2">
      <c r="B47" s="259"/>
      <c r="AN47" s="1264"/>
      <c r="AO47" s="1265"/>
      <c r="AP47" s="1265"/>
      <c r="AQ47" s="1265"/>
      <c r="AR47" s="1265"/>
      <c r="AS47" s="1265"/>
      <c r="AT47" s="1265"/>
      <c r="AU47" s="1265"/>
      <c r="AV47" s="1265"/>
      <c r="AW47" s="1265"/>
      <c r="AX47" s="1265"/>
      <c r="AY47" s="1265"/>
      <c r="AZ47" s="1265"/>
      <c r="BA47" s="1265"/>
      <c r="BB47" s="1265"/>
      <c r="BC47" s="1265"/>
      <c r="BD47" s="1265"/>
      <c r="BE47" s="1265"/>
      <c r="BF47" s="1265"/>
      <c r="BG47" s="1265"/>
      <c r="BH47" s="1265"/>
      <c r="BI47" s="1265"/>
      <c r="BJ47" s="1265"/>
      <c r="BK47" s="1265"/>
      <c r="BL47" s="1265"/>
      <c r="BM47" s="1265"/>
      <c r="BN47" s="1265"/>
      <c r="BO47" s="1265"/>
      <c r="BP47" s="1265"/>
      <c r="BQ47" s="1265"/>
      <c r="BR47" s="1265"/>
      <c r="BS47" s="1265"/>
      <c r="BT47" s="1265"/>
      <c r="BU47" s="1265"/>
      <c r="BV47" s="1265"/>
      <c r="BW47" s="1265"/>
      <c r="BX47" s="1265"/>
      <c r="BY47" s="1265"/>
      <c r="BZ47" s="1265"/>
      <c r="CA47" s="1265"/>
      <c r="CB47" s="1265"/>
      <c r="CC47" s="1265"/>
      <c r="CD47" s="1265"/>
      <c r="CE47" s="1265"/>
      <c r="CF47" s="1265"/>
      <c r="CG47" s="1265"/>
      <c r="CH47" s="1265"/>
      <c r="CI47" s="1265"/>
      <c r="CJ47" s="1265"/>
      <c r="CK47" s="1265"/>
      <c r="CL47" s="1265"/>
      <c r="CM47" s="1265"/>
      <c r="CN47" s="1265"/>
      <c r="CO47" s="1265"/>
      <c r="CP47" s="1265"/>
      <c r="CQ47" s="1265"/>
      <c r="CR47" s="1265"/>
      <c r="CS47" s="1265"/>
      <c r="CT47" s="1265"/>
      <c r="CU47" s="1265"/>
      <c r="CV47" s="1265"/>
      <c r="CW47" s="1265"/>
      <c r="CX47" s="1265"/>
      <c r="CY47" s="1265"/>
      <c r="CZ47" s="1265"/>
      <c r="DA47" s="1265"/>
      <c r="DB47" s="1265"/>
      <c r="DC47" s="1266"/>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564</v>
      </c>
    </row>
    <row r="50" spans="1:109" ht="13.2" x14ac:dyDescent="0.2">
      <c r="B50" s="259"/>
      <c r="G50" s="1236"/>
      <c r="H50" s="1236"/>
      <c r="I50" s="1236"/>
      <c r="J50" s="1236"/>
      <c r="K50" s="360"/>
      <c r="L50" s="360"/>
      <c r="M50" s="361"/>
      <c r="N50" s="361"/>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42" t="s">
        <v>521</v>
      </c>
      <c r="BQ50" s="1242"/>
      <c r="BR50" s="1242"/>
      <c r="BS50" s="1242"/>
      <c r="BT50" s="1242"/>
      <c r="BU50" s="1242"/>
      <c r="BV50" s="1242"/>
      <c r="BW50" s="1242"/>
      <c r="BX50" s="1242" t="s">
        <v>522</v>
      </c>
      <c r="BY50" s="1242"/>
      <c r="BZ50" s="1242"/>
      <c r="CA50" s="1242"/>
      <c r="CB50" s="1242"/>
      <c r="CC50" s="1242"/>
      <c r="CD50" s="1242"/>
      <c r="CE50" s="1242"/>
      <c r="CF50" s="1242" t="s">
        <v>523</v>
      </c>
      <c r="CG50" s="1242"/>
      <c r="CH50" s="1242"/>
      <c r="CI50" s="1242"/>
      <c r="CJ50" s="1242"/>
      <c r="CK50" s="1242"/>
      <c r="CL50" s="1242"/>
      <c r="CM50" s="1242"/>
      <c r="CN50" s="1242" t="s">
        <v>524</v>
      </c>
      <c r="CO50" s="1242"/>
      <c r="CP50" s="1242"/>
      <c r="CQ50" s="1242"/>
      <c r="CR50" s="1242"/>
      <c r="CS50" s="1242"/>
      <c r="CT50" s="1242"/>
      <c r="CU50" s="1242"/>
      <c r="CV50" s="1242" t="s">
        <v>525</v>
      </c>
      <c r="CW50" s="1242"/>
      <c r="CX50" s="1242"/>
      <c r="CY50" s="1242"/>
      <c r="CZ50" s="1242"/>
      <c r="DA50" s="1242"/>
      <c r="DB50" s="1242"/>
      <c r="DC50" s="1242"/>
    </row>
    <row r="51" spans="1:109" ht="13.5" customHeight="1" x14ac:dyDescent="0.2">
      <c r="B51" s="259"/>
      <c r="G51" s="1253"/>
      <c r="H51" s="1253"/>
      <c r="I51" s="1257"/>
      <c r="J51" s="1257"/>
      <c r="K51" s="1243"/>
      <c r="L51" s="1243"/>
      <c r="M51" s="1243"/>
      <c r="N51" s="1243"/>
      <c r="AM51" s="359"/>
      <c r="AN51" s="1241" t="s">
        <v>565</v>
      </c>
      <c r="AO51" s="1241"/>
      <c r="AP51" s="1241"/>
      <c r="AQ51" s="1241"/>
      <c r="AR51" s="1241"/>
      <c r="AS51" s="1241"/>
      <c r="AT51" s="1241"/>
      <c r="AU51" s="1241"/>
      <c r="AV51" s="1241"/>
      <c r="AW51" s="1241"/>
      <c r="AX51" s="1241"/>
      <c r="AY51" s="1241"/>
      <c r="AZ51" s="1241"/>
      <c r="BA51" s="1241"/>
      <c r="BB51" s="1241" t="s">
        <v>566</v>
      </c>
      <c r="BC51" s="1241"/>
      <c r="BD51" s="1241"/>
      <c r="BE51" s="1241"/>
      <c r="BF51" s="1241"/>
      <c r="BG51" s="1241"/>
      <c r="BH51" s="1241"/>
      <c r="BI51" s="1241"/>
      <c r="BJ51" s="1241"/>
      <c r="BK51" s="1241"/>
      <c r="BL51" s="1241"/>
      <c r="BM51" s="1241"/>
      <c r="BN51" s="1241"/>
      <c r="BO51" s="1241"/>
      <c r="BP51" s="1238"/>
      <c r="BQ51" s="1238"/>
      <c r="BR51" s="1238"/>
      <c r="BS51" s="1238"/>
      <c r="BT51" s="1238"/>
      <c r="BU51" s="1238"/>
      <c r="BV51" s="1238"/>
      <c r="BW51" s="1238"/>
      <c r="BX51" s="1238"/>
      <c r="BY51" s="1238"/>
      <c r="BZ51" s="1238"/>
      <c r="CA51" s="1238"/>
      <c r="CB51" s="1238"/>
      <c r="CC51" s="1238"/>
      <c r="CD51" s="1238"/>
      <c r="CE51" s="1238"/>
      <c r="CF51" s="1238"/>
      <c r="CG51" s="1238"/>
      <c r="CH51" s="1238"/>
      <c r="CI51" s="1238"/>
      <c r="CJ51" s="1238"/>
      <c r="CK51" s="1238"/>
      <c r="CL51" s="1238"/>
      <c r="CM51" s="1238"/>
      <c r="CN51" s="1238"/>
      <c r="CO51" s="1238"/>
      <c r="CP51" s="1238"/>
      <c r="CQ51" s="1238"/>
      <c r="CR51" s="1238"/>
      <c r="CS51" s="1238"/>
      <c r="CT51" s="1238"/>
      <c r="CU51" s="1238"/>
      <c r="CV51" s="1238"/>
      <c r="CW51" s="1238"/>
      <c r="CX51" s="1238"/>
      <c r="CY51" s="1238"/>
      <c r="CZ51" s="1238"/>
      <c r="DA51" s="1238"/>
      <c r="DB51" s="1238"/>
      <c r="DC51" s="1238"/>
    </row>
    <row r="52" spans="1:109" ht="13.2" x14ac:dyDescent="0.2">
      <c r="B52" s="259"/>
      <c r="G52" s="1253"/>
      <c r="H52" s="1253"/>
      <c r="I52" s="1257"/>
      <c r="J52" s="1257"/>
      <c r="K52" s="1243"/>
      <c r="L52" s="1243"/>
      <c r="M52" s="1243"/>
      <c r="N52" s="1243"/>
      <c r="AM52" s="359"/>
      <c r="AN52" s="1241"/>
      <c r="AO52" s="1241"/>
      <c r="AP52" s="1241"/>
      <c r="AQ52" s="1241"/>
      <c r="AR52" s="1241"/>
      <c r="AS52" s="1241"/>
      <c r="AT52" s="1241"/>
      <c r="AU52" s="1241"/>
      <c r="AV52" s="1241"/>
      <c r="AW52" s="1241"/>
      <c r="AX52" s="1241"/>
      <c r="AY52" s="1241"/>
      <c r="AZ52" s="1241"/>
      <c r="BA52" s="1241"/>
      <c r="BB52" s="1241"/>
      <c r="BC52" s="1241"/>
      <c r="BD52" s="1241"/>
      <c r="BE52" s="1241"/>
      <c r="BF52" s="1241"/>
      <c r="BG52" s="1241"/>
      <c r="BH52" s="1241"/>
      <c r="BI52" s="1241"/>
      <c r="BJ52" s="1241"/>
      <c r="BK52" s="1241"/>
      <c r="BL52" s="1241"/>
      <c r="BM52" s="1241"/>
      <c r="BN52" s="1241"/>
      <c r="BO52" s="1241"/>
      <c r="BP52" s="1238"/>
      <c r="BQ52" s="1238"/>
      <c r="BR52" s="1238"/>
      <c r="BS52" s="1238"/>
      <c r="BT52" s="1238"/>
      <c r="BU52" s="1238"/>
      <c r="BV52" s="1238"/>
      <c r="BW52" s="1238"/>
      <c r="BX52" s="1238"/>
      <c r="BY52" s="1238"/>
      <c r="BZ52" s="1238"/>
      <c r="CA52" s="1238"/>
      <c r="CB52" s="1238"/>
      <c r="CC52" s="1238"/>
      <c r="CD52" s="1238"/>
      <c r="CE52" s="1238"/>
      <c r="CF52" s="1238"/>
      <c r="CG52" s="1238"/>
      <c r="CH52" s="1238"/>
      <c r="CI52" s="1238"/>
      <c r="CJ52" s="1238"/>
      <c r="CK52" s="1238"/>
      <c r="CL52" s="1238"/>
      <c r="CM52" s="1238"/>
      <c r="CN52" s="1238"/>
      <c r="CO52" s="1238"/>
      <c r="CP52" s="1238"/>
      <c r="CQ52" s="1238"/>
      <c r="CR52" s="1238"/>
      <c r="CS52" s="1238"/>
      <c r="CT52" s="1238"/>
      <c r="CU52" s="1238"/>
      <c r="CV52" s="1238"/>
      <c r="CW52" s="1238"/>
      <c r="CX52" s="1238"/>
      <c r="CY52" s="1238"/>
      <c r="CZ52" s="1238"/>
      <c r="DA52" s="1238"/>
      <c r="DB52" s="1238"/>
      <c r="DC52" s="1238"/>
    </row>
    <row r="53" spans="1:109" ht="13.2" x14ac:dyDescent="0.2">
      <c r="A53" s="358"/>
      <c r="B53" s="259"/>
      <c r="G53" s="1253"/>
      <c r="H53" s="1253"/>
      <c r="I53" s="1236"/>
      <c r="J53" s="1236"/>
      <c r="K53" s="1243"/>
      <c r="L53" s="1243"/>
      <c r="M53" s="1243"/>
      <c r="N53" s="1243"/>
      <c r="AM53" s="359"/>
      <c r="AN53" s="1241"/>
      <c r="AO53" s="1241"/>
      <c r="AP53" s="1241"/>
      <c r="AQ53" s="1241"/>
      <c r="AR53" s="1241"/>
      <c r="AS53" s="1241"/>
      <c r="AT53" s="1241"/>
      <c r="AU53" s="1241"/>
      <c r="AV53" s="1241"/>
      <c r="AW53" s="1241"/>
      <c r="AX53" s="1241"/>
      <c r="AY53" s="1241"/>
      <c r="AZ53" s="1241"/>
      <c r="BA53" s="1241"/>
      <c r="BB53" s="1241" t="s">
        <v>567</v>
      </c>
      <c r="BC53" s="1241"/>
      <c r="BD53" s="1241"/>
      <c r="BE53" s="1241"/>
      <c r="BF53" s="1241"/>
      <c r="BG53" s="1241"/>
      <c r="BH53" s="1241"/>
      <c r="BI53" s="1241"/>
      <c r="BJ53" s="1241"/>
      <c r="BK53" s="1241"/>
      <c r="BL53" s="1241"/>
      <c r="BM53" s="1241"/>
      <c r="BN53" s="1241"/>
      <c r="BO53" s="1241"/>
      <c r="BP53" s="1238">
        <v>38.200000000000003</v>
      </c>
      <c r="BQ53" s="1238"/>
      <c r="BR53" s="1238"/>
      <c r="BS53" s="1238"/>
      <c r="BT53" s="1238"/>
      <c r="BU53" s="1238"/>
      <c r="BV53" s="1238"/>
      <c r="BW53" s="1238"/>
      <c r="BX53" s="1238">
        <v>39.4</v>
      </c>
      <c r="BY53" s="1238"/>
      <c r="BZ53" s="1238"/>
      <c r="CA53" s="1238"/>
      <c r="CB53" s="1238"/>
      <c r="CC53" s="1238"/>
      <c r="CD53" s="1238"/>
      <c r="CE53" s="1238"/>
      <c r="CF53" s="1238">
        <v>39.9</v>
      </c>
      <c r="CG53" s="1238"/>
      <c r="CH53" s="1238"/>
      <c r="CI53" s="1238"/>
      <c r="CJ53" s="1238"/>
      <c r="CK53" s="1238"/>
      <c r="CL53" s="1238"/>
      <c r="CM53" s="1238"/>
      <c r="CN53" s="1238">
        <v>39.1</v>
      </c>
      <c r="CO53" s="1238"/>
      <c r="CP53" s="1238"/>
      <c r="CQ53" s="1238"/>
      <c r="CR53" s="1238"/>
      <c r="CS53" s="1238"/>
      <c r="CT53" s="1238"/>
      <c r="CU53" s="1238"/>
      <c r="CV53" s="1238">
        <v>39.9</v>
      </c>
      <c r="CW53" s="1238"/>
      <c r="CX53" s="1238"/>
      <c r="CY53" s="1238"/>
      <c r="CZ53" s="1238"/>
      <c r="DA53" s="1238"/>
      <c r="DB53" s="1238"/>
      <c r="DC53" s="1238"/>
    </row>
    <row r="54" spans="1:109" ht="13.2" x14ac:dyDescent="0.2">
      <c r="A54" s="358"/>
      <c r="B54" s="259"/>
      <c r="G54" s="1253"/>
      <c r="H54" s="1253"/>
      <c r="I54" s="1236"/>
      <c r="J54" s="1236"/>
      <c r="K54" s="1243"/>
      <c r="L54" s="1243"/>
      <c r="M54" s="1243"/>
      <c r="N54" s="1243"/>
      <c r="AM54" s="359"/>
      <c r="AN54" s="1241"/>
      <c r="AO54" s="1241"/>
      <c r="AP54" s="1241"/>
      <c r="AQ54" s="1241"/>
      <c r="AR54" s="1241"/>
      <c r="AS54" s="1241"/>
      <c r="AT54" s="1241"/>
      <c r="AU54" s="1241"/>
      <c r="AV54" s="1241"/>
      <c r="AW54" s="1241"/>
      <c r="AX54" s="1241"/>
      <c r="AY54" s="1241"/>
      <c r="AZ54" s="1241"/>
      <c r="BA54" s="1241"/>
      <c r="BB54" s="1241"/>
      <c r="BC54" s="1241"/>
      <c r="BD54" s="1241"/>
      <c r="BE54" s="1241"/>
      <c r="BF54" s="1241"/>
      <c r="BG54" s="1241"/>
      <c r="BH54" s="1241"/>
      <c r="BI54" s="1241"/>
      <c r="BJ54" s="1241"/>
      <c r="BK54" s="1241"/>
      <c r="BL54" s="1241"/>
      <c r="BM54" s="1241"/>
      <c r="BN54" s="1241"/>
      <c r="BO54" s="1241"/>
      <c r="BP54" s="1238"/>
      <c r="BQ54" s="1238"/>
      <c r="BR54" s="1238"/>
      <c r="BS54" s="1238"/>
      <c r="BT54" s="1238"/>
      <c r="BU54" s="1238"/>
      <c r="BV54" s="1238"/>
      <c r="BW54" s="1238"/>
      <c r="BX54" s="1238"/>
      <c r="BY54" s="1238"/>
      <c r="BZ54" s="1238"/>
      <c r="CA54" s="1238"/>
      <c r="CB54" s="1238"/>
      <c r="CC54" s="1238"/>
      <c r="CD54" s="1238"/>
      <c r="CE54" s="1238"/>
      <c r="CF54" s="1238"/>
      <c r="CG54" s="1238"/>
      <c r="CH54" s="1238"/>
      <c r="CI54" s="1238"/>
      <c r="CJ54" s="1238"/>
      <c r="CK54" s="1238"/>
      <c r="CL54" s="1238"/>
      <c r="CM54" s="1238"/>
      <c r="CN54" s="1238"/>
      <c r="CO54" s="1238"/>
      <c r="CP54" s="1238"/>
      <c r="CQ54" s="1238"/>
      <c r="CR54" s="1238"/>
      <c r="CS54" s="1238"/>
      <c r="CT54" s="1238"/>
      <c r="CU54" s="1238"/>
      <c r="CV54" s="1238"/>
      <c r="CW54" s="1238"/>
      <c r="CX54" s="1238"/>
      <c r="CY54" s="1238"/>
      <c r="CZ54" s="1238"/>
      <c r="DA54" s="1238"/>
      <c r="DB54" s="1238"/>
      <c r="DC54" s="1238"/>
    </row>
    <row r="55" spans="1:109" ht="13.2" x14ac:dyDescent="0.2">
      <c r="A55" s="358"/>
      <c r="B55" s="259"/>
      <c r="G55" s="1236"/>
      <c r="H55" s="1236"/>
      <c r="I55" s="1236"/>
      <c r="J55" s="1236"/>
      <c r="K55" s="1243"/>
      <c r="L55" s="1243"/>
      <c r="M55" s="1243"/>
      <c r="N55" s="1243"/>
      <c r="AN55" s="1242" t="s">
        <v>568</v>
      </c>
      <c r="AO55" s="1242"/>
      <c r="AP55" s="1242"/>
      <c r="AQ55" s="1242"/>
      <c r="AR55" s="1242"/>
      <c r="AS55" s="1242"/>
      <c r="AT55" s="1242"/>
      <c r="AU55" s="1242"/>
      <c r="AV55" s="1242"/>
      <c r="AW55" s="1242"/>
      <c r="AX55" s="1242"/>
      <c r="AY55" s="1242"/>
      <c r="AZ55" s="1242"/>
      <c r="BA55" s="1242"/>
      <c r="BB55" s="1241" t="s">
        <v>566</v>
      </c>
      <c r="BC55" s="1241"/>
      <c r="BD55" s="1241"/>
      <c r="BE55" s="1241"/>
      <c r="BF55" s="1241"/>
      <c r="BG55" s="1241"/>
      <c r="BH55" s="1241"/>
      <c r="BI55" s="1241"/>
      <c r="BJ55" s="1241"/>
      <c r="BK55" s="1241"/>
      <c r="BL55" s="1241"/>
      <c r="BM55" s="1241"/>
      <c r="BN55" s="1241"/>
      <c r="BO55" s="1241"/>
      <c r="BP55" s="1238">
        <v>0</v>
      </c>
      <c r="BQ55" s="1238"/>
      <c r="BR55" s="1238"/>
      <c r="BS55" s="1238"/>
      <c r="BT55" s="1238"/>
      <c r="BU55" s="1238"/>
      <c r="BV55" s="1238"/>
      <c r="BW55" s="1238"/>
      <c r="BX55" s="1238">
        <v>0</v>
      </c>
      <c r="BY55" s="1238"/>
      <c r="BZ55" s="1238"/>
      <c r="CA55" s="1238"/>
      <c r="CB55" s="1238"/>
      <c r="CC55" s="1238"/>
      <c r="CD55" s="1238"/>
      <c r="CE55" s="1238"/>
      <c r="CF55" s="1238">
        <v>0</v>
      </c>
      <c r="CG55" s="1238"/>
      <c r="CH55" s="1238"/>
      <c r="CI55" s="1238"/>
      <c r="CJ55" s="1238"/>
      <c r="CK55" s="1238"/>
      <c r="CL55" s="1238"/>
      <c r="CM55" s="1238"/>
      <c r="CN55" s="1238">
        <v>0</v>
      </c>
      <c r="CO55" s="1238"/>
      <c r="CP55" s="1238"/>
      <c r="CQ55" s="1238"/>
      <c r="CR55" s="1238"/>
      <c r="CS55" s="1238"/>
      <c r="CT55" s="1238"/>
      <c r="CU55" s="1238"/>
      <c r="CV55" s="1238">
        <v>0</v>
      </c>
      <c r="CW55" s="1238"/>
      <c r="CX55" s="1238"/>
      <c r="CY55" s="1238"/>
      <c r="CZ55" s="1238"/>
      <c r="DA55" s="1238"/>
      <c r="DB55" s="1238"/>
      <c r="DC55" s="1238"/>
    </row>
    <row r="56" spans="1:109" ht="13.2" x14ac:dyDescent="0.2">
      <c r="A56" s="358"/>
      <c r="B56" s="259"/>
      <c r="G56" s="1236"/>
      <c r="H56" s="1236"/>
      <c r="I56" s="1236"/>
      <c r="J56" s="1236"/>
      <c r="K56" s="1243"/>
      <c r="L56" s="1243"/>
      <c r="M56" s="1243"/>
      <c r="N56" s="1243"/>
      <c r="AN56" s="1242"/>
      <c r="AO56" s="1242"/>
      <c r="AP56" s="1242"/>
      <c r="AQ56" s="1242"/>
      <c r="AR56" s="1242"/>
      <c r="AS56" s="1242"/>
      <c r="AT56" s="1242"/>
      <c r="AU56" s="1242"/>
      <c r="AV56" s="1242"/>
      <c r="AW56" s="1242"/>
      <c r="AX56" s="1242"/>
      <c r="AY56" s="1242"/>
      <c r="AZ56" s="1242"/>
      <c r="BA56" s="1242"/>
      <c r="BB56" s="1241"/>
      <c r="BC56" s="1241"/>
      <c r="BD56" s="1241"/>
      <c r="BE56" s="1241"/>
      <c r="BF56" s="1241"/>
      <c r="BG56" s="1241"/>
      <c r="BH56" s="1241"/>
      <c r="BI56" s="1241"/>
      <c r="BJ56" s="1241"/>
      <c r="BK56" s="1241"/>
      <c r="BL56" s="1241"/>
      <c r="BM56" s="1241"/>
      <c r="BN56" s="1241"/>
      <c r="BO56" s="1241"/>
      <c r="BP56" s="1238"/>
      <c r="BQ56" s="1238"/>
      <c r="BR56" s="1238"/>
      <c r="BS56" s="1238"/>
      <c r="BT56" s="1238"/>
      <c r="BU56" s="1238"/>
      <c r="BV56" s="1238"/>
      <c r="BW56" s="1238"/>
      <c r="BX56" s="1238"/>
      <c r="BY56" s="1238"/>
      <c r="BZ56" s="1238"/>
      <c r="CA56" s="1238"/>
      <c r="CB56" s="1238"/>
      <c r="CC56" s="1238"/>
      <c r="CD56" s="1238"/>
      <c r="CE56" s="1238"/>
      <c r="CF56" s="1238"/>
      <c r="CG56" s="1238"/>
      <c r="CH56" s="1238"/>
      <c r="CI56" s="1238"/>
      <c r="CJ56" s="1238"/>
      <c r="CK56" s="1238"/>
      <c r="CL56" s="1238"/>
      <c r="CM56" s="1238"/>
      <c r="CN56" s="1238"/>
      <c r="CO56" s="1238"/>
      <c r="CP56" s="1238"/>
      <c r="CQ56" s="1238"/>
      <c r="CR56" s="1238"/>
      <c r="CS56" s="1238"/>
      <c r="CT56" s="1238"/>
      <c r="CU56" s="1238"/>
      <c r="CV56" s="1238"/>
      <c r="CW56" s="1238"/>
      <c r="CX56" s="1238"/>
      <c r="CY56" s="1238"/>
      <c r="CZ56" s="1238"/>
      <c r="DA56" s="1238"/>
      <c r="DB56" s="1238"/>
      <c r="DC56" s="1238"/>
    </row>
    <row r="57" spans="1:109" s="358" customFormat="1" ht="13.2" x14ac:dyDescent="0.2">
      <c r="B57" s="362"/>
      <c r="G57" s="1236"/>
      <c r="H57" s="1236"/>
      <c r="I57" s="1239"/>
      <c r="J57" s="1239"/>
      <c r="K57" s="1243"/>
      <c r="L57" s="1243"/>
      <c r="M57" s="1243"/>
      <c r="N57" s="1243"/>
      <c r="AM57" s="255"/>
      <c r="AN57" s="1242"/>
      <c r="AO57" s="1242"/>
      <c r="AP57" s="1242"/>
      <c r="AQ57" s="1242"/>
      <c r="AR57" s="1242"/>
      <c r="AS57" s="1242"/>
      <c r="AT57" s="1242"/>
      <c r="AU57" s="1242"/>
      <c r="AV57" s="1242"/>
      <c r="AW57" s="1242"/>
      <c r="AX57" s="1242"/>
      <c r="AY57" s="1242"/>
      <c r="AZ57" s="1242"/>
      <c r="BA57" s="1242"/>
      <c r="BB57" s="1241" t="s">
        <v>567</v>
      </c>
      <c r="BC57" s="1241"/>
      <c r="BD57" s="1241"/>
      <c r="BE57" s="1241"/>
      <c r="BF57" s="1241"/>
      <c r="BG57" s="1241"/>
      <c r="BH57" s="1241"/>
      <c r="BI57" s="1241"/>
      <c r="BJ57" s="1241"/>
      <c r="BK57" s="1241"/>
      <c r="BL57" s="1241"/>
      <c r="BM57" s="1241"/>
      <c r="BN57" s="1241"/>
      <c r="BO57" s="1241"/>
      <c r="BP57" s="1238">
        <v>56.3</v>
      </c>
      <c r="BQ57" s="1238"/>
      <c r="BR57" s="1238"/>
      <c r="BS57" s="1238"/>
      <c r="BT57" s="1238"/>
      <c r="BU57" s="1238"/>
      <c r="BV57" s="1238"/>
      <c r="BW57" s="1238"/>
      <c r="BX57" s="1238">
        <v>56.4</v>
      </c>
      <c r="BY57" s="1238"/>
      <c r="BZ57" s="1238"/>
      <c r="CA57" s="1238"/>
      <c r="CB57" s="1238"/>
      <c r="CC57" s="1238"/>
      <c r="CD57" s="1238"/>
      <c r="CE57" s="1238"/>
      <c r="CF57" s="1238">
        <v>56</v>
      </c>
      <c r="CG57" s="1238"/>
      <c r="CH57" s="1238"/>
      <c r="CI57" s="1238"/>
      <c r="CJ57" s="1238"/>
      <c r="CK57" s="1238"/>
      <c r="CL57" s="1238"/>
      <c r="CM57" s="1238"/>
      <c r="CN57" s="1238">
        <v>56.6</v>
      </c>
      <c r="CO57" s="1238"/>
      <c r="CP57" s="1238"/>
      <c r="CQ57" s="1238"/>
      <c r="CR57" s="1238"/>
      <c r="CS57" s="1238"/>
      <c r="CT57" s="1238"/>
      <c r="CU57" s="1238"/>
      <c r="CV57" s="1238">
        <v>56.7</v>
      </c>
      <c r="CW57" s="1238"/>
      <c r="CX57" s="1238"/>
      <c r="CY57" s="1238"/>
      <c r="CZ57" s="1238"/>
      <c r="DA57" s="1238"/>
      <c r="DB57" s="1238"/>
      <c r="DC57" s="1238"/>
      <c r="DD57" s="363"/>
      <c r="DE57" s="362"/>
    </row>
    <row r="58" spans="1:109" s="358" customFormat="1" ht="13.2" x14ac:dyDescent="0.2">
      <c r="A58" s="255"/>
      <c r="B58" s="362"/>
      <c r="G58" s="1236"/>
      <c r="H58" s="1236"/>
      <c r="I58" s="1239"/>
      <c r="J58" s="1239"/>
      <c r="K58" s="1243"/>
      <c r="L58" s="1243"/>
      <c r="M58" s="1243"/>
      <c r="N58" s="1243"/>
      <c r="AM58" s="255"/>
      <c r="AN58" s="1242"/>
      <c r="AO58" s="1242"/>
      <c r="AP58" s="1242"/>
      <c r="AQ58" s="1242"/>
      <c r="AR58" s="1242"/>
      <c r="AS58" s="1242"/>
      <c r="AT58" s="1242"/>
      <c r="AU58" s="1242"/>
      <c r="AV58" s="1242"/>
      <c r="AW58" s="1242"/>
      <c r="AX58" s="1242"/>
      <c r="AY58" s="1242"/>
      <c r="AZ58" s="1242"/>
      <c r="BA58" s="1242"/>
      <c r="BB58" s="1241"/>
      <c r="BC58" s="1241"/>
      <c r="BD58" s="1241"/>
      <c r="BE58" s="1241"/>
      <c r="BF58" s="1241"/>
      <c r="BG58" s="1241"/>
      <c r="BH58" s="1241"/>
      <c r="BI58" s="1241"/>
      <c r="BJ58" s="1241"/>
      <c r="BK58" s="1241"/>
      <c r="BL58" s="1241"/>
      <c r="BM58" s="1241"/>
      <c r="BN58" s="1241"/>
      <c r="BO58" s="1241"/>
      <c r="BP58" s="1238"/>
      <c r="BQ58" s="1238"/>
      <c r="BR58" s="1238"/>
      <c r="BS58" s="1238"/>
      <c r="BT58" s="1238"/>
      <c r="BU58" s="1238"/>
      <c r="BV58" s="1238"/>
      <c r="BW58" s="1238"/>
      <c r="BX58" s="1238"/>
      <c r="BY58" s="1238"/>
      <c r="BZ58" s="1238"/>
      <c r="CA58" s="1238"/>
      <c r="CB58" s="1238"/>
      <c r="CC58" s="1238"/>
      <c r="CD58" s="1238"/>
      <c r="CE58" s="1238"/>
      <c r="CF58" s="1238"/>
      <c r="CG58" s="1238"/>
      <c r="CH58" s="1238"/>
      <c r="CI58" s="1238"/>
      <c r="CJ58" s="1238"/>
      <c r="CK58" s="1238"/>
      <c r="CL58" s="1238"/>
      <c r="CM58" s="1238"/>
      <c r="CN58" s="1238"/>
      <c r="CO58" s="1238"/>
      <c r="CP58" s="1238"/>
      <c r="CQ58" s="1238"/>
      <c r="CR58" s="1238"/>
      <c r="CS58" s="1238"/>
      <c r="CT58" s="1238"/>
      <c r="CU58" s="1238"/>
      <c r="CV58" s="1238"/>
      <c r="CW58" s="1238"/>
      <c r="CX58" s="1238"/>
      <c r="CY58" s="1238"/>
      <c r="CZ58" s="1238"/>
      <c r="DA58" s="1238"/>
      <c r="DB58" s="1238"/>
      <c r="DC58" s="123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569</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4" t="s">
        <v>572</v>
      </c>
      <c r="AO65" s="1245"/>
      <c r="AP65" s="1245"/>
      <c r="AQ65" s="1245"/>
      <c r="AR65" s="1245"/>
      <c r="AS65" s="1245"/>
      <c r="AT65" s="1245"/>
      <c r="AU65" s="1245"/>
      <c r="AV65" s="1245"/>
      <c r="AW65" s="1245"/>
      <c r="AX65" s="1245"/>
      <c r="AY65" s="1245"/>
      <c r="AZ65" s="1245"/>
      <c r="BA65" s="1245"/>
      <c r="BB65" s="1245"/>
      <c r="BC65" s="1245"/>
      <c r="BD65" s="1245"/>
      <c r="BE65" s="1245"/>
      <c r="BF65" s="1245"/>
      <c r="BG65" s="1245"/>
      <c r="BH65" s="1245"/>
      <c r="BI65" s="1245"/>
      <c r="BJ65" s="1245"/>
      <c r="BK65" s="1245"/>
      <c r="BL65" s="1245"/>
      <c r="BM65" s="1245"/>
      <c r="BN65" s="1245"/>
      <c r="BO65" s="1245"/>
      <c r="BP65" s="1245"/>
      <c r="BQ65" s="1245"/>
      <c r="BR65" s="1245"/>
      <c r="BS65" s="1245"/>
      <c r="BT65" s="1245"/>
      <c r="BU65" s="1245"/>
      <c r="BV65" s="1245"/>
      <c r="BW65" s="1245"/>
      <c r="BX65" s="1245"/>
      <c r="BY65" s="1245"/>
      <c r="BZ65" s="1245"/>
      <c r="CA65" s="1245"/>
      <c r="CB65" s="1245"/>
      <c r="CC65" s="1245"/>
      <c r="CD65" s="1245"/>
      <c r="CE65" s="1245"/>
      <c r="CF65" s="1245"/>
      <c r="CG65" s="1245"/>
      <c r="CH65" s="1245"/>
      <c r="CI65" s="1245"/>
      <c r="CJ65" s="1245"/>
      <c r="CK65" s="1245"/>
      <c r="CL65" s="1245"/>
      <c r="CM65" s="1245"/>
      <c r="CN65" s="1245"/>
      <c r="CO65" s="1245"/>
      <c r="CP65" s="1245"/>
      <c r="CQ65" s="1245"/>
      <c r="CR65" s="1245"/>
      <c r="CS65" s="1245"/>
      <c r="CT65" s="1245"/>
      <c r="CU65" s="1245"/>
      <c r="CV65" s="1245"/>
      <c r="CW65" s="1245"/>
      <c r="CX65" s="1245"/>
      <c r="CY65" s="1245"/>
      <c r="CZ65" s="1245"/>
      <c r="DA65" s="1245"/>
      <c r="DB65" s="1245"/>
      <c r="DC65" s="1246"/>
    </row>
    <row r="66" spans="2:107" ht="13.2" x14ac:dyDescent="0.2">
      <c r="B66" s="259"/>
      <c r="AN66" s="1247"/>
      <c r="AO66" s="1248"/>
      <c r="AP66" s="1248"/>
      <c r="AQ66" s="1248"/>
      <c r="AR66" s="1248"/>
      <c r="AS66" s="1248"/>
      <c r="AT66" s="1248"/>
      <c r="AU66" s="1248"/>
      <c r="AV66" s="1248"/>
      <c r="AW66" s="1248"/>
      <c r="AX66" s="1248"/>
      <c r="AY66" s="1248"/>
      <c r="AZ66" s="1248"/>
      <c r="BA66" s="1248"/>
      <c r="BB66" s="1248"/>
      <c r="BC66" s="1248"/>
      <c r="BD66" s="1248"/>
      <c r="BE66" s="1248"/>
      <c r="BF66" s="1248"/>
      <c r="BG66" s="1248"/>
      <c r="BH66" s="1248"/>
      <c r="BI66" s="1248"/>
      <c r="BJ66" s="1248"/>
      <c r="BK66" s="1248"/>
      <c r="BL66" s="1248"/>
      <c r="BM66" s="1248"/>
      <c r="BN66" s="1248"/>
      <c r="BO66" s="1248"/>
      <c r="BP66" s="1248"/>
      <c r="BQ66" s="1248"/>
      <c r="BR66" s="1248"/>
      <c r="BS66" s="1248"/>
      <c r="BT66" s="1248"/>
      <c r="BU66" s="1248"/>
      <c r="BV66" s="1248"/>
      <c r="BW66" s="1248"/>
      <c r="BX66" s="1248"/>
      <c r="BY66" s="1248"/>
      <c r="BZ66" s="1248"/>
      <c r="CA66" s="1248"/>
      <c r="CB66" s="1248"/>
      <c r="CC66" s="1248"/>
      <c r="CD66" s="1248"/>
      <c r="CE66" s="1248"/>
      <c r="CF66" s="1248"/>
      <c r="CG66" s="1248"/>
      <c r="CH66" s="1248"/>
      <c r="CI66" s="1248"/>
      <c r="CJ66" s="1248"/>
      <c r="CK66" s="1248"/>
      <c r="CL66" s="1248"/>
      <c r="CM66" s="1248"/>
      <c r="CN66" s="1248"/>
      <c r="CO66" s="1248"/>
      <c r="CP66" s="1248"/>
      <c r="CQ66" s="1248"/>
      <c r="CR66" s="1248"/>
      <c r="CS66" s="1248"/>
      <c r="CT66" s="1248"/>
      <c r="CU66" s="1248"/>
      <c r="CV66" s="1248"/>
      <c r="CW66" s="1248"/>
      <c r="CX66" s="1248"/>
      <c r="CY66" s="1248"/>
      <c r="CZ66" s="1248"/>
      <c r="DA66" s="1248"/>
      <c r="DB66" s="1248"/>
      <c r="DC66" s="1249"/>
    </row>
    <row r="67" spans="2:107" ht="13.2" x14ac:dyDescent="0.2">
      <c r="B67" s="259"/>
      <c r="AN67" s="1247"/>
      <c r="AO67" s="1248"/>
      <c r="AP67" s="1248"/>
      <c r="AQ67" s="1248"/>
      <c r="AR67" s="1248"/>
      <c r="AS67" s="1248"/>
      <c r="AT67" s="1248"/>
      <c r="AU67" s="1248"/>
      <c r="AV67" s="1248"/>
      <c r="AW67" s="1248"/>
      <c r="AX67" s="1248"/>
      <c r="AY67" s="1248"/>
      <c r="AZ67" s="1248"/>
      <c r="BA67" s="1248"/>
      <c r="BB67" s="1248"/>
      <c r="BC67" s="1248"/>
      <c r="BD67" s="1248"/>
      <c r="BE67" s="1248"/>
      <c r="BF67" s="1248"/>
      <c r="BG67" s="1248"/>
      <c r="BH67" s="1248"/>
      <c r="BI67" s="1248"/>
      <c r="BJ67" s="1248"/>
      <c r="BK67" s="1248"/>
      <c r="BL67" s="1248"/>
      <c r="BM67" s="1248"/>
      <c r="BN67" s="1248"/>
      <c r="BO67" s="1248"/>
      <c r="BP67" s="1248"/>
      <c r="BQ67" s="1248"/>
      <c r="BR67" s="1248"/>
      <c r="BS67" s="1248"/>
      <c r="BT67" s="1248"/>
      <c r="BU67" s="1248"/>
      <c r="BV67" s="1248"/>
      <c r="BW67" s="1248"/>
      <c r="BX67" s="1248"/>
      <c r="BY67" s="1248"/>
      <c r="BZ67" s="1248"/>
      <c r="CA67" s="1248"/>
      <c r="CB67" s="1248"/>
      <c r="CC67" s="1248"/>
      <c r="CD67" s="1248"/>
      <c r="CE67" s="1248"/>
      <c r="CF67" s="1248"/>
      <c r="CG67" s="1248"/>
      <c r="CH67" s="1248"/>
      <c r="CI67" s="1248"/>
      <c r="CJ67" s="1248"/>
      <c r="CK67" s="1248"/>
      <c r="CL67" s="1248"/>
      <c r="CM67" s="1248"/>
      <c r="CN67" s="1248"/>
      <c r="CO67" s="1248"/>
      <c r="CP67" s="1248"/>
      <c r="CQ67" s="1248"/>
      <c r="CR67" s="1248"/>
      <c r="CS67" s="1248"/>
      <c r="CT67" s="1248"/>
      <c r="CU67" s="1248"/>
      <c r="CV67" s="1248"/>
      <c r="CW67" s="1248"/>
      <c r="CX67" s="1248"/>
      <c r="CY67" s="1248"/>
      <c r="CZ67" s="1248"/>
      <c r="DA67" s="1248"/>
      <c r="DB67" s="1248"/>
      <c r="DC67" s="1249"/>
    </row>
    <row r="68" spans="2:107" ht="13.2" x14ac:dyDescent="0.2">
      <c r="B68" s="259"/>
      <c r="AN68" s="1247"/>
      <c r="AO68" s="1248"/>
      <c r="AP68" s="1248"/>
      <c r="AQ68" s="1248"/>
      <c r="AR68" s="1248"/>
      <c r="AS68" s="1248"/>
      <c r="AT68" s="1248"/>
      <c r="AU68" s="1248"/>
      <c r="AV68" s="1248"/>
      <c r="AW68" s="1248"/>
      <c r="AX68" s="1248"/>
      <c r="AY68" s="1248"/>
      <c r="AZ68" s="1248"/>
      <c r="BA68" s="1248"/>
      <c r="BB68" s="1248"/>
      <c r="BC68" s="1248"/>
      <c r="BD68" s="1248"/>
      <c r="BE68" s="1248"/>
      <c r="BF68" s="1248"/>
      <c r="BG68" s="1248"/>
      <c r="BH68" s="1248"/>
      <c r="BI68" s="1248"/>
      <c r="BJ68" s="1248"/>
      <c r="BK68" s="1248"/>
      <c r="BL68" s="1248"/>
      <c r="BM68" s="1248"/>
      <c r="BN68" s="1248"/>
      <c r="BO68" s="1248"/>
      <c r="BP68" s="1248"/>
      <c r="BQ68" s="1248"/>
      <c r="BR68" s="1248"/>
      <c r="BS68" s="1248"/>
      <c r="BT68" s="1248"/>
      <c r="BU68" s="1248"/>
      <c r="BV68" s="1248"/>
      <c r="BW68" s="1248"/>
      <c r="BX68" s="1248"/>
      <c r="BY68" s="1248"/>
      <c r="BZ68" s="1248"/>
      <c r="CA68" s="1248"/>
      <c r="CB68" s="1248"/>
      <c r="CC68" s="1248"/>
      <c r="CD68" s="1248"/>
      <c r="CE68" s="1248"/>
      <c r="CF68" s="1248"/>
      <c r="CG68" s="1248"/>
      <c r="CH68" s="1248"/>
      <c r="CI68" s="1248"/>
      <c r="CJ68" s="1248"/>
      <c r="CK68" s="1248"/>
      <c r="CL68" s="1248"/>
      <c r="CM68" s="1248"/>
      <c r="CN68" s="1248"/>
      <c r="CO68" s="1248"/>
      <c r="CP68" s="1248"/>
      <c r="CQ68" s="1248"/>
      <c r="CR68" s="1248"/>
      <c r="CS68" s="1248"/>
      <c r="CT68" s="1248"/>
      <c r="CU68" s="1248"/>
      <c r="CV68" s="1248"/>
      <c r="CW68" s="1248"/>
      <c r="CX68" s="1248"/>
      <c r="CY68" s="1248"/>
      <c r="CZ68" s="1248"/>
      <c r="DA68" s="1248"/>
      <c r="DB68" s="1248"/>
      <c r="DC68" s="1249"/>
    </row>
    <row r="69" spans="2:107" ht="13.2" x14ac:dyDescent="0.2">
      <c r="B69" s="259"/>
      <c r="AN69" s="1250"/>
      <c r="AO69" s="1251"/>
      <c r="AP69" s="1251"/>
      <c r="AQ69" s="1251"/>
      <c r="AR69" s="1251"/>
      <c r="AS69" s="1251"/>
      <c r="AT69" s="1251"/>
      <c r="AU69" s="1251"/>
      <c r="AV69" s="1251"/>
      <c r="AW69" s="1251"/>
      <c r="AX69" s="1251"/>
      <c r="AY69" s="1251"/>
      <c r="AZ69" s="1251"/>
      <c r="BA69" s="1251"/>
      <c r="BB69" s="1251"/>
      <c r="BC69" s="1251"/>
      <c r="BD69" s="1251"/>
      <c r="BE69" s="1251"/>
      <c r="BF69" s="1251"/>
      <c r="BG69" s="1251"/>
      <c r="BH69" s="1251"/>
      <c r="BI69" s="1251"/>
      <c r="BJ69" s="1251"/>
      <c r="BK69" s="1251"/>
      <c r="BL69" s="1251"/>
      <c r="BM69" s="1251"/>
      <c r="BN69" s="1251"/>
      <c r="BO69" s="1251"/>
      <c r="BP69" s="1251"/>
      <c r="BQ69" s="1251"/>
      <c r="BR69" s="1251"/>
      <c r="BS69" s="1251"/>
      <c r="BT69" s="1251"/>
      <c r="BU69" s="1251"/>
      <c r="BV69" s="1251"/>
      <c r="BW69" s="1251"/>
      <c r="BX69" s="1251"/>
      <c r="BY69" s="1251"/>
      <c r="BZ69" s="1251"/>
      <c r="CA69" s="1251"/>
      <c r="CB69" s="1251"/>
      <c r="CC69" s="1251"/>
      <c r="CD69" s="1251"/>
      <c r="CE69" s="1251"/>
      <c r="CF69" s="1251"/>
      <c r="CG69" s="1251"/>
      <c r="CH69" s="1251"/>
      <c r="CI69" s="1251"/>
      <c r="CJ69" s="1251"/>
      <c r="CK69" s="1251"/>
      <c r="CL69" s="1251"/>
      <c r="CM69" s="1251"/>
      <c r="CN69" s="1251"/>
      <c r="CO69" s="1251"/>
      <c r="CP69" s="1251"/>
      <c r="CQ69" s="1251"/>
      <c r="CR69" s="1251"/>
      <c r="CS69" s="1251"/>
      <c r="CT69" s="1251"/>
      <c r="CU69" s="1251"/>
      <c r="CV69" s="1251"/>
      <c r="CW69" s="1251"/>
      <c r="CX69" s="1251"/>
      <c r="CY69" s="1251"/>
      <c r="CZ69" s="1251"/>
      <c r="DA69" s="1251"/>
      <c r="DB69" s="1251"/>
      <c r="DC69" s="1252"/>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564</v>
      </c>
    </row>
    <row r="72" spans="2:107" ht="13.2" x14ac:dyDescent="0.2">
      <c r="B72" s="259"/>
      <c r="G72" s="1236"/>
      <c r="H72" s="1236"/>
      <c r="I72" s="1236"/>
      <c r="J72" s="1236"/>
      <c r="K72" s="360"/>
      <c r="L72" s="360"/>
      <c r="M72" s="361"/>
      <c r="N72" s="361"/>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42" t="s">
        <v>521</v>
      </c>
      <c r="BQ72" s="1242"/>
      <c r="BR72" s="1242"/>
      <c r="BS72" s="1242"/>
      <c r="BT72" s="1242"/>
      <c r="BU72" s="1242"/>
      <c r="BV72" s="1242"/>
      <c r="BW72" s="1242"/>
      <c r="BX72" s="1242" t="s">
        <v>522</v>
      </c>
      <c r="BY72" s="1242"/>
      <c r="BZ72" s="1242"/>
      <c r="CA72" s="1242"/>
      <c r="CB72" s="1242"/>
      <c r="CC72" s="1242"/>
      <c r="CD72" s="1242"/>
      <c r="CE72" s="1242"/>
      <c r="CF72" s="1242" t="s">
        <v>523</v>
      </c>
      <c r="CG72" s="1242"/>
      <c r="CH72" s="1242"/>
      <c r="CI72" s="1242"/>
      <c r="CJ72" s="1242"/>
      <c r="CK72" s="1242"/>
      <c r="CL72" s="1242"/>
      <c r="CM72" s="1242"/>
      <c r="CN72" s="1242" t="s">
        <v>524</v>
      </c>
      <c r="CO72" s="1242"/>
      <c r="CP72" s="1242"/>
      <c r="CQ72" s="1242"/>
      <c r="CR72" s="1242"/>
      <c r="CS72" s="1242"/>
      <c r="CT72" s="1242"/>
      <c r="CU72" s="1242"/>
      <c r="CV72" s="1242" t="s">
        <v>525</v>
      </c>
      <c r="CW72" s="1242"/>
      <c r="CX72" s="1242"/>
      <c r="CY72" s="1242"/>
      <c r="CZ72" s="1242"/>
      <c r="DA72" s="1242"/>
      <c r="DB72" s="1242"/>
      <c r="DC72" s="1242"/>
    </row>
    <row r="73" spans="2:107" ht="13.2" x14ac:dyDescent="0.2">
      <c r="B73" s="259"/>
      <c r="G73" s="1253"/>
      <c r="H73" s="1253"/>
      <c r="I73" s="1253"/>
      <c r="J73" s="1253"/>
      <c r="K73" s="1237"/>
      <c r="L73" s="1237"/>
      <c r="M73" s="1237"/>
      <c r="N73" s="1237"/>
      <c r="AM73" s="359"/>
      <c r="AN73" s="1241" t="s">
        <v>565</v>
      </c>
      <c r="AO73" s="1241"/>
      <c r="AP73" s="1241"/>
      <c r="AQ73" s="1241"/>
      <c r="AR73" s="1241"/>
      <c r="AS73" s="1241"/>
      <c r="AT73" s="1241"/>
      <c r="AU73" s="1241"/>
      <c r="AV73" s="1241"/>
      <c r="AW73" s="1241"/>
      <c r="AX73" s="1241"/>
      <c r="AY73" s="1241"/>
      <c r="AZ73" s="1241"/>
      <c r="BA73" s="1241"/>
      <c r="BB73" s="1241" t="s">
        <v>566</v>
      </c>
      <c r="BC73" s="1241"/>
      <c r="BD73" s="1241"/>
      <c r="BE73" s="1241"/>
      <c r="BF73" s="1241"/>
      <c r="BG73" s="1241"/>
      <c r="BH73" s="1241"/>
      <c r="BI73" s="1241"/>
      <c r="BJ73" s="1241"/>
      <c r="BK73" s="1241"/>
      <c r="BL73" s="1241"/>
      <c r="BM73" s="1241"/>
      <c r="BN73" s="1241"/>
      <c r="BO73" s="1241"/>
      <c r="BP73" s="1238"/>
      <c r="BQ73" s="1238"/>
      <c r="BR73" s="1238"/>
      <c r="BS73" s="1238"/>
      <c r="BT73" s="1238"/>
      <c r="BU73" s="1238"/>
      <c r="BV73" s="1238"/>
      <c r="BW73" s="1238"/>
      <c r="BX73" s="1238"/>
      <c r="BY73" s="1238"/>
      <c r="BZ73" s="1238"/>
      <c r="CA73" s="1238"/>
      <c r="CB73" s="1238"/>
      <c r="CC73" s="1238"/>
      <c r="CD73" s="1238"/>
      <c r="CE73" s="1238"/>
      <c r="CF73" s="1238"/>
      <c r="CG73" s="1238"/>
      <c r="CH73" s="1238"/>
      <c r="CI73" s="1238"/>
      <c r="CJ73" s="1238"/>
      <c r="CK73" s="1238"/>
      <c r="CL73" s="1238"/>
      <c r="CM73" s="1238"/>
      <c r="CN73" s="1238"/>
      <c r="CO73" s="1238"/>
      <c r="CP73" s="1238"/>
      <c r="CQ73" s="1238"/>
      <c r="CR73" s="1238"/>
      <c r="CS73" s="1238"/>
      <c r="CT73" s="1238"/>
      <c r="CU73" s="1238"/>
      <c r="CV73" s="1238"/>
      <c r="CW73" s="1238"/>
      <c r="CX73" s="1238"/>
      <c r="CY73" s="1238"/>
      <c r="CZ73" s="1238"/>
      <c r="DA73" s="1238"/>
      <c r="DB73" s="1238"/>
      <c r="DC73" s="1238"/>
    </row>
    <row r="74" spans="2:107" ht="13.2" x14ac:dyDescent="0.2">
      <c r="B74" s="259"/>
      <c r="G74" s="1253"/>
      <c r="H74" s="1253"/>
      <c r="I74" s="1253"/>
      <c r="J74" s="1253"/>
      <c r="K74" s="1237"/>
      <c r="L74" s="1237"/>
      <c r="M74" s="1237"/>
      <c r="N74" s="1237"/>
      <c r="AM74" s="359"/>
      <c r="AN74" s="1241"/>
      <c r="AO74" s="1241"/>
      <c r="AP74" s="1241"/>
      <c r="AQ74" s="1241"/>
      <c r="AR74" s="1241"/>
      <c r="AS74" s="1241"/>
      <c r="AT74" s="1241"/>
      <c r="AU74" s="1241"/>
      <c r="AV74" s="1241"/>
      <c r="AW74" s="1241"/>
      <c r="AX74" s="1241"/>
      <c r="AY74" s="1241"/>
      <c r="AZ74" s="1241"/>
      <c r="BA74" s="1241"/>
      <c r="BB74" s="1241"/>
      <c r="BC74" s="1241"/>
      <c r="BD74" s="1241"/>
      <c r="BE74" s="1241"/>
      <c r="BF74" s="1241"/>
      <c r="BG74" s="1241"/>
      <c r="BH74" s="1241"/>
      <c r="BI74" s="1241"/>
      <c r="BJ74" s="1241"/>
      <c r="BK74" s="1241"/>
      <c r="BL74" s="1241"/>
      <c r="BM74" s="1241"/>
      <c r="BN74" s="1241"/>
      <c r="BO74" s="1241"/>
      <c r="BP74" s="1238"/>
      <c r="BQ74" s="1238"/>
      <c r="BR74" s="1238"/>
      <c r="BS74" s="1238"/>
      <c r="BT74" s="1238"/>
      <c r="BU74" s="1238"/>
      <c r="BV74" s="1238"/>
      <c r="BW74" s="1238"/>
      <c r="BX74" s="1238"/>
      <c r="BY74" s="1238"/>
      <c r="BZ74" s="1238"/>
      <c r="CA74" s="1238"/>
      <c r="CB74" s="1238"/>
      <c r="CC74" s="1238"/>
      <c r="CD74" s="1238"/>
      <c r="CE74" s="1238"/>
      <c r="CF74" s="1238"/>
      <c r="CG74" s="1238"/>
      <c r="CH74" s="1238"/>
      <c r="CI74" s="1238"/>
      <c r="CJ74" s="1238"/>
      <c r="CK74" s="1238"/>
      <c r="CL74" s="1238"/>
      <c r="CM74" s="1238"/>
      <c r="CN74" s="1238"/>
      <c r="CO74" s="1238"/>
      <c r="CP74" s="1238"/>
      <c r="CQ74" s="1238"/>
      <c r="CR74" s="1238"/>
      <c r="CS74" s="1238"/>
      <c r="CT74" s="1238"/>
      <c r="CU74" s="1238"/>
      <c r="CV74" s="1238"/>
      <c r="CW74" s="1238"/>
      <c r="CX74" s="1238"/>
      <c r="CY74" s="1238"/>
      <c r="CZ74" s="1238"/>
      <c r="DA74" s="1238"/>
      <c r="DB74" s="1238"/>
      <c r="DC74" s="1238"/>
    </row>
    <row r="75" spans="2:107" ht="13.2" x14ac:dyDescent="0.2">
      <c r="B75" s="259"/>
      <c r="G75" s="1253"/>
      <c r="H75" s="1253"/>
      <c r="I75" s="1236"/>
      <c r="J75" s="1236"/>
      <c r="K75" s="1243"/>
      <c r="L75" s="1243"/>
      <c r="M75" s="1243"/>
      <c r="N75" s="1243"/>
      <c r="AM75" s="359"/>
      <c r="AN75" s="1241"/>
      <c r="AO75" s="1241"/>
      <c r="AP75" s="1241"/>
      <c r="AQ75" s="1241"/>
      <c r="AR75" s="1241"/>
      <c r="AS75" s="1241"/>
      <c r="AT75" s="1241"/>
      <c r="AU75" s="1241"/>
      <c r="AV75" s="1241"/>
      <c r="AW75" s="1241"/>
      <c r="AX75" s="1241"/>
      <c r="AY75" s="1241"/>
      <c r="AZ75" s="1241"/>
      <c r="BA75" s="1241"/>
      <c r="BB75" s="1241" t="s">
        <v>570</v>
      </c>
      <c r="BC75" s="1241"/>
      <c r="BD75" s="1241"/>
      <c r="BE75" s="1241"/>
      <c r="BF75" s="1241"/>
      <c r="BG75" s="1241"/>
      <c r="BH75" s="1241"/>
      <c r="BI75" s="1241"/>
      <c r="BJ75" s="1241"/>
      <c r="BK75" s="1241"/>
      <c r="BL75" s="1241"/>
      <c r="BM75" s="1241"/>
      <c r="BN75" s="1241"/>
      <c r="BO75" s="1241"/>
      <c r="BP75" s="1238">
        <v>-1.8</v>
      </c>
      <c r="BQ75" s="1238"/>
      <c r="BR75" s="1238"/>
      <c r="BS75" s="1238"/>
      <c r="BT75" s="1238"/>
      <c r="BU75" s="1238"/>
      <c r="BV75" s="1238"/>
      <c r="BW75" s="1238"/>
      <c r="BX75" s="1238">
        <v>-1.7</v>
      </c>
      <c r="BY75" s="1238"/>
      <c r="BZ75" s="1238"/>
      <c r="CA75" s="1238"/>
      <c r="CB75" s="1238"/>
      <c r="CC75" s="1238"/>
      <c r="CD75" s="1238"/>
      <c r="CE75" s="1238"/>
      <c r="CF75" s="1238">
        <v>-1.5</v>
      </c>
      <c r="CG75" s="1238"/>
      <c r="CH75" s="1238"/>
      <c r="CI75" s="1238"/>
      <c r="CJ75" s="1238"/>
      <c r="CK75" s="1238"/>
      <c r="CL75" s="1238"/>
      <c r="CM75" s="1238"/>
      <c r="CN75" s="1238">
        <v>-1.4</v>
      </c>
      <c r="CO75" s="1238"/>
      <c r="CP75" s="1238"/>
      <c r="CQ75" s="1238"/>
      <c r="CR75" s="1238"/>
      <c r="CS75" s="1238"/>
      <c r="CT75" s="1238"/>
      <c r="CU75" s="1238"/>
      <c r="CV75" s="1238">
        <v>-1.4</v>
      </c>
      <c r="CW75" s="1238"/>
      <c r="CX75" s="1238"/>
      <c r="CY75" s="1238"/>
      <c r="CZ75" s="1238"/>
      <c r="DA75" s="1238"/>
      <c r="DB75" s="1238"/>
      <c r="DC75" s="1238"/>
    </row>
    <row r="76" spans="2:107" ht="13.2" x14ac:dyDescent="0.2">
      <c r="B76" s="259"/>
      <c r="G76" s="1253"/>
      <c r="H76" s="1253"/>
      <c r="I76" s="1236"/>
      <c r="J76" s="1236"/>
      <c r="K76" s="1243"/>
      <c r="L76" s="1243"/>
      <c r="M76" s="1243"/>
      <c r="N76" s="1243"/>
      <c r="AM76" s="359"/>
      <c r="AN76" s="1241"/>
      <c r="AO76" s="1241"/>
      <c r="AP76" s="1241"/>
      <c r="AQ76" s="1241"/>
      <c r="AR76" s="1241"/>
      <c r="AS76" s="1241"/>
      <c r="AT76" s="1241"/>
      <c r="AU76" s="1241"/>
      <c r="AV76" s="1241"/>
      <c r="AW76" s="1241"/>
      <c r="AX76" s="1241"/>
      <c r="AY76" s="1241"/>
      <c r="AZ76" s="1241"/>
      <c r="BA76" s="1241"/>
      <c r="BB76" s="1241"/>
      <c r="BC76" s="1241"/>
      <c r="BD76" s="1241"/>
      <c r="BE76" s="1241"/>
      <c r="BF76" s="1241"/>
      <c r="BG76" s="1241"/>
      <c r="BH76" s="1241"/>
      <c r="BI76" s="1241"/>
      <c r="BJ76" s="1241"/>
      <c r="BK76" s="1241"/>
      <c r="BL76" s="1241"/>
      <c r="BM76" s="1241"/>
      <c r="BN76" s="1241"/>
      <c r="BO76" s="1241"/>
      <c r="BP76" s="1238"/>
      <c r="BQ76" s="1238"/>
      <c r="BR76" s="1238"/>
      <c r="BS76" s="1238"/>
      <c r="BT76" s="1238"/>
      <c r="BU76" s="1238"/>
      <c r="BV76" s="1238"/>
      <c r="BW76" s="1238"/>
      <c r="BX76" s="1238"/>
      <c r="BY76" s="1238"/>
      <c r="BZ76" s="1238"/>
      <c r="CA76" s="1238"/>
      <c r="CB76" s="1238"/>
      <c r="CC76" s="1238"/>
      <c r="CD76" s="1238"/>
      <c r="CE76" s="1238"/>
      <c r="CF76" s="1238"/>
      <c r="CG76" s="1238"/>
      <c r="CH76" s="1238"/>
      <c r="CI76" s="1238"/>
      <c r="CJ76" s="1238"/>
      <c r="CK76" s="1238"/>
      <c r="CL76" s="1238"/>
      <c r="CM76" s="1238"/>
      <c r="CN76" s="1238"/>
      <c r="CO76" s="1238"/>
      <c r="CP76" s="1238"/>
      <c r="CQ76" s="1238"/>
      <c r="CR76" s="1238"/>
      <c r="CS76" s="1238"/>
      <c r="CT76" s="1238"/>
      <c r="CU76" s="1238"/>
      <c r="CV76" s="1238"/>
      <c r="CW76" s="1238"/>
      <c r="CX76" s="1238"/>
      <c r="CY76" s="1238"/>
      <c r="CZ76" s="1238"/>
      <c r="DA76" s="1238"/>
      <c r="DB76" s="1238"/>
      <c r="DC76" s="1238"/>
    </row>
    <row r="77" spans="2:107" ht="13.2" x14ac:dyDescent="0.2">
      <c r="B77" s="259"/>
      <c r="G77" s="1236"/>
      <c r="H77" s="1236"/>
      <c r="I77" s="1236"/>
      <c r="J77" s="1236"/>
      <c r="K77" s="1237"/>
      <c r="L77" s="1237"/>
      <c r="M77" s="1237"/>
      <c r="N77" s="1237"/>
      <c r="AN77" s="1242" t="s">
        <v>568</v>
      </c>
      <c r="AO77" s="1242"/>
      <c r="AP77" s="1242"/>
      <c r="AQ77" s="1242"/>
      <c r="AR77" s="1242"/>
      <c r="AS77" s="1242"/>
      <c r="AT77" s="1242"/>
      <c r="AU77" s="1242"/>
      <c r="AV77" s="1242"/>
      <c r="AW77" s="1242"/>
      <c r="AX77" s="1242"/>
      <c r="AY77" s="1242"/>
      <c r="AZ77" s="1242"/>
      <c r="BA77" s="1242"/>
      <c r="BB77" s="1241" t="s">
        <v>566</v>
      </c>
      <c r="BC77" s="1241"/>
      <c r="BD77" s="1241"/>
      <c r="BE77" s="1241"/>
      <c r="BF77" s="1241"/>
      <c r="BG77" s="1241"/>
      <c r="BH77" s="1241"/>
      <c r="BI77" s="1241"/>
      <c r="BJ77" s="1241"/>
      <c r="BK77" s="1241"/>
      <c r="BL77" s="1241"/>
      <c r="BM77" s="1241"/>
      <c r="BN77" s="1241"/>
      <c r="BO77" s="1241"/>
      <c r="BP77" s="1238">
        <v>0</v>
      </c>
      <c r="BQ77" s="1238"/>
      <c r="BR77" s="1238"/>
      <c r="BS77" s="1238"/>
      <c r="BT77" s="1238"/>
      <c r="BU77" s="1238"/>
      <c r="BV77" s="1238"/>
      <c r="BW77" s="1238"/>
      <c r="BX77" s="1238">
        <v>0</v>
      </c>
      <c r="BY77" s="1238"/>
      <c r="BZ77" s="1238"/>
      <c r="CA77" s="1238"/>
      <c r="CB77" s="1238"/>
      <c r="CC77" s="1238"/>
      <c r="CD77" s="1238"/>
      <c r="CE77" s="1238"/>
      <c r="CF77" s="1238">
        <v>0</v>
      </c>
      <c r="CG77" s="1238"/>
      <c r="CH77" s="1238"/>
      <c r="CI77" s="1238"/>
      <c r="CJ77" s="1238"/>
      <c r="CK77" s="1238"/>
      <c r="CL77" s="1238"/>
      <c r="CM77" s="1238"/>
      <c r="CN77" s="1238">
        <v>0</v>
      </c>
      <c r="CO77" s="1238"/>
      <c r="CP77" s="1238"/>
      <c r="CQ77" s="1238"/>
      <c r="CR77" s="1238"/>
      <c r="CS77" s="1238"/>
      <c r="CT77" s="1238"/>
      <c r="CU77" s="1238"/>
      <c r="CV77" s="1238">
        <v>0</v>
      </c>
      <c r="CW77" s="1238"/>
      <c r="CX77" s="1238"/>
      <c r="CY77" s="1238"/>
      <c r="CZ77" s="1238"/>
      <c r="DA77" s="1238"/>
      <c r="DB77" s="1238"/>
      <c r="DC77" s="1238"/>
    </row>
    <row r="78" spans="2:107" ht="13.2" x14ac:dyDescent="0.2">
      <c r="B78" s="259"/>
      <c r="G78" s="1236"/>
      <c r="H78" s="1236"/>
      <c r="I78" s="1236"/>
      <c r="J78" s="1236"/>
      <c r="K78" s="1237"/>
      <c r="L78" s="1237"/>
      <c r="M78" s="1237"/>
      <c r="N78" s="1237"/>
      <c r="AN78" s="1242"/>
      <c r="AO78" s="1242"/>
      <c r="AP78" s="1242"/>
      <c r="AQ78" s="1242"/>
      <c r="AR78" s="1242"/>
      <c r="AS78" s="1242"/>
      <c r="AT78" s="1242"/>
      <c r="AU78" s="1242"/>
      <c r="AV78" s="1242"/>
      <c r="AW78" s="1242"/>
      <c r="AX78" s="1242"/>
      <c r="AY78" s="1242"/>
      <c r="AZ78" s="1242"/>
      <c r="BA78" s="1242"/>
      <c r="BB78" s="1241"/>
      <c r="BC78" s="1241"/>
      <c r="BD78" s="1241"/>
      <c r="BE78" s="1241"/>
      <c r="BF78" s="1241"/>
      <c r="BG78" s="1241"/>
      <c r="BH78" s="1241"/>
      <c r="BI78" s="1241"/>
      <c r="BJ78" s="1241"/>
      <c r="BK78" s="1241"/>
      <c r="BL78" s="1241"/>
      <c r="BM78" s="1241"/>
      <c r="BN78" s="1241"/>
      <c r="BO78" s="1241"/>
      <c r="BP78" s="1238"/>
      <c r="BQ78" s="1238"/>
      <c r="BR78" s="1238"/>
      <c r="BS78" s="1238"/>
      <c r="BT78" s="1238"/>
      <c r="BU78" s="1238"/>
      <c r="BV78" s="1238"/>
      <c r="BW78" s="1238"/>
      <c r="BX78" s="1238"/>
      <c r="BY78" s="1238"/>
      <c r="BZ78" s="1238"/>
      <c r="CA78" s="1238"/>
      <c r="CB78" s="1238"/>
      <c r="CC78" s="1238"/>
      <c r="CD78" s="1238"/>
      <c r="CE78" s="1238"/>
      <c r="CF78" s="1238"/>
      <c r="CG78" s="1238"/>
      <c r="CH78" s="1238"/>
      <c r="CI78" s="1238"/>
      <c r="CJ78" s="1238"/>
      <c r="CK78" s="1238"/>
      <c r="CL78" s="1238"/>
      <c r="CM78" s="1238"/>
      <c r="CN78" s="1238"/>
      <c r="CO78" s="1238"/>
      <c r="CP78" s="1238"/>
      <c r="CQ78" s="1238"/>
      <c r="CR78" s="1238"/>
      <c r="CS78" s="1238"/>
      <c r="CT78" s="1238"/>
      <c r="CU78" s="1238"/>
      <c r="CV78" s="1238"/>
      <c r="CW78" s="1238"/>
      <c r="CX78" s="1238"/>
      <c r="CY78" s="1238"/>
      <c r="CZ78" s="1238"/>
      <c r="DA78" s="1238"/>
      <c r="DB78" s="1238"/>
      <c r="DC78" s="1238"/>
    </row>
    <row r="79" spans="2:107" ht="13.2" x14ac:dyDescent="0.2">
      <c r="B79" s="259"/>
      <c r="G79" s="1236"/>
      <c r="H79" s="1236"/>
      <c r="I79" s="1239"/>
      <c r="J79" s="1239"/>
      <c r="K79" s="1240"/>
      <c r="L79" s="1240"/>
      <c r="M79" s="1240"/>
      <c r="N79" s="1240"/>
      <c r="AN79" s="1242"/>
      <c r="AO79" s="1242"/>
      <c r="AP79" s="1242"/>
      <c r="AQ79" s="1242"/>
      <c r="AR79" s="1242"/>
      <c r="AS79" s="1242"/>
      <c r="AT79" s="1242"/>
      <c r="AU79" s="1242"/>
      <c r="AV79" s="1242"/>
      <c r="AW79" s="1242"/>
      <c r="AX79" s="1242"/>
      <c r="AY79" s="1242"/>
      <c r="AZ79" s="1242"/>
      <c r="BA79" s="1242"/>
      <c r="BB79" s="1241" t="s">
        <v>570</v>
      </c>
      <c r="BC79" s="1241"/>
      <c r="BD79" s="1241"/>
      <c r="BE79" s="1241"/>
      <c r="BF79" s="1241"/>
      <c r="BG79" s="1241"/>
      <c r="BH79" s="1241"/>
      <c r="BI79" s="1241"/>
      <c r="BJ79" s="1241"/>
      <c r="BK79" s="1241"/>
      <c r="BL79" s="1241"/>
      <c r="BM79" s="1241"/>
      <c r="BN79" s="1241"/>
      <c r="BO79" s="1241"/>
      <c r="BP79" s="1238">
        <v>-3.5</v>
      </c>
      <c r="BQ79" s="1238"/>
      <c r="BR79" s="1238"/>
      <c r="BS79" s="1238"/>
      <c r="BT79" s="1238"/>
      <c r="BU79" s="1238"/>
      <c r="BV79" s="1238"/>
      <c r="BW79" s="1238"/>
      <c r="BX79" s="1238">
        <v>-3.4</v>
      </c>
      <c r="BY79" s="1238"/>
      <c r="BZ79" s="1238"/>
      <c r="CA79" s="1238"/>
      <c r="CB79" s="1238"/>
      <c r="CC79" s="1238"/>
      <c r="CD79" s="1238"/>
      <c r="CE79" s="1238"/>
      <c r="CF79" s="1238">
        <v>-3.2</v>
      </c>
      <c r="CG79" s="1238"/>
      <c r="CH79" s="1238"/>
      <c r="CI79" s="1238"/>
      <c r="CJ79" s="1238"/>
      <c r="CK79" s="1238"/>
      <c r="CL79" s="1238"/>
      <c r="CM79" s="1238"/>
      <c r="CN79" s="1238">
        <v>-3.1</v>
      </c>
      <c r="CO79" s="1238"/>
      <c r="CP79" s="1238"/>
      <c r="CQ79" s="1238"/>
      <c r="CR79" s="1238"/>
      <c r="CS79" s="1238"/>
      <c r="CT79" s="1238"/>
      <c r="CU79" s="1238"/>
      <c r="CV79" s="1238">
        <v>-2.6</v>
      </c>
      <c r="CW79" s="1238"/>
      <c r="CX79" s="1238"/>
      <c r="CY79" s="1238"/>
      <c r="CZ79" s="1238"/>
      <c r="DA79" s="1238"/>
      <c r="DB79" s="1238"/>
      <c r="DC79" s="1238"/>
    </row>
    <row r="80" spans="2:107" ht="13.2" x14ac:dyDescent="0.2">
      <c r="B80" s="259"/>
      <c r="G80" s="1236"/>
      <c r="H80" s="1236"/>
      <c r="I80" s="1239"/>
      <c r="J80" s="1239"/>
      <c r="K80" s="1240"/>
      <c r="L80" s="1240"/>
      <c r="M80" s="1240"/>
      <c r="N80" s="1240"/>
      <c r="AN80" s="1242"/>
      <c r="AO80" s="1242"/>
      <c r="AP80" s="1242"/>
      <c r="AQ80" s="1242"/>
      <c r="AR80" s="1242"/>
      <c r="AS80" s="1242"/>
      <c r="AT80" s="1242"/>
      <c r="AU80" s="1242"/>
      <c r="AV80" s="1242"/>
      <c r="AW80" s="1242"/>
      <c r="AX80" s="1242"/>
      <c r="AY80" s="1242"/>
      <c r="AZ80" s="1242"/>
      <c r="BA80" s="1242"/>
      <c r="BB80" s="1241"/>
      <c r="BC80" s="1241"/>
      <c r="BD80" s="1241"/>
      <c r="BE80" s="1241"/>
      <c r="BF80" s="1241"/>
      <c r="BG80" s="1241"/>
      <c r="BH80" s="1241"/>
      <c r="BI80" s="1241"/>
      <c r="BJ80" s="1241"/>
      <c r="BK80" s="1241"/>
      <c r="BL80" s="1241"/>
      <c r="BM80" s="1241"/>
      <c r="BN80" s="1241"/>
      <c r="BO80" s="1241"/>
      <c r="BP80" s="1238"/>
      <c r="BQ80" s="1238"/>
      <c r="BR80" s="1238"/>
      <c r="BS80" s="1238"/>
      <c r="BT80" s="1238"/>
      <c r="BU80" s="1238"/>
      <c r="BV80" s="1238"/>
      <c r="BW80" s="1238"/>
      <c r="BX80" s="1238"/>
      <c r="BY80" s="1238"/>
      <c r="BZ80" s="1238"/>
      <c r="CA80" s="1238"/>
      <c r="CB80" s="1238"/>
      <c r="CC80" s="1238"/>
      <c r="CD80" s="1238"/>
      <c r="CE80" s="1238"/>
      <c r="CF80" s="1238"/>
      <c r="CG80" s="1238"/>
      <c r="CH80" s="1238"/>
      <c r="CI80" s="1238"/>
      <c r="CJ80" s="1238"/>
      <c r="CK80" s="1238"/>
      <c r="CL80" s="1238"/>
      <c r="CM80" s="1238"/>
      <c r="CN80" s="1238"/>
      <c r="CO80" s="1238"/>
      <c r="CP80" s="1238"/>
      <c r="CQ80" s="1238"/>
      <c r="CR80" s="1238"/>
      <c r="CS80" s="1238"/>
      <c r="CT80" s="1238"/>
      <c r="CU80" s="1238"/>
      <c r="CV80" s="1238"/>
      <c r="CW80" s="1238"/>
      <c r="CX80" s="1238"/>
      <c r="CY80" s="1238"/>
      <c r="CZ80" s="1238"/>
      <c r="DA80" s="1238"/>
      <c r="DB80" s="1238"/>
      <c r="DC80" s="123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d800shGNXkzJlo1GYCuztSd2blJqQ94Wme8MmqbrOpHmqTlqSl0HBzAF8FIPYMaoiAFMMDMqdOymabGk8NpzVQ==" saltValue="k2yvYW6IV98zJSlLVMw2Z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sJl3oEm7xndXhsCgcK++qpEDgeJpyMxNIcirgR66p3KLWuFFKK4Ni+qBnwemMYiNln+PPEze+dwlLDKq4hYWxQ==" saltValue="wqg1qDzUR2QQx5xatxpPh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84"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STmSVR7J+7ochYXYsdbyyxi4e0G5gB8Km/QSUUcoZd/65XhdCd/Ys60Y57DZJXN2tvNyi1MHE0MDpMLr1V3Spw==" saltValue="78UJMd7wvJMjUa/lJoYiH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131250</v>
      </c>
      <c r="E3" s="154"/>
      <c r="F3" s="155">
        <v>51681</v>
      </c>
      <c r="G3" s="156"/>
      <c r="H3" s="157"/>
    </row>
    <row r="4" spans="1:8" x14ac:dyDescent="0.2">
      <c r="A4" s="158"/>
      <c r="B4" s="159"/>
      <c r="C4" s="160"/>
      <c r="D4" s="161">
        <v>103851</v>
      </c>
      <c r="E4" s="162"/>
      <c r="F4" s="163">
        <v>37226</v>
      </c>
      <c r="G4" s="164"/>
      <c r="H4" s="165"/>
    </row>
    <row r="5" spans="1:8" x14ac:dyDescent="0.2">
      <c r="A5" s="146" t="s">
        <v>515</v>
      </c>
      <c r="B5" s="151"/>
      <c r="C5" s="152"/>
      <c r="D5" s="153">
        <v>47181</v>
      </c>
      <c r="E5" s="154"/>
      <c r="F5" s="155">
        <v>50465</v>
      </c>
      <c r="G5" s="156"/>
      <c r="H5" s="157"/>
    </row>
    <row r="6" spans="1:8" x14ac:dyDescent="0.2">
      <c r="A6" s="158"/>
      <c r="B6" s="159"/>
      <c r="C6" s="160"/>
      <c r="D6" s="161">
        <v>31506</v>
      </c>
      <c r="E6" s="162"/>
      <c r="F6" s="163">
        <v>34193</v>
      </c>
      <c r="G6" s="164"/>
      <c r="H6" s="165"/>
    </row>
    <row r="7" spans="1:8" x14ac:dyDescent="0.2">
      <c r="A7" s="146" t="s">
        <v>516</v>
      </c>
      <c r="B7" s="151"/>
      <c r="C7" s="152"/>
      <c r="D7" s="153">
        <v>51237</v>
      </c>
      <c r="E7" s="154"/>
      <c r="F7" s="155">
        <v>51679</v>
      </c>
      <c r="G7" s="156"/>
      <c r="H7" s="157"/>
    </row>
    <row r="8" spans="1:8" x14ac:dyDescent="0.2">
      <c r="A8" s="158"/>
      <c r="B8" s="159"/>
      <c r="C8" s="160"/>
      <c r="D8" s="161">
        <v>20026</v>
      </c>
      <c r="E8" s="162"/>
      <c r="F8" s="163">
        <v>35132</v>
      </c>
      <c r="G8" s="164"/>
      <c r="H8" s="165"/>
    </row>
    <row r="9" spans="1:8" x14ac:dyDescent="0.2">
      <c r="A9" s="146" t="s">
        <v>517</v>
      </c>
      <c r="B9" s="151"/>
      <c r="C9" s="152"/>
      <c r="D9" s="153">
        <v>58952</v>
      </c>
      <c r="E9" s="154"/>
      <c r="F9" s="155">
        <v>49665</v>
      </c>
      <c r="G9" s="156"/>
      <c r="H9" s="157"/>
    </row>
    <row r="10" spans="1:8" x14ac:dyDescent="0.2">
      <c r="A10" s="158"/>
      <c r="B10" s="159"/>
      <c r="C10" s="160"/>
      <c r="D10" s="161">
        <v>35353</v>
      </c>
      <c r="E10" s="162"/>
      <c r="F10" s="163">
        <v>34678</v>
      </c>
      <c r="G10" s="164"/>
      <c r="H10" s="165"/>
    </row>
    <row r="11" spans="1:8" x14ac:dyDescent="0.2">
      <c r="A11" s="146" t="s">
        <v>518</v>
      </c>
      <c r="B11" s="151"/>
      <c r="C11" s="152"/>
      <c r="D11" s="153">
        <v>48420</v>
      </c>
      <c r="E11" s="154"/>
      <c r="F11" s="155">
        <v>63439</v>
      </c>
      <c r="G11" s="156"/>
      <c r="H11" s="157"/>
    </row>
    <row r="12" spans="1:8" x14ac:dyDescent="0.2">
      <c r="A12" s="158"/>
      <c r="B12" s="159"/>
      <c r="C12" s="166"/>
      <c r="D12" s="161">
        <v>32110</v>
      </c>
      <c r="E12" s="162"/>
      <c r="F12" s="163">
        <v>46463</v>
      </c>
      <c r="G12" s="164"/>
      <c r="H12" s="165"/>
    </row>
    <row r="13" spans="1:8" x14ac:dyDescent="0.2">
      <c r="A13" s="146"/>
      <c r="B13" s="151"/>
      <c r="C13" s="152"/>
      <c r="D13" s="153">
        <v>67408</v>
      </c>
      <c r="E13" s="154"/>
      <c r="F13" s="155">
        <v>53386</v>
      </c>
      <c r="G13" s="167"/>
      <c r="H13" s="157"/>
    </row>
    <row r="14" spans="1:8" x14ac:dyDescent="0.2">
      <c r="A14" s="158"/>
      <c r="B14" s="159"/>
      <c r="C14" s="160"/>
      <c r="D14" s="161">
        <v>44569</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4.45</v>
      </c>
      <c r="C19" s="168">
        <f>ROUND(VALUE(SUBSTITUTE(実質収支比率等に係る経年分析!G$48,"▲","-")),2)</f>
        <v>5.35</v>
      </c>
      <c r="D19" s="168">
        <f>ROUND(VALUE(SUBSTITUTE(実質収支比率等に係る経年分析!H$48,"▲","-")),2)</f>
        <v>3.4</v>
      </c>
      <c r="E19" s="168">
        <f>ROUND(VALUE(SUBSTITUTE(実質収支比率等に係る経年分析!I$48,"▲","-")),2)</f>
        <v>5.57</v>
      </c>
      <c r="F19" s="168">
        <f>ROUND(VALUE(SUBSTITUTE(実質収支比率等に係る経年分析!J$48,"▲","-")),2)</f>
        <v>3.31</v>
      </c>
    </row>
    <row r="20" spans="1:11" x14ac:dyDescent="0.2">
      <c r="A20" s="168" t="s">
        <v>53</v>
      </c>
      <c r="B20" s="168">
        <f>ROUND(VALUE(SUBSTITUTE(実質収支比率等に係る経年分析!F$47,"▲","-")),2)</f>
        <v>25.1</v>
      </c>
      <c r="C20" s="168">
        <f>ROUND(VALUE(SUBSTITUTE(実質収支比率等に係る経年分析!G$47,"▲","-")),2)</f>
        <v>26.63</v>
      </c>
      <c r="D20" s="168">
        <f>ROUND(VALUE(SUBSTITUTE(実質収支比率等に係る経年分析!H$47,"▲","-")),2)</f>
        <v>29.15</v>
      </c>
      <c r="E20" s="168">
        <f>ROUND(VALUE(SUBSTITUTE(実質収支比率等に係る経年分析!I$47,"▲","-")),2)</f>
        <v>24.19</v>
      </c>
      <c r="F20" s="168">
        <f>ROUND(VALUE(SUBSTITUTE(実質収支比率等に係る経年分析!J$47,"▲","-")),2)</f>
        <v>20.64</v>
      </c>
    </row>
    <row r="21" spans="1:11" x14ac:dyDescent="0.2">
      <c r="A21" s="168" t="s">
        <v>54</v>
      </c>
      <c r="B21" s="168">
        <f>IF(ISNUMBER(VALUE(SUBSTITUTE(実質収支比率等に係る経年分析!F$49,"▲","-"))),ROUND(VALUE(SUBSTITUTE(実質収支比率等に係る経年分析!F$49,"▲","-")),2),NA())</f>
        <v>4.24</v>
      </c>
      <c r="C21" s="168">
        <f>IF(ISNUMBER(VALUE(SUBSTITUTE(実質収支比率等に係る経年分析!G$49,"▲","-"))),ROUND(VALUE(SUBSTITUTE(実質収支比率等に係る経年分析!G$49,"▲","-")),2),NA())</f>
        <v>-2.4500000000000002</v>
      </c>
      <c r="D21" s="168">
        <f>IF(ISNUMBER(VALUE(SUBSTITUTE(実質収支比率等に係る経年分析!H$49,"▲","-"))),ROUND(VALUE(SUBSTITUTE(実質収支比率等に係る経年分析!H$49,"▲","-")),2),NA())</f>
        <v>-3.2</v>
      </c>
      <c r="E21" s="168">
        <f>IF(ISNUMBER(VALUE(SUBSTITUTE(実質収支比率等に係る経年分析!I$49,"▲","-"))),ROUND(VALUE(SUBSTITUTE(実質収支比率等に係る経年分析!I$49,"▲","-")),2),NA())</f>
        <v>-5.34</v>
      </c>
      <c r="F21" s="168">
        <f>IF(ISNUMBER(VALUE(SUBSTITUTE(実質収支比率等に係る経年分析!J$49,"▲","-"))),ROUND(VALUE(SUBSTITUTE(実質収支比率等に係る経年分析!J$49,"▲","-")),2),NA())</f>
        <v>-9.1199999999999992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0.45</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0.3</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0.37</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0.32</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0.32</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1.06</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1.52</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0.96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0.55000000000000004</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0.63</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1.66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1.68</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1.19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4.45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5.34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3.39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5.56</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3.3</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4732</v>
      </c>
      <c r="E42" s="170"/>
      <c r="F42" s="170"/>
      <c r="G42" s="170">
        <f>'実質公債費比率（分子）の構造'!L$52</f>
        <v>4625</v>
      </c>
      <c r="H42" s="170"/>
      <c r="I42" s="170"/>
      <c r="J42" s="170">
        <f>'実質公債費比率（分子）の構造'!M$52</f>
        <v>4541</v>
      </c>
      <c r="K42" s="170"/>
      <c r="L42" s="170"/>
      <c r="M42" s="170">
        <f>'実質公債費比率（分子）の構造'!N$52</f>
        <v>4068</v>
      </c>
      <c r="N42" s="170"/>
      <c r="O42" s="170"/>
      <c r="P42" s="170">
        <f>'実質公債費比率（分子）の構造'!O$52</f>
        <v>3640</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778</v>
      </c>
      <c r="C44" s="170"/>
      <c r="D44" s="170"/>
      <c r="E44" s="170">
        <f>'実質公債費比率（分子）の構造'!L$50</f>
        <v>870</v>
      </c>
      <c r="F44" s="170"/>
      <c r="G44" s="170"/>
      <c r="H44" s="170">
        <f>'実質公債費比率（分子）の構造'!M$50</f>
        <v>353</v>
      </c>
      <c r="I44" s="170"/>
      <c r="J44" s="170"/>
      <c r="K44" s="170">
        <f>'実質公債費比率（分子）の構造'!N$50</f>
        <v>441</v>
      </c>
      <c r="L44" s="170"/>
      <c r="M44" s="170"/>
      <c r="N44" s="170">
        <f>'実質公債費比率（分子）の構造'!O$50</f>
        <v>326</v>
      </c>
      <c r="O44" s="170"/>
      <c r="P44" s="170"/>
    </row>
    <row r="45" spans="1:16" x14ac:dyDescent="0.2">
      <c r="A45" s="170" t="s">
        <v>63</v>
      </c>
      <c r="B45" s="170">
        <f>'実質公債費比率（分子）の構造'!K$49</f>
        <v>95</v>
      </c>
      <c r="C45" s="170"/>
      <c r="D45" s="170"/>
      <c r="E45" s="170">
        <f>'実質公債費比率（分子）の構造'!L$49</f>
        <v>99</v>
      </c>
      <c r="F45" s="170"/>
      <c r="G45" s="170"/>
      <c r="H45" s="170">
        <f>'実質公債費比率（分子）の構造'!M$49</f>
        <v>96</v>
      </c>
      <c r="I45" s="170"/>
      <c r="J45" s="170"/>
      <c r="K45" s="170">
        <f>'実質公債費比率（分子）の構造'!N$49</f>
        <v>92</v>
      </c>
      <c r="L45" s="170"/>
      <c r="M45" s="170"/>
      <c r="N45" s="170">
        <f>'実質公債費比率（分子）の構造'!O$49</f>
        <v>109</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266</v>
      </c>
      <c r="C47" s="170"/>
      <c r="D47" s="170"/>
      <c r="E47" s="170">
        <f>'実質公債費比率（分子）の構造'!L$47</f>
        <v>360</v>
      </c>
      <c r="F47" s="170"/>
      <c r="G47" s="170"/>
      <c r="H47" s="170">
        <f>'実質公債費比率（分子）の構造'!M$47</f>
        <v>349</v>
      </c>
      <c r="I47" s="170"/>
      <c r="J47" s="170"/>
      <c r="K47" s="170">
        <f>'実質公債費比率（分子）の構造'!N$47</f>
        <v>349</v>
      </c>
      <c r="L47" s="170"/>
      <c r="M47" s="170"/>
      <c r="N47" s="170">
        <f>'実質公債費比率（分子）の構造'!O$47</f>
        <v>349</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2577</v>
      </c>
      <c r="C49" s="170"/>
      <c r="D49" s="170"/>
      <c r="E49" s="170">
        <f>'実質公債費比率（分子）の構造'!L$45</f>
        <v>2253</v>
      </c>
      <c r="F49" s="170"/>
      <c r="G49" s="170"/>
      <c r="H49" s="170">
        <f>'実質公債費比率（分子）の構造'!M$45</f>
        <v>2584</v>
      </c>
      <c r="I49" s="170"/>
      <c r="J49" s="170"/>
      <c r="K49" s="170">
        <f>'実質公債費比率（分子）の構造'!N$45</f>
        <v>2249</v>
      </c>
      <c r="L49" s="170"/>
      <c r="M49" s="170"/>
      <c r="N49" s="170">
        <f>'実質公債費比率（分子）の構造'!O$45</f>
        <v>1791</v>
      </c>
      <c r="O49" s="170"/>
      <c r="P49" s="170"/>
    </row>
    <row r="50" spans="1:16" x14ac:dyDescent="0.2">
      <c r="A50" s="170" t="s">
        <v>67</v>
      </c>
      <c r="B50" s="170" t="e">
        <f>NA()</f>
        <v>#N/A</v>
      </c>
      <c r="C50" s="170">
        <f>IF(ISNUMBER('実質公債費比率（分子）の構造'!K$53),'実質公債費比率（分子）の構造'!K$53,NA())</f>
        <v>-1016</v>
      </c>
      <c r="D50" s="170" t="e">
        <f>NA()</f>
        <v>#N/A</v>
      </c>
      <c r="E50" s="170" t="e">
        <f>NA()</f>
        <v>#N/A</v>
      </c>
      <c r="F50" s="170">
        <f>IF(ISNUMBER('実質公債費比率（分子）の構造'!L$53),'実質公債費比率（分子）の構造'!L$53,NA())</f>
        <v>-1043</v>
      </c>
      <c r="G50" s="170" t="e">
        <f>NA()</f>
        <v>#N/A</v>
      </c>
      <c r="H50" s="170" t="e">
        <f>NA()</f>
        <v>#N/A</v>
      </c>
      <c r="I50" s="170">
        <f>IF(ISNUMBER('実質公債費比率（分子）の構造'!M$53),'実質公債費比率（分子）の構造'!M$53,NA())</f>
        <v>-1159</v>
      </c>
      <c r="J50" s="170" t="e">
        <f>NA()</f>
        <v>#N/A</v>
      </c>
      <c r="K50" s="170" t="e">
        <f>NA()</f>
        <v>#N/A</v>
      </c>
      <c r="L50" s="170">
        <f>IF(ISNUMBER('実質公債費比率（分子）の構造'!N$53),'実質公債費比率（分子）の構造'!N$53,NA())</f>
        <v>-937</v>
      </c>
      <c r="M50" s="170" t="e">
        <f>NA()</f>
        <v>#N/A</v>
      </c>
      <c r="N50" s="170" t="e">
        <f>NA()</f>
        <v>#N/A</v>
      </c>
      <c r="O50" s="170">
        <f>IF(ISNUMBER('実質公債費比率（分子）の構造'!O$53),'実質公債費比率（分子）の構造'!O$53,NA())</f>
        <v>-1065</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39390</v>
      </c>
      <c r="E56" s="169"/>
      <c r="F56" s="169"/>
      <c r="G56" s="169">
        <f>'将来負担比率（分子）の構造'!J$52</f>
        <v>36954</v>
      </c>
      <c r="H56" s="169"/>
      <c r="I56" s="169"/>
      <c r="J56" s="169">
        <f>'将来負担比率（分子）の構造'!K$52</f>
        <v>39504</v>
      </c>
      <c r="K56" s="169"/>
      <c r="L56" s="169"/>
      <c r="M56" s="169">
        <f>'将来負担比率（分子）の構造'!L$52</f>
        <v>37105</v>
      </c>
      <c r="N56" s="169"/>
      <c r="O56" s="169"/>
      <c r="P56" s="169">
        <f>'将来負担比率（分子）の構造'!M$52</f>
        <v>33476</v>
      </c>
    </row>
    <row r="57" spans="1:16" x14ac:dyDescent="0.2">
      <c r="A57" s="169" t="s">
        <v>42</v>
      </c>
      <c r="B57" s="169"/>
      <c r="C57" s="169"/>
      <c r="D57" s="169">
        <f>'将来負担比率（分子）の構造'!I$51</f>
        <v>5</v>
      </c>
      <c r="E57" s="169"/>
      <c r="F57" s="169"/>
      <c r="G57" s="169">
        <f>'将来負担比率（分子）の構造'!J$51</f>
        <v>2</v>
      </c>
      <c r="H57" s="169"/>
      <c r="I57" s="169"/>
      <c r="J57" s="169">
        <f>'将来負担比率（分子）の構造'!K$51</f>
        <v>2</v>
      </c>
      <c r="K57" s="169"/>
      <c r="L57" s="169"/>
      <c r="M57" s="169">
        <f>'将来負担比率（分子）の構造'!L$51</f>
        <v>3</v>
      </c>
      <c r="N57" s="169"/>
      <c r="O57" s="169"/>
      <c r="P57" s="169">
        <f>'将来負担比率（分子）の構造'!M$51</f>
        <v>9</v>
      </c>
    </row>
    <row r="58" spans="1:16" x14ac:dyDescent="0.2">
      <c r="A58" s="169" t="s">
        <v>41</v>
      </c>
      <c r="B58" s="169"/>
      <c r="C58" s="169"/>
      <c r="D58" s="169">
        <f>'将来負担比率（分子）の構造'!I$50</f>
        <v>35578</v>
      </c>
      <c r="E58" s="169"/>
      <c r="F58" s="169"/>
      <c r="G58" s="169">
        <f>'将来負担比率（分子）の構造'!J$50</f>
        <v>35871</v>
      </c>
      <c r="H58" s="169"/>
      <c r="I58" s="169"/>
      <c r="J58" s="169">
        <f>'将来負担比率（分子）の構造'!K$50</f>
        <v>48125</v>
      </c>
      <c r="K58" s="169"/>
      <c r="L58" s="169"/>
      <c r="M58" s="169">
        <f>'将来負担比率（分子）の構造'!L$50</f>
        <v>54688</v>
      </c>
      <c r="N58" s="169"/>
      <c r="O58" s="169"/>
      <c r="P58" s="169">
        <f>'将来負担比率（分子）の構造'!M$50</f>
        <v>60659</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15720</v>
      </c>
      <c r="C62" s="169"/>
      <c r="D62" s="169"/>
      <c r="E62" s="169">
        <f>'将来負担比率（分子）の構造'!J$45</f>
        <v>11788</v>
      </c>
      <c r="F62" s="169"/>
      <c r="G62" s="169"/>
      <c r="H62" s="169">
        <f>'将来負担比率（分子）の構造'!K$45</f>
        <v>12104</v>
      </c>
      <c r="I62" s="169"/>
      <c r="J62" s="169"/>
      <c r="K62" s="169">
        <f>'将来負担比率（分子）の構造'!L$45</f>
        <v>11350</v>
      </c>
      <c r="L62" s="169"/>
      <c r="M62" s="169"/>
      <c r="N62" s="169">
        <f>'将来負担比率（分子）の構造'!M$45</f>
        <v>11378</v>
      </c>
      <c r="O62" s="169"/>
      <c r="P62" s="169"/>
    </row>
    <row r="63" spans="1:16" x14ac:dyDescent="0.2">
      <c r="A63" s="169" t="s">
        <v>34</v>
      </c>
      <c r="B63" s="169">
        <f>'将来負担比率（分子）の構造'!I$44</f>
        <v>1155</v>
      </c>
      <c r="C63" s="169"/>
      <c r="D63" s="169"/>
      <c r="E63" s="169">
        <f>'将来負担比率（分子）の構造'!J$44</f>
        <v>1344</v>
      </c>
      <c r="F63" s="169"/>
      <c r="G63" s="169"/>
      <c r="H63" s="169">
        <f>'将来負担比率（分子）の構造'!K$44</f>
        <v>1505</v>
      </c>
      <c r="I63" s="169"/>
      <c r="J63" s="169"/>
      <c r="K63" s="169">
        <f>'将来負担比率（分子）の構造'!L$44</f>
        <v>1701</v>
      </c>
      <c r="L63" s="169"/>
      <c r="M63" s="169"/>
      <c r="N63" s="169">
        <f>'将来負担比率（分子）の構造'!M$44</f>
        <v>1709</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726</v>
      </c>
      <c r="C65" s="169"/>
      <c r="D65" s="169"/>
      <c r="E65" s="169">
        <f>'将来負担比率（分子）の構造'!J$42</f>
        <v>134</v>
      </c>
      <c r="F65" s="169"/>
      <c r="G65" s="169"/>
      <c r="H65" s="169">
        <f>'将来負担比率（分子）の構造'!K$42</f>
        <v>299</v>
      </c>
      <c r="I65" s="169"/>
      <c r="J65" s="169"/>
      <c r="K65" s="169">
        <f>'将来負担比率（分子）の構造'!L$42</f>
        <v>339</v>
      </c>
      <c r="L65" s="169"/>
      <c r="M65" s="169"/>
      <c r="N65" s="169">
        <f>'将来負担比率（分子）の構造'!M$42</f>
        <v>361</v>
      </c>
      <c r="O65" s="169"/>
      <c r="P65" s="169"/>
    </row>
    <row r="66" spans="1:16" x14ac:dyDescent="0.2">
      <c r="A66" s="169" t="s">
        <v>31</v>
      </c>
      <c r="B66" s="169">
        <f>'将来負担比率（分子）の構造'!I$41</f>
        <v>26048</v>
      </c>
      <c r="C66" s="169"/>
      <c r="D66" s="169"/>
      <c r="E66" s="169">
        <f>'将来負担比率（分子）の構造'!J$41</f>
        <v>24717</v>
      </c>
      <c r="F66" s="169"/>
      <c r="G66" s="169"/>
      <c r="H66" s="169">
        <f>'将来負担比率（分子）の構造'!K$41</f>
        <v>22741</v>
      </c>
      <c r="I66" s="169"/>
      <c r="J66" s="169"/>
      <c r="K66" s="169">
        <f>'将来負担比率（分子）の構造'!L$41</f>
        <v>21050</v>
      </c>
      <c r="L66" s="169"/>
      <c r="M66" s="169"/>
      <c r="N66" s="169">
        <f>'将来負担比率（分子）の構造'!M$41</f>
        <v>20218</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21995</v>
      </c>
      <c r="C72" s="173">
        <f>基金残高に係る経年分析!G55</f>
        <v>18689</v>
      </c>
      <c r="D72" s="173">
        <f>基金残高に係る経年分析!H55</f>
        <v>17035</v>
      </c>
    </row>
    <row r="73" spans="1:16" x14ac:dyDescent="0.2">
      <c r="A73" s="172" t="s">
        <v>74</v>
      </c>
      <c r="B73" s="173">
        <f>基金残高に係る経年分析!F56</f>
        <v>83</v>
      </c>
      <c r="C73" s="173">
        <f>基金残高に係る経年分析!G56</f>
        <v>97</v>
      </c>
      <c r="D73" s="173">
        <f>基金残高に係る経年分析!H56</f>
        <v>110</v>
      </c>
    </row>
    <row r="74" spans="1:16" x14ac:dyDescent="0.2">
      <c r="A74" s="172" t="s">
        <v>75</v>
      </c>
      <c r="B74" s="173">
        <f>基金残高に係る経年分析!F57</f>
        <v>19892</v>
      </c>
      <c r="C74" s="173">
        <f>基金残高に係る経年分析!G57</f>
        <v>28453</v>
      </c>
      <c r="D74" s="173">
        <f>基金残高に係る経年分析!H57</f>
        <v>34725</v>
      </c>
    </row>
  </sheetData>
  <sheetProtection algorithmName="SHA-512" hashValue="WWXx+iAcGwwiYoCyl5ssQbYPQo7GcJ0qRB8SGSyBlYJxSxG5sBmidmN8xkKf4BKDkImObqPO46GPiOZ8EQljuw==" saltValue="Y0AWqD98RvmOqWCnxoPntQ=="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36725084</v>
      </c>
      <c r="S5" s="690"/>
      <c r="T5" s="690"/>
      <c r="U5" s="690"/>
      <c r="V5" s="690"/>
      <c r="W5" s="690"/>
      <c r="X5" s="690"/>
      <c r="Y5" s="715"/>
      <c r="Z5" s="728">
        <v>24.9</v>
      </c>
      <c r="AA5" s="728"/>
      <c r="AB5" s="728"/>
      <c r="AC5" s="728"/>
      <c r="AD5" s="729">
        <v>36438584</v>
      </c>
      <c r="AE5" s="729"/>
      <c r="AF5" s="729"/>
      <c r="AG5" s="729"/>
      <c r="AH5" s="729"/>
      <c r="AI5" s="729"/>
      <c r="AJ5" s="729"/>
      <c r="AK5" s="729"/>
      <c r="AL5" s="716">
        <v>42.6</v>
      </c>
      <c r="AM5" s="698"/>
      <c r="AN5" s="698"/>
      <c r="AO5" s="717"/>
      <c r="AP5" s="692" t="s">
        <v>216</v>
      </c>
      <c r="AQ5" s="693"/>
      <c r="AR5" s="693"/>
      <c r="AS5" s="693"/>
      <c r="AT5" s="693"/>
      <c r="AU5" s="693"/>
      <c r="AV5" s="693"/>
      <c r="AW5" s="693"/>
      <c r="AX5" s="693"/>
      <c r="AY5" s="693"/>
      <c r="AZ5" s="693"/>
      <c r="BA5" s="693"/>
      <c r="BB5" s="693"/>
      <c r="BC5" s="693"/>
      <c r="BD5" s="693"/>
      <c r="BE5" s="693"/>
      <c r="BF5" s="694"/>
      <c r="BG5" s="634">
        <v>36690274</v>
      </c>
      <c r="BH5" s="635"/>
      <c r="BI5" s="635"/>
      <c r="BJ5" s="635"/>
      <c r="BK5" s="635"/>
      <c r="BL5" s="635"/>
      <c r="BM5" s="635"/>
      <c r="BN5" s="636"/>
      <c r="BO5" s="672">
        <v>99.9</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461844</v>
      </c>
      <c r="S6" s="635"/>
      <c r="T6" s="635"/>
      <c r="U6" s="635"/>
      <c r="V6" s="635"/>
      <c r="W6" s="635"/>
      <c r="X6" s="635"/>
      <c r="Y6" s="636"/>
      <c r="Z6" s="672">
        <v>0.3</v>
      </c>
      <c r="AA6" s="672"/>
      <c r="AB6" s="672"/>
      <c r="AC6" s="672"/>
      <c r="AD6" s="673">
        <v>461844</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36403774</v>
      </c>
      <c r="BH6" s="635"/>
      <c r="BI6" s="635"/>
      <c r="BJ6" s="635"/>
      <c r="BK6" s="635"/>
      <c r="BL6" s="635"/>
      <c r="BM6" s="635"/>
      <c r="BN6" s="636"/>
      <c r="BO6" s="672">
        <v>99.1</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636526</v>
      </c>
      <c r="CS6" s="635"/>
      <c r="CT6" s="635"/>
      <c r="CU6" s="635"/>
      <c r="CV6" s="635"/>
      <c r="CW6" s="635"/>
      <c r="CX6" s="635"/>
      <c r="CY6" s="636"/>
      <c r="CZ6" s="716">
        <v>0.4</v>
      </c>
      <c r="DA6" s="698"/>
      <c r="DB6" s="698"/>
      <c r="DC6" s="718"/>
      <c r="DD6" s="640" t="s">
        <v>122</v>
      </c>
      <c r="DE6" s="635"/>
      <c r="DF6" s="635"/>
      <c r="DG6" s="635"/>
      <c r="DH6" s="635"/>
      <c r="DI6" s="635"/>
      <c r="DJ6" s="635"/>
      <c r="DK6" s="635"/>
      <c r="DL6" s="635"/>
      <c r="DM6" s="635"/>
      <c r="DN6" s="635"/>
      <c r="DO6" s="635"/>
      <c r="DP6" s="636"/>
      <c r="DQ6" s="640">
        <v>620989</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134443</v>
      </c>
      <c r="S7" s="635"/>
      <c r="T7" s="635"/>
      <c r="U7" s="635"/>
      <c r="V7" s="635"/>
      <c r="W7" s="635"/>
      <c r="X7" s="635"/>
      <c r="Y7" s="636"/>
      <c r="Z7" s="672">
        <v>0.1</v>
      </c>
      <c r="AA7" s="672"/>
      <c r="AB7" s="672"/>
      <c r="AC7" s="672"/>
      <c r="AD7" s="673">
        <v>134443</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33147595</v>
      </c>
      <c r="BH7" s="635"/>
      <c r="BI7" s="635"/>
      <c r="BJ7" s="635"/>
      <c r="BK7" s="635"/>
      <c r="BL7" s="635"/>
      <c r="BM7" s="635"/>
      <c r="BN7" s="636"/>
      <c r="BO7" s="672">
        <v>90.3</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20487647</v>
      </c>
      <c r="CS7" s="635"/>
      <c r="CT7" s="635"/>
      <c r="CU7" s="635"/>
      <c r="CV7" s="635"/>
      <c r="CW7" s="635"/>
      <c r="CX7" s="635"/>
      <c r="CY7" s="636"/>
      <c r="CZ7" s="672">
        <v>14.2</v>
      </c>
      <c r="DA7" s="672"/>
      <c r="DB7" s="672"/>
      <c r="DC7" s="672"/>
      <c r="DD7" s="640">
        <v>1001356</v>
      </c>
      <c r="DE7" s="635"/>
      <c r="DF7" s="635"/>
      <c r="DG7" s="635"/>
      <c r="DH7" s="635"/>
      <c r="DI7" s="635"/>
      <c r="DJ7" s="635"/>
      <c r="DK7" s="635"/>
      <c r="DL7" s="635"/>
      <c r="DM7" s="635"/>
      <c r="DN7" s="635"/>
      <c r="DO7" s="635"/>
      <c r="DP7" s="636"/>
      <c r="DQ7" s="640">
        <v>18434359</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715444</v>
      </c>
      <c r="S8" s="635"/>
      <c r="T8" s="635"/>
      <c r="U8" s="635"/>
      <c r="V8" s="635"/>
      <c r="W8" s="635"/>
      <c r="X8" s="635"/>
      <c r="Y8" s="636"/>
      <c r="Z8" s="672">
        <v>0.5</v>
      </c>
      <c r="AA8" s="672"/>
      <c r="AB8" s="672"/>
      <c r="AC8" s="672"/>
      <c r="AD8" s="673">
        <v>715444</v>
      </c>
      <c r="AE8" s="673"/>
      <c r="AF8" s="673"/>
      <c r="AG8" s="673"/>
      <c r="AH8" s="673"/>
      <c r="AI8" s="673"/>
      <c r="AJ8" s="673"/>
      <c r="AK8" s="673"/>
      <c r="AL8" s="637">
        <v>0.8</v>
      </c>
      <c r="AM8" s="638"/>
      <c r="AN8" s="638"/>
      <c r="AO8" s="674"/>
      <c r="AP8" s="631" t="s">
        <v>227</v>
      </c>
      <c r="AQ8" s="632"/>
      <c r="AR8" s="632"/>
      <c r="AS8" s="632"/>
      <c r="AT8" s="632"/>
      <c r="AU8" s="632"/>
      <c r="AV8" s="632"/>
      <c r="AW8" s="632"/>
      <c r="AX8" s="632"/>
      <c r="AY8" s="632"/>
      <c r="AZ8" s="632"/>
      <c r="BA8" s="632"/>
      <c r="BB8" s="632"/>
      <c r="BC8" s="632"/>
      <c r="BD8" s="632"/>
      <c r="BE8" s="632"/>
      <c r="BF8" s="633"/>
      <c r="BG8" s="634">
        <v>605718</v>
      </c>
      <c r="BH8" s="635"/>
      <c r="BI8" s="635"/>
      <c r="BJ8" s="635"/>
      <c r="BK8" s="635"/>
      <c r="BL8" s="635"/>
      <c r="BM8" s="635"/>
      <c r="BN8" s="636"/>
      <c r="BO8" s="672">
        <v>1.6</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76020757</v>
      </c>
      <c r="CS8" s="635"/>
      <c r="CT8" s="635"/>
      <c r="CU8" s="635"/>
      <c r="CV8" s="635"/>
      <c r="CW8" s="635"/>
      <c r="CX8" s="635"/>
      <c r="CY8" s="636"/>
      <c r="CZ8" s="672">
        <v>52.8</v>
      </c>
      <c r="DA8" s="672"/>
      <c r="DB8" s="672"/>
      <c r="DC8" s="672"/>
      <c r="DD8" s="640">
        <v>2434227</v>
      </c>
      <c r="DE8" s="635"/>
      <c r="DF8" s="635"/>
      <c r="DG8" s="635"/>
      <c r="DH8" s="635"/>
      <c r="DI8" s="635"/>
      <c r="DJ8" s="635"/>
      <c r="DK8" s="635"/>
      <c r="DL8" s="635"/>
      <c r="DM8" s="635"/>
      <c r="DN8" s="635"/>
      <c r="DO8" s="635"/>
      <c r="DP8" s="636"/>
      <c r="DQ8" s="640">
        <v>43397401</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768930</v>
      </c>
      <c r="S9" s="635"/>
      <c r="T9" s="635"/>
      <c r="U9" s="635"/>
      <c r="V9" s="635"/>
      <c r="W9" s="635"/>
      <c r="X9" s="635"/>
      <c r="Y9" s="636"/>
      <c r="Z9" s="672">
        <v>0.5</v>
      </c>
      <c r="AA9" s="672"/>
      <c r="AB9" s="672"/>
      <c r="AC9" s="672"/>
      <c r="AD9" s="673">
        <v>768930</v>
      </c>
      <c r="AE9" s="673"/>
      <c r="AF9" s="673"/>
      <c r="AG9" s="673"/>
      <c r="AH9" s="673"/>
      <c r="AI9" s="673"/>
      <c r="AJ9" s="673"/>
      <c r="AK9" s="673"/>
      <c r="AL9" s="637">
        <v>0.9</v>
      </c>
      <c r="AM9" s="638"/>
      <c r="AN9" s="638"/>
      <c r="AO9" s="674"/>
      <c r="AP9" s="631" t="s">
        <v>230</v>
      </c>
      <c r="AQ9" s="632"/>
      <c r="AR9" s="632"/>
      <c r="AS9" s="632"/>
      <c r="AT9" s="632"/>
      <c r="AU9" s="632"/>
      <c r="AV9" s="632"/>
      <c r="AW9" s="632"/>
      <c r="AX9" s="632"/>
      <c r="AY9" s="632"/>
      <c r="AZ9" s="632"/>
      <c r="BA9" s="632"/>
      <c r="BB9" s="632"/>
      <c r="BC9" s="632"/>
      <c r="BD9" s="632"/>
      <c r="BE9" s="632"/>
      <c r="BF9" s="633"/>
      <c r="BG9" s="634">
        <v>32541877</v>
      </c>
      <c r="BH9" s="635"/>
      <c r="BI9" s="635"/>
      <c r="BJ9" s="635"/>
      <c r="BK9" s="635"/>
      <c r="BL9" s="635"/>
      <c r="BM9" s="635"/>
      <c r="BN9" s="636"/>
      <c r="BO9" s="672">
        <v>88.6</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14711196</v>
      </c>
      <c r="CS9" s="635"/>
      <c r="CT9" s="635"/>
      <c r="CU9" s="635"/>
      <c r="CV9" s="635"/>
      <c r="CW9" s="635"/>
      <c r="CX9" s="635"/>
      <c r="CY9" s="636"/>
      <c r="CZ9" s="672">
        <v>10.199999999999999</v>
      </c>
      <c r="DA9" s="672"/>
      <c r="DB9" s="672"/>
      <c r="DC9" s="672"/>
      <c r="DD9" s="640">
        <v>157833</v>
      </c>
      <c r="DE9" s="635"/>
      <c r="DF9" s="635"/>
      <c r="DG9" s="635"/>
      <c r="DH9" s="635"/>
      <c r="DI9" s="635"/>
      <c r="DJ9" s="635"/>
      <c r="DK9" s="635"/>
      <c r="DL9" s="635"/>
      <c r="DM9" s="635"/>
      <c r="DN9" s="635"/>
      <c r="DO9" s="635"/>
      <c r="DP9" s="636"/>
      <c r="DQ9" s="640">
        <v>11433006</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77961</v>
      </c>
      <c r="CS10" s="635"/>
      <c r="CT10" s="635"/>
      <c r="CU10" s="635"/>
      <c r="CV10" s="635"/>
      <c r="CW10" s="635"/>
      <c r="CX10" s="635"/>
      <c r="CY10" s="636"/>
      <c r="CZ10" s="672">
        <v>0.1</v>
      </c>
      <c r="DA10" s="672"/>
      <c r="DB10" s="672"/>
      <c r="DC10" s="672"/>
      <c r="DD10" s="640" t="s">
        <v>122</v>
      </c>
      <c r="DE10" s="635"/>
      <c r="DF10" s="635"/>
      <c r="DG10" s="635"/>
      <c r="DH10" s="635"/>
      <c r="DI10" s="635"/>
      <c r="DJ10" s="635"/>
      <c r="DK10" s="635"/>
      <c r="DL10" s="635"/>
      <c r="DM10" s="635"/>
      <c r="DN10" s="635"/>
      <c r="DO10" s="635"/>
      <c r="DP10" s="636"/>
      <c r="DQ10" s="640">
        <v>64532</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8524535</v>
      </c>
      <c r="S11" s="635"/>
      <c r="T11" s="635"/>
      <c r="U11" s="635"/>
      <c r="V11" s="635"/>
      <c r="W11" s="635"/>
      <c r="X11" s="635"/>
      <c r="Y11" s="636"/>
      <c r="Z11" s="637">
        <v>5.8</v>
      </c>
      <c r="AA11" s="638"/>
      <c r="AB11" s="638"/>
      <c r="AC11" s="639"/>
      <c r="AD11" s="640">
        <v>8524535</v>
      </c>
      <c r="AE11" s="635"/>
      <c r="AF11" s="635"/>
      <c r="AG11" s="635"/>
      <c r="AH11" s="635"/>
      <c r="AI11" s="635"/>
      <c r="AJ11" s="635"/>
      <c r="AK11" s="636"/>
      <c r="AL11" s="637">
        <v>10</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1538103</v>
      </c>
      <c r="CS12" s="635"/>
      <c r="CT12" s="635"/>
      <c r="CU12" s="635"/>
      <c r="CV12" s="635"/>
      <c r="CW12" s="635"/>
      <c r="CX12" s="635"/>
      <c r="CY12" s="636"/>
      <c r="CZ12" s="672">
        <v>1.1000000000000001</v>
      </c>
      <c r="DA12" s="672"/>
      <c r="DB12" s="672"/>
      <c r="DC12" s="672"/>
      <c r="DD12" s="640" t="s">
        <v>122</v>
      </c>
      <c r="DE12" s="635"/>
      <c r="DF12" s="635"/>
      <c r="DG12" s="635"/>
      <c r="DH12" s="635"/>
      <c r="DI12" s="635"/>
      <c r="DJ12" s="635"/>
      <c r="DK12" s="635"/>
      <c r="DL12" s="635"/>
      <c r="DM12" s="635"/>
      <c r="DN12" s="635"/>
      <c r="DO12" s="635"/>
      <c r="DP12" s="636"/>
      <c r="DQ12" s="640">
        <v>1312267</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14037088</v>
      </c>
      <c r="CS13" s="635"/>
      <c r="CT13" s="635"/>
      <c r="CU13" s="635"/>
      <c r="CV13" s="635"/>
      <c r="CW13" s="635"/>
      <c r="CX13" s="635"/>
      <c r="CY13" s="636"/>
      <c r="CZ13" s="672">
        <v>9.6999999999999993</v>
      </c>
      <c r="DA13" s="672"/>
      <c r="DB13" s="672"/>
      <c r="DC13" s="672"/>
      <c r="DD13" s="640">
        <v>8024750</v>
      </c>
      <c r="DE13" s="635"/>
      <c r="DF13" s="635"/>
      <c r="DG13" s="635"/>
      <c r="DH13" s="635"/>
      <c r="DI13" s="635"/>
      <c r="DJ13" s="635"/>
      <c r="DK13" s="635"/>
      <c r="DL13" s="635"/>
      <c r="DM13" s="635"/>
      <c r="DN13" s="635"/>
      <c r="DO13" s="635"/>
      <c r="DP13" s="636"/>
      <c r="DQ13" s="640">
        <v>8566667</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3415</v>
      </c>
      <c r="S14" s="635"/>
      <c r="T14" s="635"/>
      <c r="U14" s="635"/>
      <c r="V14" s="635"/>
      <c r="W14" s="635"/>
      <c r="X14" s="635"/>
      <c r="Y14" s="636"/>
      <c r="Z14" s="672">
        <v>0</v>
      </c>
      <c r="AA14" s="672"/>
      <c r="AB14" s="672"/>
      <c r="AC14" s="672"/>
      <c r="AD14" s="673">
        <v>3415</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99770</v>
      </c>
      <c r="BH14" s="635"/>
      <c r="BI14" s="635"/>
      <c r="BJ14" s="635"/>
      <c r="BK14" s="635"/>
      <c r="BL14" s="635"/>
      <c r="BM14" s="635"/>
      <c r="BN14" s="636"/>
      <c r="BO14" s="672">
        <v>0.3</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525785</v>
      </c>
      <c r="CS14" s="635"/>
      <c r="CT14" s="635"/>
      <c r="CU14" s="635"/>
      <c r="CV14" s="635"/>
      <c r="CW14" s="635"/>
      <c r="CX14" s="635"/>
      <c r="CY14" s="636"/>
      <c r="CZ14" s="672">
        <v>0.4</v>
      </c>
      <c r="DA14" s="672"/>
      <c r="DB14" s="672"/>
      <c r="DC14" s="672"/>
      <c r="DD14" s="640">
        <v>54612</v>
      </c>
      <c r="DE14" s="635"/>
      <c r="DF14" s="635"/>
      <c r="DG14" s="635"/>
      <c r="DH14" s="635"/>
      <c r="DI14" s="635"/>
      <c r="DJ14" s="635"/>
      <c r="DK14" s="635"/>
      <c r="DL14" s="635"/>
      <c r="DM14" s="635"/>
      <c r="DN14" s="635"/>
      <c r="DO14" s="635"/>
      <c r="DP14" s="636"/>
      <c r="DQ14" s="640">
        <v>487402</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3156409</v>
      </c>
      <c r="BH15" s="635"/>
      <c r="BI15" s="635"/>
      <c r="BJ15" s="635"/>
      <c r="BK15" s="635"/>
      <c r="BL15" s="635"/>
      <c r="BM15" s="635"/>
      <c r="BN15" s="636"/>
      <c r="BO15" s="672">
        <v>8.6</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13401940</v>
      </c>
      <c r="CS15" s="635"/>
      <c r="CT15" s="635"/>
      <c r="CU15" s="635"/>
      <c r="CV15" s="635"/>
      <c r="CW15" s="635"/>
      <c r="CX15" s="635"/>
      <c r="CY15" s="636"/>
      <c r="CZ15" s="672">
        <v>9.3000000000000007</v>
      </c>
      <c r="DA15" s="672"/>
      <c r="DB15" s="672"/>
      <c r="DC15" s="672"/>
      <c r="DD15" s="640">
        <v>2448772</v>
      </c>
      <c r="DE15" s="635"/>
      <c r="DF15" s="635"/>
      <c r="DG15" s="635"/>
      <c r="DH15" s="635"/>
      <c r="DI15" s="635"/>
      <c r="DJ15" s="635"/>
      <c r="DK15" s="635"/>
      <c r="DL15" s="635"/>
      <c r="DM15" s="635"/>
      <c r="DN15" s="635"/>
      <c r="DO15" s="635"/>
      <c r="DP15" s="636"/>
      <c r="DQ15" s="640">
        <v>12345205</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127766</v>
      </c>
      <c r="S16" s="635"/>
      <c r="T16" s="635"/>
      <c r="U16" s="635"/>
      <c r="V16" s="635"/>
      <c r="W16" s="635"/>
      <c r="X16" s="635"/>
      <c r="Y16" s="636"/>
      <c r="Z16" s="672">
        <v>0.1</v>
      </c>
      <c r="AA16" s="672"/>
      <c r="AB16" s="672"/>
      <c r="AC16" s="672"/>
      <c r="AD16" s="673">
        <v>127766</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2646027</v>
      </c>
      <c r="CS17" s="635"/>
      <c r="CT17" s="635"/>
      <c r="CU17" s="635"/>
      <c r="CV17" s="635"/>
      <c r="CW17" s="635"/>
      <c r="CX17" s="635"/>
      <c r="CY17" s="636"/>
      <c r="CZ17" s="672">
        <v>1.8</v>
      </c>
      <c r="DA17" s="672"/>
      <c r="DB17" s="672"/>
      <c r="DC17" s="672"/>
      <c r="DD17" s="640" t="s">
        <v>122</v>
      </c>
      <c r="DE17" s="635"/>
      <c r="DF17" s="635"/>
      <c r="DG17" s="635"/>
      <c r="DH17" s="635"/>
      <c r="DI17" s="635"/>
      <c r="DJ17" s="635"/>
      <c r="DK17" s="635"/>
      <c r="DL17" s="635"/>
      <c r="DM17" s="635"/>
      <c r="DN17" s="635"/>
      <c r="DO17" s="635"/>
      <c r="DP17" s="636"/>
      <c r="DQ17" s="640">
        <v>2646027</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114295</v>
      </c>
      <c r="S18" s="635"/>
      <c r="T18" s="635"/>
      <c r="U18" s="635"/>
      <c r="V18" s="635"/>
      <c r="W18" s="635"/>
      <c r="X18" s="635"/>
      <c r="Y18" s="636"/>
      <c r="Z18" s="672">
        <v>0.1</v>
      </c>
      <c r="AA18" s="672"/>
      <c r="AB18" s="672"/>
      <c r="AC18" s="672"/>
      <c r="AD18" s="673">
        <v>114295</v>
      </c>
      <c r="AE18" s="673"/>
      <c r="AF18" s="673"/>
      <c r="AG18" s="673"/>
      <c r="AH18" s="673"/>
      <c r="AI18" s="673"/>
      <c r="AJ18" s="673"/>
      <c r="AK18" s="673"/>
      <c r="AL18" s="637">
        <v>0.1</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v>286500</v>
      </c>
      <c r="BH18" s="635"/>
      <c r="BI18" s="635"/>
      <c r="BJ18" s="635"/>
      <c r="BK18" s="635"/>
      <c r="BL18" s="635"/>
      <c r="BM18" s="635"/>
      <c r="BN18" s="636"/>
      <c r="BO18" s="672">
        <v>0.8</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114295</v>
      </c>
      <c r="S19" s="635"/>
      <c r="T19" s="635"/>
      <c r="U19" s="635"/>
      <c r="V19" s="635"/>
      <c r="W19" s="635"/>
      <c r="X19" s="635"/>
      <c r="Y19" s="636"/>
      <c r="Z19" s="672">
        <v>0.1</v>
      </c>
      <c r="AA19" s="672"/>
      <c r="AB19" s="672"/>
      <c r="AC19" s="672"/>
      <c r="AD19" s="673">
        <v>114295</v>
      </c>
      <c r="AE19" s="673"/>
      <c r="AF19" s="673"/>
      <c r="AG19" s="673"/>
      <c r="AH19" s="673"/>
      <c r="AI19" s="673"/>
      <c r="AJ19" s="673"/>
      <c r="AK19" s="673"/>
      <c r="AL19" s="637">
        <v>0.1</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34810</v>
      </c>
      <c r="BH19" s="635"/>
      <c r="BI19" s="635"/>
      <c r="BJ19" s="635"/>
      <c r="BK19" s="635"/>
      <c r="BL19" s="635"/>
      <c r="BM19" s="635"/>
      <c r="BN19" s="636"/>
      <c r="BO19" s="672">
        <v>0.1</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34810</v>
      </c>
      <c r="BH20" s="635"/>
      <c r="BI20" s="635"/>
      <c r="BJ20" s="635"/>
      <c r="BK20" s="635"/>
      <c r="BL20" s="635"/>
      <c r="BM20" s="635"/>
      <c r="BN20" s="636"/>
      <c r="BO20" s="672">
        <v>0.1</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144083030</v>
      </c>
      <c r="CS20" s="635"/>
      <c r="CT20" s="635"/>
      <c r="CU20" s="635"/>
      <c r="CV20" s="635"/>
      <c r="CW20" s="635"/>
      <c r="CX20" s="635"/>
      <c r="CY20" s="636"/>
      <c r="CZ20" s="672">
        <v>100</v>
      </c>
      <c r="DA20" s="672"/>
      <c r="DB20" s="672"/>
      <c r="DC20" s="672"/>
      <c r="DD20" s="640">
        <v>14121550</v>
      </c>
      <c r="DE20" s="635"/>
      <c r="DF20" s="635"/>
      <c r="DG20" s="635"/>
      <c r="DH20" s="635"/>
      <c r="DI20" s="635"/>
      <c r="DJ20" s="635"/>
      <c r="DK20" s="635"/>
      <c r="DL20" s="635"/>
      <c r="DM20" s="635"/>
      <c r="DN20" s="635"/>
      <c r="DO20" s="635"/>
      <c r="DP20" s="636"/>
      <c r="DQ20" s="640">
        <v>99307855</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34810</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69883207</v>
      </c>
      <c r="CS24" s="690"/>
      <c r="CT24" s="690"/>
      <c r="CU24" s="690"/>
      <c r="CV24" s="690"/>
      <c r="CW24" s="690"/>
      <c r="CX24" s="690"/>
      <c r="CY24" s="715"/>
      <c r="CZ24" s="716">
        <v>48.5</v>
      </c>
      <c r="DA24" s="698"/>
      <c r="DB24" s="698"/>
      <c r="DC24" s="718"/>
      <c r="DD24" s="714">
        <v>41114905</v>
      </c>
      <c r="DE24" s="690"/>
      <c r="DF24" s="690"/>
      <c r="DG24" s="690"/>
      <c r="DH24" s="690"/>
      <c r="DI24" s="690"/>
      <c r="DJ24" s="690"/>
      <c r="DK24" s="715"/>
      <c r="DL24" s="714">
        <v>35923051</v>
      </c>
      <c r="DM24" s="690"/>
      <c r="DN24" s="690"/>
      <c r="DO24" s="690"/>
      <c r="DP24" s="690"/>
      <c r="DQ24" s="690"/>
      <c r="DR24" s="690"/>
      <c r="DS24" s="690"/>
      <c r="DT24" s="690"/>
      <c r="DU24" s="690"/>
      <c r="DV24" s="715"/>
      <c r="DW24" s="716">
        <v>42</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47575756</v>
      </c>
      <c r="S25" s="635"/>
      <c r="T25" s="635"/>
      <c r="U25" s="635"/>
      <c r="V25" s="635"/>
      <c r="W25" s="635"/>
      <c r="X25" s="635"/>
      <c r="Y25" s="636"/>
      <c r="Z25" s="672">
        <v>32.299999999999997</v>
      </c>
      <c r="AA25" s="672"/>
      <c r="AB25" s="672"/>
      <c r="AC25" s="672"/>
      <c r="AD25" s="673">
        <v>47289256</v>
      </c>
      <c r="AE25" s="673"/>
      <c r="AF25" s="673"/>
      <c r="AG25" s="673"/>
      <c r="AH25" s="673"/>
      <c r="AI25" s="673"/>
      <c r="AJ25" s="673"/>
      <c r="AK25" s="673"/>
      <c r="AL25" s="637">
        <v>55.2</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22672991</v>
      </c>
      <c r="CS25" s="647"/>
      <c r="CT25" s="647"/>
      <c r="CU25" s="647"/>
      <c r="CV25" s="647"/>
      <c r="CW25" s="647"/>
      <c r="CX25" s="647"/>
      <c r="CY25" s="648"/>
      <c r="CZ25" s="637">
        <v>15.7</v>
      </c>
      <c r="DA25" s="649"/>
      <c r="DB25" s="649"/>
      <c r="DC25" s="650"/>
      <c r="DD25" s="640">
        <v>19152242</v>
      </c>
      <c r="DE25" s="647"/>
      <c r="DF25" s="647"/>
      <c r="DG25" s="647"/>
      <c r="DH25" s="647"/>
      <c r="DI25" s="647"/>
      <c r="DJ25" s="647"/>
      <c r="DK25" s="648"/>
      <c r="DL25" s="640">
        <v>18796513</v>
      </c>
      <c r="DM25" s="647"/>
      <c r="DN25" s="647"/>
      <c r="DO25" s="647"/>
      <c r="DP25" s="647"/>
      <c r="DQ25" s="647"/>
      <c r="DR25" s="647"/>
      <c r="DS25" s="647"/>
      <c r="DT25" s="647"/>
      <c r="DU25" s="647"/>
      <c r="DV25" s="648"/>
      <c r="DW25" s="637">
        <v>22</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24071</v>
      </c>
      <c r="S26" s="635"/>
      <c r="T26" s="635"/>
      <c r="U26" s="635"/>
      <c r="V26" s="635"/>
      <c r="W26" s="635"/>
      <c r="X26" s="635"/>
      <c r="Y26" s="636"/>
      <c r="Z26" s="672">
        <v>0</v>
      </c>
      <c r="AA26" s="672"/>
      <c r="AB26" s="672"/>
      <c r="AC26" s="672"/>
      <c r="AD26" s="673">
        <v>24071</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12339751</v>
      </c>
      <c r="CS26" s="635"/>
      <c r="CT26" s="635"/>
      <c r="CU26" s="635"/>
      <c r="CV26" s="635"/>
      <c r="CW26" s="635"/>
      <c r="CX26" s="635"/>
      <c r="CY26" s="636"/>
      <c r="CZ26" s="637">
        <v>8.6</v>
      </c>
      <c r="DA26" s="649"/>
      <c r="DB26" s="649"/>
      <c r="DC26" s="650"/>
      <c r="DD26" s="640">
        <v>11923965</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1254704</v>
      </c>
      <c r="S27" s="635"/>
      <c r="T27" s="635"/>
      <c r="U27" s="635"/>
      <c r="V27" s="635"/>
      <c r="W27" s="635"/>
      <c r="X27" s="635"/>
      <c r="Y27" s="636"/>
      <c r="Z27" s="672">
        <v>0.9</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36725084</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44564353</v>
      </c>
      <c r="CS27" s="647"/>
      <c r="CT27" s="647"/>
      <c r="CU27" s="647"/>
      <c r="CV27" s="647"/>
      <c r="CW27" s="647"/>
      <c r="CX27" s="647"/>
      <c r="CY27" s="648"/>
      <c r="CZ27" s="637">
        <v>30.9</v>
      </c>
      <c r="DA27" s="649"/>
      <c r="DB27" s="649"/>
      <c r="DC27" s="650"/>
      <c r="DD27" s="640">
        <v>19316800</v>
      </c>
      <c r="DE27" s="647"/>
      <c r="DF27" s="647"/>
      <c r="DG27" s="647"/>
      <c r="DH27" s="647"/>
      <c r="DI27" s="647"/>
      <c r="DJ27" s="647"/>
      <c r="DK27" s="648"/>
      <c r="DL27" s="640">
        <v>14480675</v>
      </c>
      <c r="DM27" s="647"/>
      <c r="DN27" s="647"/>
      <c r="DO27" s="647"/>
      <c r="DP27" s="647"/>
      <c r="DQ27" s="647"/>
      <c r="DR27" s="647"/>
      <c r="DS27" s="647"/>
      <c r="DT27" s="647"/>
      <c r="DU27" s="647"/>
      <c r="DV27" s="648"/>
      <c r="DW27" s="637">
        <v>16.899999999999999</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2670979</v>
      </c>
      <c r="S28" s="635"/>
      <c r="T28" s="635"/>
      <c r="U28" s="635"/>
      <c r="V28" s="635"/>
      <c r="W28" s="635"/>
      <c r="X28" s="635"/>
      <c r="Y28" s="636"/>
      <c r="Z28" s="672">
        <v>1.8</v>
      </c>
      <c r="AA28" s="672"/>
      <c r="AB28" s="672"/>
      <c r="AC28" s="672"/>
      <c r="AD28" s="673">
        <v>1792691</v>
      </c>
      <c r="AE28" s="673"/>
      <c r="AF28" s="673"/>
      <c r="AG28" s="673"/>
      <c r="AH28" s="673"/>
      <c r="AI28" s="673"/>
      <c r="AJ28" s="673"/>
      <c r="AK28" s="673"/>
      <c r="AL28" s="637">
        <v>2.1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2645863</v>
      </c>
      <c r="CS28" s="635"/>
      <c r="CT28" s="635"/>
      <c r="CU28" s="635"/>
      <c r="CV28" s="635"/>
      <c r="CW28" s="635"/>
      <c r="CX28" s="635"/>
      <c r="CY28" s="636"/>
      <c r="CZ28" s="637">
        <v>1.8</v>
      </c>
      <c r="DA28" s="649"/>
      <c r="DB28" s="649"/>
      <c r="DC28" s="650"/>
      <c r="DD28" s="640">
        <v>2645863</v>
      </c>
      <c r="DE28" s="635"/>
      <c r="DF28" s="635"/>
      <c r="DG28" s="635"/>
      <c r="DH28" s="635"/>
      <c r="DI28" s="635"/>
      <c r="DJ28" s="635"/>
      <c r="DK28" s="636"/>
      <c r="DL28" s="640">
        <v>2645863</v>
      </c>
      <c r="DM28" s="635"/>
      <c r="DN28" s="635"/>
      <c r="DO28" s="635"/>
      <c r="DP28" s="635"/>
      <c r="DQ28" s="635"/>
      <c r="DR28" s="635"/>
      <c r="DS28" s="635"/>
      <c r="DT28" s="635"/>
      <c r="DU28" s="635"/>
      <c r="DV28" s="636"/>
      <c r="DW28" s="637">
        <v>3.1</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595086</v>
      </c>
      <c r="S29" s="635"/>
      <c r="T29" s="635"/>
      <c r="U29" s="635"/>
      <c r="V29" s="635"/>
      <c r="W29" s="635"/>
      <c r="X29" s="635"/>
      <c r="Y29" s="636"/>
      <c r="Z29" s="672">
        <v>0.4</v>
      </c>
      <c r="AA29" s="672"/>
      <c r="AB29" s="672"/>
      <c r="AC29" s="672"/>
      <c r="AD29" s="673">
        <v>2</v>
      </c>
      <c r="AE29" s="673"/>
      <c r="AF29" s="673"/>
      <c r="AG29" s="673"/>
      <c r="AH29" s="673"/>
      <c r="AI29" s="673"/>
      <c r="AJ29" s="673"/>
      <c r="AK29" s="673"/>
      <c r="AL29" s="637">
        <v>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2645852</v>
      </c>
      <c r="CS29" s="647"/>
      <c r="CT29" s="647"/>
      <c r="CU29" s="647"/>
      <c r="CV29" s="647"/>
      <c r="CW29" s="647"/>
      <c r="CX29" s="647"/>
      <c r="CY29" s="648"/>
      <c r="CZ29" s="637">
        <v>1.8</v>
      </c>
      <c r="DA29" s="649"/>
      <c r="DB29" s="649"/>
      <c r="DC29" s="650"/>
      <c r="DD29" s="640">
        <v>2645852</v>
      </c>
      <c r="DE29" s="647"/>
      <c r="DF29" s="647"/>
      <c r="DG29" s="647"/>
      <c r="DH29" s="647"/>
      <c r="DI29" s="647"/>
      <c r="DJ29" s="647"/>
      <c r="DK29" s="648"/>
      <c r="DL29" s="640">
        <v>2645852</v>
      </c>
      <c r="DM29" s="647"/>
      <c r="DN29" s="647"/>
      <c r="DO29" s="647"/>
      <c r="DP29" s="647"/>
      <c r="DQ29" s="647"/>
      <c r="DR29" s="647"/>
      <c r="DS29" s="647"/>
      <c r="DT29" s="647"/>
      <c r="DU29" s="647"/>
      <c r="DV29" s="648"/>
      <c r="DW29" s="637">
        <v>3.1</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26380167</v>
      </c>
      <c r="S30" s="635"/>
      <c r="T30" s="635"/>
      <c r="U30" s="635"/>
      <c r="V30" s="635"/>
      <c r="W30" s="635"/>
      <c r="X30" s="635"/>
      <c r="Y30" s="636"/>
      <c r="Z30" s="672">
        <v>17.899999999999999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2575732</v>
      </c>
      <c r="CS30" s="635"/>
      <c r="CT30" s="635"/>
      <c r="CU30" s="635"/>
      <c r="CV30" s="635"/>
      <c r="CW30" s="635"/>
      <c r="CX30" s="635"/>
      <c r="CY30" s="636"/>
      <c r="CZ30" s="637">
        <v>1.8</v>
      </c>
      <c r="DA30" s="649"/>
      <c r="DB30" s="649"/>
      <c r="DC30" s="650"/>
      <c r="DD30" s="640">
        <v>2575732</v>
      </c>
      <c r="DE30" s="635"/>
      <c r="DF30" s="635"/>
      <c r="DG30" s="635"/>
      <c r="DH30" s="635"/>
      <c r="DI30" s="635"/>
      <c r="DJ30" s="635"/>
      <c r="DK30" s="636"/>
      <c r="DL30" s="640">
        <v>2575732</v>
      </c>
      <c r="DM30" s="635"/>
      <c r="DN30" s="635"/>
      <c r="DO30" s="635"/>
      <c r="DP30" s="635"/>
      <c r="DQ30" s="635"/>
      <c r="DR30" s="635"/>
      <c r="DS30" s="635"/>
      <c r="DT30" s="635"/>
      <c r="DU30" s="635"/>
      <c r="DV30" s="636"/>
      <c r="DW30" s="637">
        <v>3</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37700929</v>
      </c>
      <c r="S31" s="635"/>
      <c r="T31" s="635"/>
      <c r="U31" s="635"/>
      <c r="V31" s="635"/>
      <c r="W31" s="635"/>
      <c r="X31" s="635"/>
      <c r="Y31" s="636"/>
      <c r="Z31" s="672">
        <v>25.6</v>
      </c>
      <c r="AA31" s="672"/>
      <c r="AB31" s="672"/>
      <c r="AC31" s="672"/>
      <c r="AD31" s="673">
        <v>36112157</v>
      </c>
      <c r="AE31" s="673"/>
      <c r="AF31" s="673"/>
      <c r="AG31" s="673"/>
      <c r="AH31" s="673"/>
      <c r="AI31" s="673"/>
      <c r="AJ31" s="673"/>
      <c r="AK31" s="673"/>
      <c r="AL31" s="637">
        <v>42.2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98.9</v>
      </c>
      <c r="BH31" s="697"/>
      <c r="BI31" s="697"/>
      <c r="BJ31" s="697"/>
      <c r="BK31" s="697"/>
      <c r="BL31" s="697"/>
      <c r="BM31" s="698">
        <v>98.1</v>
      </c>
      <c r="BN31" s="697"/>
      <c r="BO31" s="697"/>
      <c r="BP31" s="697"/>
      <c r="BQ31" s="699"/>
      <c r="BR31" s="696">
        <v>99</v>
      </c>
      <c r="BS31" s="697"/>
      <c r="BT31" s="697"/>
      <c r="BU31" s="697"/>
      <c r="BV31" s="697"/>
      <c r="BW31" s="697"/>
      <c r="BX31" s="698">
        <v>98</v>
      </c>
      <c r="BY31" s="697"/>
      <c r="BZ31" s="697"/>
      <c r="CA31" s="697"/>
      <c r="CB31" s="699"/>
      <c r="CD31" s="655"/>
      <c r="CE31" s="656"/>
      <c r="CF31" s="631" t="s">
        <v>300</v>
      </c>
      <c r="CG31" s="632"/>
      <c r="CH31" s="632"/>
      <c r="CI31" s="632"/>
      <c r="CJ31" s="632"/>
      <c r="CK31" s="632"/>
      <c r="CL31" s="632"/>
      <c r="CM31" s="632"/>
      <c r="CN31" s="632"/>
      <c r="CO31" s="632"/>
      <c r="CP31" s="632"/>
      <c r="CQ31" s="633"/>
      <c r="CR31" s="634">
        <v>70120</v>
      </c>
      <c r="CS31" s="647"/>
      <c r="CT31" s="647"/>
      <c r="CU31" s="647"/>
      <c r="CV31" s="647"/>
      <c r="CW31" s="647"/>
      <c r="CX31" s="647"/>
      <c r="CY31" s="648"/>
      <c r="CZ31" s="637">
        <v>0</v>
      </c>
      <c r="DA31" s="649"/>
      <c r="DB31" s="649"/>
      <c r="DC31" s="650"/>
      <c r="DD31" s="640">
        <v>70120</v>
      </c>
      <c r="DE31" s="647"/>
      <c r="DF31" s="647"/>
      <c r="DG31" s="647"/>
      <c r="DH31" s="647"/>
      <c r="DI31" s="647"/>
      <c r="DJ31" s="647"/>
      <c r="DK31" s="648"/>
      <c r="DL31" s="640">
        <v>70120</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15939100</v>
      </c>
      <c r="S32" s="635"/>
      <c r="T32" s="635"/>
      <c r="U32" s="635"/>
      <c r="V32" s="635"/>
      <c r="W32" s="635"/>
      <c r="X32" s="635"/>
      <c r="Y32" s="636"/>
      <c r="Z32" s="672">
        <v>10.8</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98.8</v>
      </c>
      <c r="BH32" s="647"/>
      <c r="BI32" s="647"/>
      <c r="BJ32" s="647"/>
      <c r="BK32" s="647"/>
      <c r="BL32" s="647"/>
      <c r="BM32" s="638">
        <v>97.9</v>
      </c>
      <c r="BN32" s="647"/>
      <c r="BO32" s="647"/>
      <c r="BP32" s="647"/>
      <c r="BQ32" s="670"/>
      <c r="BR32" s="700">
        <v>98.9</v>
      </c>
      <c r="BS32" s="647"/>
      <c r="BT32" s="647"/>
      <c r="BU32" s="647"/>
      <c r="BV32" s="647"/>
      <c r="BW32" s="647"/>
      <c r="BX32" s="638">
        <v>97.8</v>
      </c>
      <c r="BY32" s="647"/>
      <c r="BZ32" s="647"/>
      <c r="CA32" s="647"/>
      <c r="CB32" s="670"/>
      <c r="CD32" s="657"/>
      <c r="CE32" s="658"/>
      <c r="CF32" s="631" t="s">
        <v>304</v>
      </c>
      <c r="CG32" s="632"/>
      <c r="CH32" s="632"/>
      <c r="CI32" s="632"/>
      <c r="CJ32" s="632"/>
      <c r="CK32" s="632"/>
      <c r="CL32" s="632"/>
      <c r="CM32" s="632"/>
      <c r="CN32" s="632"/>
      <c r="CO32" s="632"/>
      <c r="CP32" s="632"/>
      <c r="CQ32" s="633"/>
      <c r="CR32" s="634">
        <v>11</v>
      </c>
      <c r="CS32" s="635"/>
      <c r="CT32" s="635"/>
      <c r="CU32" s="635"/>
      <c r="CV32" s="635"/>
      <c r="CW32" s="635"/>
      <c r="CX32" s="635"/>
      <c r="CY32" s="636"/>
      <c r="CZ32" s="637">
        <v>0</v>
      </c>
      <c r="DA32" s="649"/>
      <c r="DB32" s="649"/>
      <c r="DC32" s="650"/>
      <c r="DD32" s="640">
        <v>11</v>
      </c>
      <c r="DE32" s="635"/>
      <c r="DF32" s="635"/>
      <c r="DG32" s="635"/>
      <c r="DH32" s="635"/>
      <c r="DI32" s="635"/>
      <c r="DJ32" s="635"/>
      <c r="DK32" s="636"/>
      <c r="DL32" s="640">
        <v>11</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559516</v>
      </c>
      <c r="S33" s="635"/>
      <c r="T33" s="635"/>
      <c r="U33" s="635"/>
      <c r="V33" s="635"/>
      <c r="W33" s="635"/>
      <c r="X33" s="635"/>
      <c r="Y33" s="636"/>
      <c r="Z33" s="672">
        <v>0.4</v>
      </c>
      <c r="AA33" s="672"/>
      <c r="AB33" s="672"/>
      <c r="AC33" s="672"/>
      <c r="AD33" s="673">
        <v>341323</v>
      </c>
      <c r="AE33" s="673"/>
      <c r="AF33" s="673"/>
      <c r="AG33" s="673"/>
      <c r="AH33" s="673"/>
      <c r="AI33" s="673"/>
      <c r="AJ33" s="673"/>
      <c r="AK33" s="673"/>
      <c r="AL33" s="637">
        <v>0.4</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60078273</v>
      </c>
      <c r="CS33" s="647"/>
      <c r="CT33" s="647"/>
      <c r="CU33" s="647"/>
      <c r="CV33" s="647"/>
      <c r="CW33" s="647"/>
      <c r="CX33" s="647"/>
      <c r="CY33" s="648"/>
      <c r="CZ33" s="637">
        <v>41.7</v>
      </c>
      <c r="DA33" s="649"/>
      <c r="DB33" s="649"/>
      <c r="DC33" s="650"/>
      <c r="DD33" s="640">
        <v>49932329</v>
      </c>
      <c r="DE33" s="647"/>
      <c r="DF33" s="647"/>
      <c r="DG33" s="647"/>
      <c r="DH33" s="647"/>
      <c r="DI33" s="647"/>
      <c r="DJ33" s="647"/>
      <c r="DK33" s="648"/>
      <c r="DL33" s="640">
        <v>32258455</v>
      </c>
      <c r="DM33" s="647"/>
      <c r="DN33" s="647"/>
      <c r="DO33" s="647"/>
      <c r="DP33" s="647"/>
      <c r="DQ33" s="647"/>
      <c r="DR33" s="647"/>
      <c r="DS33" s="647"/>
      <c r="DT33" s="647"/>
      <c r="DU33" s="647"/>
      <c r="DV33" s="648"/>
      <c r="DW33" s="637">
        <v>37.700000000000003</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67216</v>
      </c>
      <c r="S34" s="635"/>
      <c r="T34" s="635"/>
      <c r="U34" s="635"/>
      <c r="V34" s="635"/>
      <c r="W34" s="635"/>
      <c r="X34" s="635"/>
      <c r="Y34" s="636"/>
      <c r="Z34" s="672">
        <v>0</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25573838</v>
      </c>
      <c r="CS34" s="635"/>
      <c r="CT34" s="635"/>
      <c r="CU34" s="635"/>
      <c r="CV34" s="635"/>
      <c r="CW34" s="635"/>
      <c r="CX34" s="635"/>
      <c r="CY34" s="636"/>
      <c r="CZ34" s="637">
        <v>17.7</v>
      </c>
      <c r="DA34" s="649"/>
      <c r="DB34" s="649"/>
      <c r="DC34" s="650"/>
      <c r="DD34" s="640">
        <v>20438710</v>
      </c>
      <c r="DE34" s="635"/>
      <c r="DF34" s="635"/>
      <c r="DG34" s="635"/>
      <c r="DH34" s="635"/>
      <c r="DI34" s="635"/>
      <c r="DJ34" s="635"/>
      <c r="DK34" s="636"/>
      <c r="DL34" s="640">
        <v>19111083</v>
      </c>
      <c r="DM34" s="635"/>
      <c r="DN34" s="635"/>
      <c r="DO34" s="635"/>
      <c r="DP34" s="635"/>
      <c r="DQ34" s="635"/>
      <c r="DR34" s="635"/>
      <c r="DS34" s="635"/>
      <c r="DT34" s="635"/>
      <c r="DU34" s="635"/>
      <c r="DV34" s="636"/>
      <c r="DW34" s="637">
        <v>22.3</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9172591</v>
      </c>
      <c r="S35" s="635"/>
      <c r="T35" s="635"/>
      <c r="U35" s="635"/>
      <c r="V35" s="635"/>
      <c r="W35" s="635"/>
      <c r="X35" s="635"/>
      <c r="Y35" s="636"/>
      <c r="Z35" s="672">
        <v>6.2</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1446351</v>
      </c>
      <c r="CS35" s="647"/>
      <c r="CT35" s="647"/>
      <c r="CU35" s="647"/>
      <c r="CV35" s="647"/>
      <c r="CW35" s="647"/>
      <c r="CX35" s="647"/>
      <c r="CY35" s="648"/>
      <c r="CZ35" s="637">
        <v>1</v>
      </c>
      <c r="DA35" s="649"/>
      <c r="DB35" s="649"/>
      <c r="DC35" s="650"/>
      <c r="DD35" s="640">
        <v>1312416</v>
      </c>
      <c r="DE35" s="647"/>
      <c r="DF35" s="647"/>
      <c r="DG35" s="647"/>
      <c r="DH35" s="647"/>
      <c r="DI35" s="647"/>
      <c r="DJ35" s="647"/>
      <c r="DK35" s="648"/>
      <c r="DL35" s="640">
        <v>1312416</v>
      </c>
      <c r="DM35" s="647"/>
      <c r="DN35" s="647"/>
      <c r="DO35" s="647"/>
      <c r="DP35" s="647"/>
      <c r="DQ35" s="647"/>
      <c r="DR35" s="647"/>
      <c r="DS35" s="647"/>
      <c r="DT35" s="647"/>
      <c r="DU35" s="647"/>
      <c r="DV35" s="648"/>
      <c r="DW35" s="637">
        <v>1.5</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298369</v>
      </c>
      <c r="S36" s="635"/>
      <c r="T36" s="635"/>
      <c r="U36" s="635"/>
      <c r="V36" s="635"/>
      <c r="W36" s="635"/>
      <c r="X36" s="635"/>
      <c r="Y36" s="636"/>
      <c r="Z36" s="672">
        <v>0.2</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10815187</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933074</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13861584</v>
      </c>
      <c r="CS36" s="635"/>
      <c r="CT36" s="635"/>
      <c r="CU36" s="635"/>
      <c r="CV36" s="635"/>
      <c r="CW36" s="635"/>
      <c r="CX36" s="635"/>
      <c r="CY36" s="636"/>
      <c r="CZ36" s="637">
        <v>9.6</v>
      </c>
      <c r="DA36" s="649"/>
      <c r="DB36" s="649"/>
      <c r="DC36" s="650"/>
      <c r="DD36" s="640">
        <v>11225404</v>
      </c>
      <c r="DE36" s="635"/>
      <c r="DF36" s="635"/>
      <c r="DG36" s="635"/>
      <c r="DH36" s="635"/>
      <c r="DI36" s="635"/>
      <c r="DJ36" s="635"/>
      <c r="DK36" s="636"/>
      <c r="DL36" s="640">
        <v>4712606</v>
      </c>
      <c r="DM36" s="635"/>
      <c r="DN36" s="635"/>
      <c r="DO36" s="635"/>
      <c r="DP36" s="635"/>
      <c r="DQ36" s="635"/>
      <c r="DR36" s="635"/>
      <c r="DS36" s="635"/>
      <c r="DT36" s="635"/>
      <c r="DU36" s="635"/>
      <c r="DV36" s="636"/>
      <c r="DW36" s="637">
        <v>5.5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4168862</v>
      </c>
      <c r="S37" s="635"/>
      <c r="T37" s="635"/>
      <c r="U37" s="635"/>
      <c r="V37" s="635"/>
      <c r="W37" s="635"/>
      <c r="X37" s="635"/>
      <c r="Y37" s="636"/>
      <c r="Z37" s="672">
        <v>2.8</v>
      </c>
      <c r="AA37" s="672"/>
      <c r="AB37" s="672"/>
      <c r="AC37" s="672"/>
      <c r="AD37" s="673">
        <v>51382</v>
      </c>
      <c r="AE37" s="673"/>
      <c r="AF37" s="673"/>
      <c r="AG37" s="673"/>
      <c r="AH37" s="673"/>
      <c r="AI37" s="673"/>
      <c r="AJ37" s="673"/>
      <c r="AK37" s="673"/>
      <c r="AL37" s="637">
        <v>0.1</v>
      </c>
      <c r="AM37" s="638"/>
      <c r="AN37" s="638"/>
      <c r="AO37" s="674"/>
      <c r="AQ37" s="667" t="s">
        <v>319</v>
      </c>
      <c r="AR37" s="668"/>
      <c r="AS37" s="668"/>
      <c r="AT37" s="668"/>
      <c r="AU37" s="668"/>
      <c r="AV37" s="668"/>
      <c r="AW37" s="668"/>
      <c r="AX37" s="668"/>
      <c r="AY37" s="669"/>
      <c r="AZ37" s="634" t="s">
        <v>122</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933074</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1532458</v>
      </c>
      <c r="CS37" s="647"/>
      <c r="CT37" s="647"/>
      <c r="CU37" s="647"/>
      <c r="CV37" s="647"/>
      <c r="CW37" s="647"/>
      <c r="CX37" s="647"/>
      <c r="CY37" s="648"/>
      <c r="CZ37" s="637">
        <v>1.1000000000000001</v>
      </c>
      <c r="DA37" s="649"/>
      <c r="DB37" s="649"/>
      <c r="DC37" s="650"/>
      <c r="DD37" s="640">
        <v>1499576</v>
      </c>
      <c r="DE37" s="647"/>
      <c r="DF37" s="647"/>
      <c r="DG37" s="647"/>
      <c r="DH37" s="647"/>
      <c r="DI37" s="647"/>
      <c r="DJ37" s="647"/>
      <c r="DK37" s="648"/>
      <c r="DL37" s="640">
        <v>1155099</v>
      </c>
      <c r="DM37" s="647"/>
      <c r="DN37" s="647"/>
      <c r="DO37" s="647"/>
      <c r="DP37" s="647"/>
      <c r="DQ37" s="647"/>
      <c r="DR37" s="647"/>
      <c r="DS37" s="647"/>
      <c r="DT37" s="647"/>
      <c r="DU37" s="647"/>
      <c r="DV37" s="648"/>
      <c r="DW37" s="637">
        <v>1.3</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888000</v>
      </c>
      <c r="S38" s="635"/>
      <c r="T38" s="635"/>
      <c r="U38" s="635"/>
      <c r="V38" s="635"/>
      <c r="W38" s="635"/>
      <c r="X38" s="635"/>
      <c r="Y38" s="636"/>
      <c r="Z38" s="672">
        <v>0.6</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54536</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10815187</v>
      </c>
      <c r="CS38" s="635"/>
      <c r="CT38" s="635"/>
      <c r="CU38" s="635"/>
      <c r="CV38" s="635"/>
      <c r="CW38" s="635"/>
      <c r="CX38" s="635"/>
      <c r="CY38" s="636"/>
      <c r="CZ38" s="637">
        <v>7.5</v>
      </c>
      <c r="DA38" s="649"/>
      <c r="DB38" s="649"/>
      <c r="DC38" s="650"/>
      <c r="DD38" s="640">
        <v>8827470</v>
      </c>
      <c r="DE38" s="635"/>
      <c r="DF38" s="635"/>
      <c r="DG38" s="635"/>
      <c r="DH38" s="635"/>
      <c r="DI38" s="635"/>
      <c r="DJ38" s="635"/>
      <c r="DK38" s="636"/>
      <c r="DL38" s="640">
        <v>7122350</v>
      </c>
      <c r="DM38" s="635"/>
      <c r="DN38" s="635"/>
      <c r="DO38" s="635"/>
      <c r="DP38" s="635"/>
      <c r="DQ38" s="635"/>
      <c r="DR38" s="635"/>
      <c r="DS38" s="635"/>
      <c r="DT38" s="635"/>
      <c r="DU38" s="635"/>
      <c r="DV38" s="636"/>
      <c r="DW38" s="637">
        <v>8.3000000000000007</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66648</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8354235</v>
      </c>
      <c r="CS39" s="647"/>
      <c r="CT39" s="647"/>
      <c r="CU39" s="647"/>
      <c r="CV39" s="647"/>
      <c r="CW39" s="647"/>
      <c r="CX39" s="647"/>
      <c r="CY39" s="648"/>
      <c r="CZ39" s="637">
        <v>5.8</v>
      </c>
      <c r="DA39" s="649"/>
      <c r="DB39" s="649"/>
      <c r="DC39" s="650"/>
      <c r="DD39" s="640">
        <v>8101251</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122</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27078</v>
      </c>
      <c r="CS40" s="635"/>
      <c r="CT40" s="635"/>
      <c r="CU40" s="635"/>
      <c r="CV40" s="635"/>
      <c r="CW40" s="635"/>
      <c r="CX40" s="635"/>
      <c r="CY40" s="636"/>
      <c r="CZ40" s="637">
        <v>0</v>
      </c>
      <c r="DA40" s="649"/>
      <c r="DB40" s="649"/>
      <c r="DC40" s="650"/>
      <c r="DD40" s="640">
        <v>27078</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147295346</v>
      </c>
      <c r="S41" s="659"/>
      <c r="T41" s="659"/>
      <c r="U41" s="659"/>
      <c r="V41" s="659"/>
      <c r="W41" s="659"/>
      <c r="X41" s="659"/>
      <c r="Y41" s="662"/>
      <c r="Z41" s="663">
        <v>100</v>
      </c>
      <c r="AA41" s="663"/>
      <c r="AB41" s="663"/>
      <c r="AC41" s="663"/>
      <c r="AD41" s="664">
        <v>85610882</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4178938</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6636249</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245</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14121550</v>
      </c>
      <c r="CS42" s="647"/>
      <c r="CT42" s="647"/>
      <c r="CU42" s="647"/>
      <c r="CV42" s="647"/>
      <c r="CW42" s="647"/>
      <c r="CX42" s="647"/>
      <c r="CY42" s="648"/>
      <c r="CZ42" s="637">
        <v>9.8000000000000007</v>
      </c>
      <c r="DA42" s="649"/>
      <c r="DB42" s="649"/>
      <c r="DC42" s="650"/>
      <c r="DD42" s="640">
        <v>8260621</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263307</v>
      </c>
      <c r="CS43" s="647"/>
      <c r="CT43" s="647"/>
      <c r="CU43" s="647"/>
      <c r="CV43" s="647"/>
      <c r="CW43" s="647"/>
      <c r="CX43" s="647"/>
      <c r="CY43" s="648"/>
      <c r="CZ43" s="637">
        <v>0.2</v>
      </c>
      <c r="DA43" s="649"/>
      <c r="DB43" s="649"/>
      <c r="DC43" s="650"/>
      <c r="DD43" s="640">
        <v>263307</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14121550</v>
      </c>
      <c r="CS44" s="635"/>
      <c r="CT44" s="635"/>
      <c r="CU44" s="635"/>
      <c r="CV44" s="635"/>
      <c r="CW44" s="635"/>
      <c r="CX44" s="635"/>
      <c r="CY44" s="636"/>
      <c r="CZ44" s="637">
        <v>9.8000000000000007</v>
      </c>
      <c r="DA44" s="638"/>
      <c r="DB44" s="638"/>
      <c r="DC44" s="639"/>
      <c r="DD44" s="640">
        <v>8260621</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4756540</v>
      </c>
      <c r="CS45" s="647"/>
      <c r="CT45" s="647"/>
      <c r="CU45" s="647"/>
      <c r="CV45" s="647"/>
      <c r="CW45" s="647"/>
      <c r="CX45" s="647"/>
      <c r="CY45" s="648"/>
      <c r="CZ45" s="637">
        <v>3.3</v>
      </c>
      <c r="DA45" s="649"/>
      <c r="DB45" s="649"/>
      <c r="DC45" s="650"/>
      <c r="DD45" s="640">
        <v>1279055</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9365010</v>
      </c>
      <c r="CS46" s="635"/>
      <c r="CT46" s="635"/>
      <c r="CU46" s="635"/>
      <c r="CV46" s="635"/>
      <c r="CW46" s="635"/>
      <c r="CX46" s="635"/>
      <c r="CY46" s="636"/>
      <c r="CZ46" s="637">
        <v>6.5</v>
      </c>
      <c r="DA46" s="638"/>
      <c r="DB46" s="638"/>
      <c r="DC46" s="639"/>
      <c r="DD46" s="640">
        <v>6981566</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144083030</v>
      </c>
      <c r="CS49" s="619"/>
      <c r="CT49" s="619"/>
      <c r="CU49" s="619"/>
      <c r="CV49" s="619"/>
      <c r="CW49" s="619"/>
      <c r="CX49" s="619"/>
      <c r="CY49" s="620"/>
      <c r="CZ49" s="621">
        <v>100</v>
      </c>
      <c r="DA49" s="622"/>
      <c r="DB49" s="622"/>
      <c r="DC49" s="623"/>
      <c r="DD49" s="624">
        <v>99307855</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2OKvx+EUz6sYUxNMPNryXR9o49ZxrSKykAPXV+/quGwVB9n+1GKiXNQYt1SaKuw+LWKmr6zKJN8hTGjkF4D5BA==" saltValue="g3uG5dcTi8Hd817ck4AFi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11" t="s">
        <v>352</v>
      </c>
      <c r="B2" s="1111"/>
      <c r="C2" s="1111"/>
      <c r="D2" s="1111"/>
      <c r="E2" s="1111"/>
      <c r="F2" s="1111"/>
      <c r="G2" s="1111"/>
      <c r="H2" s="1111"/>
      <c r="I2" s="1111"/>
      <c r="J2" s="1111"/>
      <c r="K2" s="1111"/>
      <c r="L2" s="1111"/>
      <c r="M2" s="1111"/>
      <c r="N2" s="1111"/>
      <c r="O2" s="1111"/>
      <c r="P2" s="1111"/>
      <c r="Q2" s="1111"/>
      <c r="R2" s="1111"/>
      <c r="S2" s="1111"/>
      <c r="T2" s="1111"/>
      <c r="U2" s="1111"/>
      <c r="V2" s="1111"/>
      <c r="W2" s="1111"/>
      <c r="X2" s="1111"/>
      <c r="Y2" s="1111"/>
      <c r="Z2" s="1111"/>
      <c r="AA2" s="1111"/>
      <c r="AB2" s="1111"/>
      <c r="AC2" s="1111"/>
      <c r="AD2" s="1111"/>
      <c r="AE2" s="1111"/>
      <c r="AF2" s="1111"/>
      <c r="AG2" s="1111"/>
      <c r="AH2" s="1111"/>
      <c r="AI2" s="1111"/>
      <c r="AJ2" s="1111"/>
      <c r="AK2" s="1111"/>
      <c r="AL2" s="1111"/>
      <c r="AM2" s="1111"/>
      <c r="AN2" s="1111"/>
      <c r="AO2" s="1111"/>
      <c r="AP2" s="1111"/>
      <c r="AQ2" s="1111"/>
      <c r="AR2" s="1111"/>
      <c r="AS2" s="1111"/>
      <c r="AT2" s="1111"/>
      <c r="AU2" s="1111"/>
      <c r="AV2" s="1111"/>
      <c r="AW2" s="1111"/>
      <c r="AX2" s="1111"/>
      <c r="AY2" s="1111"/>
      <c r="AZ2" s="1111"/>
      <c r="BA2" s="1111"/>
      <c r="BB2" s="1111"/>
      <c r="BC2" s="1111"/>
      <c r="BD2" s="1111"/>
      <c r="BE2" s="1111"/>
      <c r="BF2" s="1111"/>
      <c r="BG2" s="1111"/>
      <c r="BH2" s="1111"/>
      <c r="BI2" s="1111"/>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12" t="s">
        <v>353</v>
      </c>
      <c r="DK2" s="1113"/>
      <c r="DL2" s="1113"/>
      <c r="DM2" s="1113"/>
      <c r="DN2" s="1113"/>
      <c r="DO2" s="1114"/>
      <c r="DP2" s="222"/>
      <c r="DQ2" s="1112" t="s">
        <v>354</v>
      </c>
      <c r="DR2" s="1113"/>
      <c r="DS2" s="1113"/>
      <c r="DT2" s="1113"/>
      <c r="DU2" s="1113"/>
      <c r="DV2" s="1113"/>
      <c r="DW2" s="1113"/>
      <c r="DX2" s="1113"/>
      <c r="DY2" s="1113"/>
      <c r="DZ2" s="1114"/>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80" t="s">
        <v>355</v>
      </c>
      <c r="B4" s="1080"/>
      <c r="C4" s="1080"/>
      <c r="D4" s="1080"/>
      <c r="E4" s="1080"/>
      <c r="F4" s="1080"/>
      <c r="G4" s="1080"/>
      <c r="H4" s="1080"/>
      <c r="I4" s="1080"/>
      <c r="J4" s="1080"/>
      <c r="K4" s="1080"/>
      <c r="L4" s="1080"/>
      <c r="M4" s="1080"/>
      <c r="N4" s="1080"/>
      <c r="O4" s="1080"/>
      <c r="P4" s="1080"/>
      <c r="Q4" s="1080"/>
      <c r="R4" s="1080"/>
      <c r="S4" s="1080"/>
      <c r="T4" s="1080"/>
      <c r="U4" s="1080"/>
      <c r="V4" s="1080"/>
      <c r="W4" s="1080"/>
      <c r="X4" s="1080"/>
      <c r="Y4" s="1080"/>
      <c r="Z4" s="1080"/>
      <c r="AA4" s="1080"/>
      <c r="AB4" s="1080"/>
      <c r="AC4" s="1080"/>
      <c r="AD4" s="1080"/>
      <c r="AE4" s="1080"/>
      <c r="AF4" s="1080"/>
      <c r="AG4" s="1080"/>
      <c r="AH4" s="1080"/>
      <c r="AI4" s="1080"/>
      <c r="AJ4" s="1080"/>
      <c r="AK4" s="1080"/>
      <c r="AL4" s="1080"/>
      <c r="AM4" s="1080"/>
      <c r="AN4" s="1080"/>
      <c r="AO4" s="1080"/>
      <c r="AP4" s="1080"/>
      <c r="AQ4" s="1080"/>
      <c r="AR4" s="1080"/>
      <c r="AS4" s="1080"/>
      <c r="AT4" s="1080"/>
      <c r="AU4" s="1080"/>
      <c r="AV4" s="1080"/>
      <c r="AW4" s="1080"/>
      <c r="AX4" s="1080"/>
      <c r="AY4" s="1080"/>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15"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105" t="s">
        <v>371</v>
      </c>
      <c r="DH5" s="1106"/>
      <c r="DI5" s="1106"/>
      <c r="DJ5" s="1106"/>
      <c r="DK5" s="1107"/>
      <c r="DL5" s="1105" t="s">
        <v>372</v>
      </c>
      <c r="DM5" s="1106"/>
      <c r="DN5" s="1106"/>
      <c r="DO5" s="1106"/>
      <c r="DP5" s="1107"/>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16"/>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8"/>
      <c r="DH6" s="1109"/>
      <c r="DI6" s="1109"/>
      <c r="DJ6" s="1109"/>
      <c r="DK6" s="1110"/>
      <c r="DL6" s="1108"/>
      <c r="DM6" s="1109"/>
      <c r="DN6" s="1109"/>
      <c r="DO6" s="1109"/>
      <c r="DP6" s="1110"/>
      <c r="DQ6" s="1017"/>
      <c r="DR6" s="1018"/>
      <c r="DS6" s="1018"/>
      <c r="DT6" s="1018"/>
      <c r="DU6" s="1019"/>
      <c r="DV6" s="1017"/>
      <c r="DW6" s="1018"/>
      <c r="DX6" s="1018"/>
      <c r="DY6" s="1018"/>
      <c r="DZ6" s="1029"/>
      <c r="EA6" s="228"/>
    </row>
    <row r="7" spans="1:131" s="229" customFormat="1" ht="26.25" customHeight="1" thickTop="1" x14ac:dyDescent="0.2">
      <c r="A7" s="230">
        <v>1</v>
      </c>
      <c r="B7" s="1068" t="s">
        <v>374</v>
      </c>
      <c r="C7" s="1069"/>
      <c r="D7" s="1069"/>
      <c r="E7" s="1069"/>
      <c r="F7" s="1069"/>
      <c r="G7" s="1069"/>
      <c r="H7" s="1069"/>
      <c r="I7" s="1069"/>
      <c r="J7" s="1069"/>
      <c r="K7" s="1069"/>
      <c r="L7" s="1069"/>
      <c r="M7" s="1069"/>
      <c r="N7" s="1069"/>
      <c r="O7" s="1069"/>
      <c r="P7" s="1070"/>
      <c r="Q7" s="1123">
        <v>147320</v>
      </c>
      <c r="R7" s="1124"/>
      <c r="S7" s="1124"/>
      <c r="T7" s="1124"/>
      <c r="U7" s="1124"/>
      <c r="V7" s="1124">
        <v>144108</v>
      </c>
      <c r="W7" s="1124"/>
      <c r="X7" s="1124"/>
      <c r="Y7" s="1124"/>
      <c r="Z7" s="1124"/>
      <c r="AA7" s="1124">
        <v>3212</v>
      </c>
      <c r="AB7" s="1124"/>
      <c r="AC7" s="1124"/>
      <c r="AD7" s="1124"/>
      <c r="AE7" s="1125"/>
      <c r="AF7" s="1126">
        <v>2730</v>
      </c>
      <c r="AG7" s="1127"/>
      <c r="AH7" s="1127"/>
      <c r="AI7" s="1127"/>
      <c r="AJ7" s="1128"/>
      <c r="AK7" s="1129">
        <v>1148</v>
      </c>
      <c r="AL7" s="1130"/>
      <c r="AM7" s="1130"/>
      <c r="AN7" s="1130"/>
      <c r="AO7" s="1130"/>
      <c r="AP7" s="1130">
        <v>20218</v>
      </c>
      <c r="AQ7" s="1130"/>
      <c r="AR7" s="1130"/>
      <c r="AS7" s="1130"/>
      <c r="AT7" s="1130"/>
      <c r="AU7" s="1131"/>
      <c r="AV7" s="1131"/>
      <c r="AW7" s="1131"/>
      <c r="AX7" s="1131"/>
      <c r="AY7" s="1132"/>
      <c r="AZ7" s="226"/>
      <c r="BA7" s="226"/>
      <c r="BB7" s="226"/>
      <c r="BC7" s="226"/>
      <c r="BD7" s="226"/>
      <c r="BE7" s="227"/>
      <c r="BF7" s="227"/>
      <c r="BG7" s="227"/>
      <c r="BH7" s="227"/>
      <c r="BI7" s="227"/>
      <c r="BJ7" s="227"/>
      <c r="BK7" s="227"/>
      <c r="BL7" s="227"/>
      <c r="BM7" s="227"/>
      <c r="BN7" s="227"/>
      <c r="BO7" s="227"/>
      <c r="BP7" s="227"/>
      <c r="BQ7" s="230">
        <v>1</v>
      </c>
      <c r="BR7" s="231"/>
      <c r="BS7" s="1120" t="s">
        <v>548</v>
      </c>
      <c r="BT7" s="1121"/>
      <c r="BU7" s="1121"/>
      <c r="BV7" s="1121"/>
      <c r="BW7" s="1121"/>
      <c r="BX7" s="1121"/>
      <c r="BY7" s="1121"/>
      <c r="BZ7" s="1121"/>
      <c r="CA7" s="1121"/>
      <c r="CB7" s="1121"/>
      <c r="CC7" s="1121"/>
      <c r="CD7" s="1121"/>
      <c r="CE7" s="1121"/>
      <c r="CF7" s="1121"/>
      <c r="CG7" s="1133"/>
      <c r="CH7" s="1117">
        <v>23</v>
      </c>
      <c r="CI7" s="1118"/>
      <c r="CJ7" s="1118"/>
      <c r="CK7" s="1118"/>
      <c r="CL7" s="1119"/>
      <c r="CM7" s="1117">
        <v>1284</v>
      </c>
      <c r="CN7" s="1118"/>
      <c r="CO7" s="1118"/>
      <c r="CP7" s="1118"/>
      <c r="CQ7" s="1119"/>
      <c r="CR7" s="1117">
        <v>500</v>
      </c>
      <c r="CS7" s="1118"/>
      <c r="CT7" s="1118"/>
      <c r="CU7" s="1118"/>
      <c r="CV7" s="1119"/>
      <c r="CW7" s="1117">
        <v>283</v>
      </c>
      <c r="CX7" s="1118"/>
      <c r="CY7" s="1118"/>
      <c r="CZ7" s="1118"/>
      <c r="DA7" s="1119"/>
      <c r="DB7" s="1117" t="s">
        <v>553</v>
      </c>
      <c r="DC7" s="1118"/>
      <c r="DD7" s="1118"/>
      <c r="DE7" s="1118"/>
      <c r="DF7" s="1119"/>
      <c r="DG7" s="1117" t="s">
        <v>553</v>
      </c>
      <c r="DH7" s="1118"/>
      <c r="DI7" s="1118"/>
      <c r="DJ7" s="1118"/>
      <c r="DK7" s="1119"/>
      <c r="DL7" s="1117" t="s">
        <v>553</v>
      </c>
      <c r="DM7" s="1118"/>
      <c r="DN7" s="1118"/>
      <c r="DO7" s="1118"/>
      <c r="DP7" s="1119"/>
      <c r="DQ7" s="1117" t="s">
        <v>553</v>
      </c>
      <c r="DR7" s="1118"/>
      <c r="DS7" s="1118"/>
      <c r="DT7" s="1118"/>
      <c r="DU7" s="1119"/>
      <c r="DV7" s="1120"/>
      <c r="DW7" s="1121"/>
      <c r="DX7" s="1121"/>
      <c r="DY7" s="1121"/>
      <c r="DZ7" s="1122"/>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101"/>
      <c r="AL8" s="1102"/>
      <c r="AM8" s="1102"/>
      <c r="AN8" s="1102"/>
      <c r="AO8" s="1102"/>
      <c r="AP8" s="1102"/>
      <c r="AQ8" s="1102"/>
      <c r="AR8" s="1102"/>
      <c r="AS8" s="1102"/>
      <c r="AT8" s="1102"/>
      <c r="AU8" s="1103"/>
      <c r="AV8" s="1103"/>
      <c r="AW8" s="1103"/>
      <c r="AX8" s="1103"/>
      <c r="AY8" s="1104"/>
      <c r="AZ8" s="226"/>
      <c r="BA8" s="226"/>
      <c r="BB8" s="226"/>
      <c r="BC8" s="226"/>
      <c r="BD8" s="226"/>
      <c r="BE8" s="227"/>
      <c r="BF8" s="227"/>
      <c r="BG8" s="227"/>
      <c r="BH8" s="227"/>
      <c r="BI8" s="227"/>
      <c r="BJ8" s="227"/>
      <c r="BK8" s="227"/>
      <c r="BL8" s="227"/>
      <c r="BM8" s="227"/>
      <c r="BN8" s="227"/>
      <c r="BO8" s="227"/>
      <c r="BP8" s="227"/>
      <c r="BQ8" s="232">
        <v>2</v>
      </c>
      <c r="BR8" s="233" t="s">
        <v>550</v>
      </c>
      <c r="BS8" s="1005" t="s">
        <v>549</v>
      </c>
      <c r="BT8" s="1006"/>
      <c r="BU8" s="1006"/>
      <c r="BV8" s="1006"/>
      <c r="BW8" s="1006"/>
      <c r="BX8" s="1006"/>
      <c r="BY8" s="1006"/>
      <c r="BZ8" s="1006"/>
      <c r="CA8" s="1006"/>
      <c r="CB8" s="1006"/>
      <c r="CC8" s="1006"/>
      <c r="CD8" s="1006"/>
      <c r="CE8" s="1006"/>
      <c r="CF8" s="1006"/>
      <c r="CG8" s="1027"/>
      <c r="CH8" s="1002">
        <v>0</v>
      </c>
      <c r="CI8" s="1003"/>
      <c r="CJ8" s="1003"/>
      <c r="CK8" s="1003"/>
      <c r="CL8" s="1004"/>
      <c r="CM8" s="1002">
        <v>7</v>
      </c>
      <c r="CN8" s="1003"/>
      <c r="CO8" s="1003"/>
      <c r="CP8" s="1003"/>
      <c r="CQ8" s="1004"/>
      <c r="CR8" s="1002">
        <v>5</v>
      </c>
      <c r="CS8" s="1003"/>
      <c r="CT8" s="1003"/>
      <c r="CU8" s="1003"/>
      <c r="CV8" s="1004"/>
      <c r="CW8" s="1002">
        <v>0</v>
      </c>
      <c r="CX8" s="1003"/>
      <c r="CY8" s="1003"/>
      <c r="CZ8" s="1003"/>
      <c r="DA8" s="1004"/>
      <c r="DB8" s="1002">
        <v>7</v>
      </c>
      <c r="DC8" s="1003"/>
      <c r="DD8" s="1003"/>
      <c r="DE8" s="1003"/>
      <c r="DF8" s="1004"/>
      <c r="DG8" s="1002">
        <v>492</v>
      </c>
      <c r="DH8" s="1003"/>
      <c r="DI8" s="1003"/>
      <c r="DJ8" s="1003"/>
      <c r="DK8" s="1004"/>
      <c r="DL8" s="1002" t="s">
        <v>553</v>
      </c>
      <c r="DM8" s="1003"/>
      <c r="DN8" s="1003"/>
      <c r="DO8" s="1003"/>
      <c r="DP8" s="1004"/>
      <c r="DQ8" s="1002" t="s">
        <v>553</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101"/>
      <c r="AL9" s="1102"/>
      <c r="AM9" s="1102"/>
      <c r="AN9" s="1102"/>
      <c r="AO9" s="1102"/>
      <c r="AP9" s="1102"/>
      <c r="AQ9" s="1102"/>
      <c r="AR9" s="1102"/>
      <c r="AS9" s="1102"/>
      <c r="AT9" s="1102"/>
      <c r="AU9" s="1103"/>
      <c r="AV9" s="1103"/>
      <c r="AW9" s="1103"/>
      <c r="AX9" s="1103"/>
      <c r="AY9" s="1104"/>
      <c r="AZ9" s="226"/>
      <c r="BA9" s="226"/>
      <c r="BB9" s="226"/>
      <c r="BC9" s="226"/>
      <c r="BD9" s="226"/>
      <c r="BE9" s="227"/>
      <c r="BF9" s="227"/>
      <c r="BG9" s="227"/>
      <c r="BH9" s="227"/>
      <c r="BI9" s="227"/>
      <c r="BJ9" s="227"/>
      <c r="BK9" s="227"/>
      <c r="BL9" s="227"/>
      <c r="BM9" s="227"/>
      <c r="BN9" s="227"/>
      <c r="BO9" s="227"/>
      <c r="BP9" s="227"/>
      <c r="BQ9" s="232">
        <v>3</v>
      </c>
      <c r="BR9" s="233"/>
      <c r="BS9" s="1005" t="s">
        <v>551</v>
      </c>
      <c r="BT9" s="1006"/>
      <c r="BU9" s="1006"/>
      <c r="BV9" s="1006"/>
      <c r="BW9" s="1006"/>
      <c r="BX9" s="1006"/>
      <c r="BY9" s="1006"/>
      <c r="BZ9" s="1006"/>
      <c r="CA9" s="1006"/>
      <c r="CB9" s="1006"/>
      <c r="CC9" s="1006"/>
      <c r="CD9" s="1006"/>
      <c r="CE9" s="1006"/>
      <c r="CF9" s="1006"/>
      <c r="CG9" s="1027"/>
      <c r="CH9" s="1002">
        <v>6</v>
      </c>
      <c r="CI9" s="1003"/>
      <c r="CJ9" s="1003"/>
      <c r="CK9" s="1003"/>
      <c r="CL9" s="1004"/>
      <c r="CM9" s="1002">
        <v>103</v>
      </c>
      <c r="CN9" s="1003"/>
      <c r="CO9" s="1003"/>
      <c r="CP9" s="1003"/>
      <c r="CQ9" s="1004"/>
      <c r="CR9" s="1002">
        <v>3</v>
      </c>
      <c r="CS9" s="1003"/>
      <c r="CT9" s="1003"/>
      <c r="CU9" s="1003"/>
      <c r="CV9" s="1004"/>
      <c r="CW9" s="1002">
        <v>99</v>
      </c>
      <c r="CX9" s="1003"/>
      <c r="CY9" s="1003"/>
      <c r="CZ9" s="1003"/>
      <c r="DA9" s="1004"/>
      <c r="DB9" s="1002" t="s">
        <v>553</v>
      </c>
      <c r="DC9" s="1003"/>
      <c r="DD9" s="1003"/>
      <c r="DE9" s="1003"/>
      <c r="DF9" s="1004"/>
      <c r="DG9" s="1002" t="s">
        <v>553</v>
      </c>
      <c r="DH9" s="1003"/>
      <c r="DI9" s="1003"/>
      <c r="DJ9" s="1003"/>
      <c r="DK9" s="1004"/>
      <c r="DL9" s="1002" t="s">
        <v>553</v>
      </c>
      <c r="DM9" s="1003"/>
      <c r="DN9" s="1003"/>
      <c r="DO9" s="1003"/>
      <c r="DP9" s="1004"/>
      <c r="DQ9" s="1002" t="s">
        <v>553</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101"/>
      <c r="AL10" s="1102"/>
      <c r="AM10" s="1102"/>
      <c r="AN10" s="1102"/>
      <c r="AO10" s="1102"/>
      <c r="AP10" s="1102"/>
      <c r="AQ10" s="1102"/>
      <c r="AR10" s="1102"/>
      <c r="AS10" s="1102"/>
      <c r="AT10" s="1102"/>
      <c r="AU10" s="1103"/>
      <c r="AV10" s="1103"/>
      <c r="AW10" s="1103"/>
      <c r="AX10" s="1103"/>
      <c r="AY10" s="1104"/>
      <c r="AZ10" s="226"/>
      <c r="BA10" s="226"/>
      <c r="BB10" s="226"/>
      <c r="BC10" s="226"/>
      <c r="BD10" s="226"/>
      <c r="BE10" s="227"/>
      <c r="BF10" s="227"/>
      <c r="BG10" s="227"/>
      <c r="BH10" s="227"/>
      <c r="BI10" s="227"/>
      <c r="BJ10" s="227"/>
      <c r="BK10" s="227"/>
      <c r="BL10" s="227"/>
      <c r="BM10" s="227"/>
      <c r="BN10" s="227"/>
      <c r="BO10" s="227"/>
      <c r="BP10" s="227"/>
      <c r="BQ10" s="232">
        <v>4</v>
      </c>
      <c r="BR10" s="233"/>
      <c r="BS10" s="1005" t="s">
        <v>552</v>
      </c>
      <c r="BT10" s="1006"/>
      <c r="BU10" s="1006"/>
      <c r="BV10" s="1006"/>
      <c r="BW10" s="1006"/>
      <c r="BX10" s="1006"/>
      <c r="BY10" s="1006"/>
      <c r="BZ10" s="1006"/>
      <c r="CA10" s="1006"/>
      <c r="CB10" s="1006"/>
      <c r="CC10" s="1006"/>
      <c r="CD10" s="1006"/>
      <c r="CE10" s="1006"/>
      <c r="CF10" s="1006"/>
      <c r="CG10" s="1027"/>
      <c r="CH10" s="1002">
        <v>0</v>
      </c>
      <c r="CI10" s="1003"/>
      <c r="CJ10" s="1003"/>
      <c r="CK10" s="1003"/>
      <c r="CL10" s="1004"/>
      <c r="CM10" s="1002">
        <v>21</v>
      </c>
      <c r="CN10" s="1003"/>
      <c r="CO10" s="1003"/>
      <c r="CP10" s="1003"/>
      <c r="CQ10" s="1004"/>
      <c r="CR10" s="1002">
        <v>5</v>
      </c>
      <c r="CS10" s="1003"/>
      <c r="CT10" s="1003"/>
      <c r="CU10" s="1003"/>
      <c r="CV10" s="1004"/>
      <c r="CW10" s="1002" t="s">
        <v>561</v>
      </c>
      <c r="CX10" s="1003"/>
      <c r="CY10" s="1003"/>
      <c r="CZ10" s="1003"/>
      <c r="DA10" s="1004"/>
      <c r="DB10" s="1002" t="s">
        <v>553</v>
      </c>
      <c r="DC10" s="1003"/>
      <c r="DD10" s="1003"/>
      <c r="DE10" s="1003"/>
      <c r="DF10" s="1004"/>
      <c r="DG10" s="1002" t="s">
        <v>553</v>
      </c>
      <c r="DH10" s="1003"/>
      <c r="DI10" s="1003"/>
      <c r="DJ10" s="1003"/>
      <c r="DK10" s="1004"/>
      <c r="DL10" s="1002" t="s">
        <v>553</v>
      </c>
      <c r="DM10" s="1003"/>
      <c r="DN10" s="1003"/>
      <c r="DO10" s="1003"/>
      <c r="DP10" s="1004"/>
      <c r="DQ10" s="1002" t="s">
        <v>553</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101"/>
      <c r="AL11" s="1102"/>
      <c r="AM11" s="1102"/>
      <c r="AN11" s="1102"/>
      <c r="AO11" s="1102"/>
      <c r="AP11" s="1102"/>
      <c r="AQ11" s="1102"/>
      <c r="AR11" s="1102"/>
      <c r="AS11" s="1102"/>
      <c r="AT11" s="1102"/>
      <c r="AU11" s="1103"/>
      <c r="AV11" s="1103"/>
      <c r="AW11" s="1103"/>
      <c r="AX11" s="1103"/>
      <c r="AY11" s="1104"/>
      <c r="AZ11" s="226"/>
      <c r="BA11" s="226"/>
      <c r="BB11" s="226"/>
      <c r="BC11" s="226"/>
      <c r="BD11" s="226"/>
      <c r="BE11" s="227"/>
      <c r="BF11" s="227"/>
      <c r="BG11" s="227"/>
      <c r="BH11" s="227"/>
      <c r="BI11" s="227"/>
      <c r="BJ11" s="227"/>
      <c r="BK11" s="227"/>
      <c r="BL11" s="227"/>
      <c r="BM11" s="227"/>
      <c r="BN11" s="227"/>
      <c r="BO11" s="227"/>
      <c r="BP11" s="227"/>
      <c r="BQ11" s="232">
        <v>5</v>
      </c>
      <c r="BR11" s="233"/>
      <c r="BS11" s="1005" t="s">
        <v>554</v>
      </c>
      <c r="BT11" s="1006"/>
      <c r="BU11" s="1006"/>
      <c r="BV11" s="1006"/>
      <c r="BW11" s="1006"/>
      <c r="BX11" s="1006"/>
      <c r="BY11" s="1006"/>
      <c r="BZ11" s="1006"/>
      <c r="CA11" s="1006"/>
      <c r="CB11" s="1006"/>
      <c r="CC11" s="1006"/>
      <c r="CD11" s="1006"/>
      <c r="CE11" s="1006"/>
      <c r="CF11" s="1006"/>
      <c r="CG11" s="1027"/>
      <c r="CH11" s="1002">
        <v>-8</v>
      </c>
      <c r="CI11" s="1003"/>
      <c r="CJ11" s="1003"/>
      <c r="CK11" s="1003"/>
      <c r="CL11" s="1004"/>
      <c r="CM11" s="1002">
        <v>4439</v>
      </c>
      <c r="CN11" s="1003"/>
      <c r="CO11" s="1003"/>
      <c r="CP11" s="1003"/>
      <c r="CQ11" s="1004"/>
      <c r="CR11" s="1002">
        <v>5</v>
      </c>
      <c r="CS11" s="1003"/>
      <c r="CT11" s="1003"/>
      <c r="CU11" s="1003"/>
      <c r="CV11" s="1004"/>
      <c r="CW11" s="1002">
        <v>471</v>
      </c>
      <c r="CX11" s="1003"/>
      <c r="CY11" s="1003"/>
      <c r="CZ11" s="1003"/>
      <c r="DA11" s="1004"/>
      <c r="DB11" s="1002" t="s">
        <v>553</v>
      </c>
      <c r="DC11" s="1003"/>
      <c r="DD11" s="1003"/>
      <c r="DE11" s="1003"/>
      <c r="DF11" s="1004"/>
      <c r="DG11" s="1002" t="s">
        <v>553</v>
      </c>
      <c r="DH11" s="1003"/>
      <c r="DI11" s="1003"/>
      <c r="DJ11" s="1003"/>
      <c r="DK11" s="1004"/>
      <c r="DL11" s="1002" t="s">
        <v>553</v>
      </c>
      <c r="DM11" s="1003"/>
      <c r="DN11" s="1003"/>
      <c r="DO11" s="1003"/>
      <c r="DP11" s="1004"/>
      <c r="DQ11" s="1002" t="s">
        <v>553</v>
      </c>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101"/>
      <c r="AL12" s="1102"/>
      <c r="AM12" s="1102"/>
      <c r="AN12" s="1102"/>
      <c r="AO12" s="1102"/>
      <c r="AP12" s="1102"/>
      <c r="AQ12" s="1102"/>
      <c r="AR12" s="1102"/>
      <c r="AS12" s="1102"/>
      <c r="AT12" s="1102"/>
      <c r="AU12" s="1103"/>
      <c r="AV12" s="1103"/>
      <c r="AW12" s="1103"/>
      <c r="AX12" s="1103"/>
      <c r="AY12" s="1104"/>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101"/>
      <c r="AL13" s="1102"/>
      <c r="AM13" s="1102"/>
      <c r="AN13" s="1102"/>
      <c r="AO13" s="1102"/>
      <c r="AP13" s="1102"/>
      <c r="AQ13" s="1102"/>
      <c r="AR13" s="1102"/>
      <c r="AS13" s="1102"/>
      <c r="AT13" s="1102"/>
      <c r="AU13" s="1103"/>
      <c r="AV13" s="1103"/>
      <c r="AW13" s="1103"/>
      <c r="AX13" s="1103"/>
      <c r="AY13" s="1104"/>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101"/>
      <c r="AL14" s="1102"/>
      <c r="AM14" s="1102"/>
      <c r="AN14" s="1102"/>
      <c r="AO14" s="1102"/>
      <c r="AP14" s="1102"/>
      <c r="AQ14" s="1102"/>
      <c r="AR14" s="1102"/>
      <c r="AS14" s="1102"/>
      <c r="AT14" s="1102"/>
      <c r="AU14" s="1103"/>
      <c r="AV14" s="1103"/>
      <c r="AW14" s="1103"/>
      <c r="AX14" s="1103"/>
      <c r="AY14" s="1104"/>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101"/>
      <c r="AL15" s="1102"/>
      <c r="AM15" s="1102"/>
      <c r="AN15" s="1102"/>
      <c r="AO15" s="1102"/>
      <c r="AP15" s="1102"/>
      <c r="AQ15" s="1102"/>
      <c r="AR15" s="1102"/>
      <c r="AS15" s="1102"/>
      <c r="AT15" s="1102"/>
      <c r="AU15" s="1103"/>
      <c r="AV15" s="1103"/>
      <c r="AW15" s="1103"/>
      <c r="AX15" s="1103"/>
      <c r="AY15" s="1104"/>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101"/>
      <c r="AL16" s="1102"/>
      <c r="AM16" s="1102"/>
      <c r="AN16" s="1102"/>
      <c r="AO16" s="1102"/>
      <c r="AP16" s="1102"/>
      <c r="AQ16" s="1102"/>
      <c r="AR16" s="1102"/>
      <c r="AS16" s="1102"/>
      <c r="AT16" s="1102"/>
      <c r="AU16" s="1103"/>
      <c r="AV16" s="1103"/>
      <c r="AW16" s="1103"/>
      <c r="AX16" s="1103"/>
      <c r="AY16" s="1104"/>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101"/>
      <c r="AL17" s="1102"/>
      <c r="AM17" s="1102"/>
      <c r="AN17" s="1102"/>
      <c r="AO17" s="1102"/>
      <c r="AP17" s="1102"/>
      <c r="AQ17" s="1102"/>
      <c r="AR17" s="1102"/>
      <c r="AS17" s="1102"/>
      <c r="AT17" s="1102"/>
      <c r="AU17" s="1103"/>
      <c r="AV17" s="1103"/>
      <c r="AW17" s="1103"/>
      <c r="AX17" s="1103"/>
      <c r="AY17" s="1104"/>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101"/>
      <c r="AL18" s="1102"/>
      <c r="AM18" s="1102"/>
      <c r="AN18" s="1102"/>
      <c r="AO18" s="1102"/>
      <c r="AP18" s="1102"/>
      <c r="AQ18" s="1102"/>
      <c r="AR18" s="1102"/>
      <c r="AS18" s="1102"/>
      <c r="AT18" s="1102"/>
      <c r="AU18" s="1103"/>
      <c r="AV18" s="1103"/>
      <c r="AW18" s="1103"/>
      <c r="AX18" s="1103"/>
      <c r="AY18" s="1104"/>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101"/>
      <c r="AL19" s="1102"/>
      <c r="AM19" s="1102"/>
      <c r="AN19" s="1102"/>
      <c r="AO19" s="1102"/>
      <c r="AP19" s="1102"/>
      <c r="AQ19" s="1102"/>
      <c r="AR19" s="1102"/>
      <c r="AS19" s="1102"/>
      <c r="AT19" s="1102"/>
      <c r="AU19" s="1103"/>
      <c r="AV19" s="1103"/>
      <c r="AW19" s="1103"/>
      <c r="AX19" s="1103"/>
      <c r="AY19" s="1104"/>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101"/>
      <c r="AL20" s="1102"/>
      <c r="AM20" s="1102"/>
      <c r="AN20" s="1102"/>
      <c r="AO20" s="1102"/>
      <c r="AP20" s="1102"/>
      <c r="AQ20" s="1102"/>
      <c r="AR20" s="1102"/>
      <c r="AS20" s="1102"/>
      <c r="AT20" s="1102"/>
      <c r="AU20" s="1103"/>
      <c r="AV20" s="1103"/>
      <c r="AW20" s="1103"/>
      <c r="AX20" s="1103"/>
      <c r="AY20" s="1104"/>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101"/>
      <c r="AL21" s="1102"/>
      <c r="AM21" s="1102"/>
      <c r="AN21" s="1102"/>
      <c r="AO21" s="1102"/>
      <c r="AP21" s="1102"/>
      <c r="AQ21" s="1102"/>
      <c r="AR21" s="1102"/>
      <c r="AS21" s="1102"/>
      <c r="AT21" s="1102"/>
      <c r="AU21" s="1103"/>
      <c r="AV21" s="1103"/>
      <c r="AW21" s="1103"/>
      <c r="AX21" s="1103"/>
      <c r="AY21" s="1104"/>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94"/>
      <c r="R22" s="1095"/>
      <c r="S22" s="1095"/>
      <c r="T22" s="1095"/>
      <c r="U22" s="1095"/>
      <c r="V22" s="1095"/>
      <c r="W22" s="1095"/>
      <c r="X22" s="1095"/>
      <c r="Y22" s="1095"/>
      <c r="Z22" s="1095"/>
      <c r="AA22" s="1095"/>
      <c r="AB22" s="1095"/>
      <c r="AC22" s="1095"/>
      <c r="AD22" s="1095"/>
      <c r="AE22" s="1096"/>
      <c r="AF22" s="1048"/>
      <c r="AG22" s="1049"/>
      <c r="AH22" s="1049"/>
      <c r="AI22" s="1049"/>
      <c r="AJ22" s="1050"/>
      <c r="AK22" s="1097"/>
      <c r="AL22" s="1098"/>
      <c r="AM22" s="1098"/>
      <c r="AN22" s="1098"/>
      <c r="AO22" s="1098"/>
      <c r="AP22" s="1098"/>
      <c r="AQ22" s="1098"/>
      <c r="AR22" s="1098"/>
      <c r="AS22" s="1098"/>
      <c r="AT22" s="1098"/>
      <c r="AU22" s="1099"/>
      <c r="AV22" s="1099"/>
      <c r="AW22" s="1099"/>
      <c r="AX22" s="1099"/>
      <c r="AY22" s="1100"/>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8">
        <v>147295</v>
      </c>
      <c r="R23" s="1082"/>
      <c r="S23" s="1082"/>
      <c r="T23" s="1082"/>
      <c r="U23" s="1082"/>
      <c r="V23" s="1082">
        <v>144083</v>
      </c>
      <c r="W23" s="1082"/>
      <c r="X23" s="1082"/>
      <c r="Y23" s="1082"/>
      <c r="Z23" s="1082"/>
      <c r="AA23" s="1082">
        <v>3212</v>
      </c>
      <c r="AB23" s="1082"/>
      <c r="AC23" s="1082"/>
      <c r="AD23" s="1082"/>
      <c r="AE23" s="1089"/>
      <c r="AF23" s="1090">
        <v>2730</v>
      </c>
      <c r="AG23" s="1082"/>
      <c r="AH23" s="1082"/>
      <c r="AI23" s="1082"/>
      <c r="AJ23" s="1091"/>
      <c r="AK23" s="1092"/>
      <c r="AL23" s="1093"/>
      <c r="AM23" s="1093"/>
      <c r="AN23" s="1093"/>
      <c r="AO23" s="1093"/>
      <c r="AP23" s="1082">
        <v>20218</v>
      </c>
      <c r="AQ23" s="1082"/>
      <c r="AR23" s="1082"/>
      <c r="AS23" s="1082"/>
      <c r="AT23" s="1082"/>
      <c r="AU23" s="1083"/>
      <c r="AV23" s="1083"/>
      <c r="AW23" s="1083"/>
      <c r="AX23" s="1083"/>
      <c r="AY23" s="1084"/>
      <c r="AZ23" s="1085" t="s">
        <v>122</v>
      </c>
      <c r="BA23" s="1086"/>
      <c r="BB23" s="1086"/>
      <c r="BC23" s="1086"/>
      <c r="BD23" s="1087"/>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81" t="s">
        <v>378</v>
      </c>
      <c r="B24" s="1081"/>
      <c r="C24" s="1081"/>
      <c r="D24" s="1081"/>
      <c r="E24" s="1081"/>
      <c r="F24" s="1081"/>
      <c r="G24" s="1081"/>
      <c r="H24" s="1081"/>
      <c r="I24" s="1081"/>
      <c r="J24" s="1081"/>
      <c r="K24" s="1081"/>
      <c r="L24" s="1081"/>
      <c r="M24" s="1081"/>
      <c r="N24" s="1081"/>
      <c r="O24" s="1081"/>
      <c r="P24" s="1081"/>
      <c r="Q24" s="1081"/>
      <c r="R24" s="1081"/>
      <c r="S24" s="1081"/>
      <c r="T24" s="1081"/>
      <c r="U24" s="1081"/>
      <c r="V24" s="1081"/>
      <c r="W24" s="1081"/>
      <c r="X24" s="1081"/>
      <c r="Y24" s="1081"/>
      <c r="Z24" s="1081"/>
      <c r="AA24" s="1081"/>
      <c r="AB24" s="1081"/>
      <c r="AC24" s="1081"/>
      <c r="AD24" s="1081"/>
      <c r="AE24" s="1081"/>
      <c r="AF24" s="1081"/>
      <c r="AG24" s="1081"/>
      <c r="AH24" s="1081"/>
      <c r="AI24" s="1081"/>
      <c r="AJ24" s="1081"/>
      <c r="AK24" s="1081"/>
      <c r="AL24" s="1081"/>
      <c r="AM24" s="1081"/>
      <c r="AN24" s="1081"/>
      <c r="AO24" s="1081"/>
      <c r="AP24" s="1081"/>
      <c r="AQ24" s="1081"/>
      <c r="AR24" s="1081"/>
      <c r="AS24" s="1081"/>
      <c r="AT24" s="1081"/>
      <c r="AU24" s="1081"/>
      <c r="AV24" s="1081"/>
      <c r="AW24" s="1081"/>
      <c r="AX24" s="1081"/>
      <c r="AY24" s="1081"/>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80" t="s">
        <v>379</v>
      </c>
      <c r="B25" s="1080"/>
      <c r="C25" s="1080"/>
      <c r="D25" s="1080"/>
      <c r="E25" s="1080"/>
      <c r="F25" s="1080"/>
      <c r="G25" s="1080"/>
      <c r="H25" s="1080"/>
      <c r="I25" s="1080"/>
      <c r="J25" s="1080"/>
      <c r="K25" s="1080"/>
      <c r="L25" s="1080"/>
      <c r="M25" s="1080"/>
      <c r="N25" s="1080"/>
      <c r="O25" s="1080"/>
      <c r="P25" s="1080"/>
      <c r="Q25" s="1080"/>
      <c r="R25" s="1080"/>
      <c r="S25" s="1080"/>
      <c r="T25" s="1080"/>
      <c r="U25" s="1080"/>
      <c r="V25" s="1080"/>
      <c r="W25" s="1080"/>
      <c r="X25" s="1080"/>
      <c r="Y25" s="1080"/>
      <c r="Z25" s="1080"/>
      <c r="AA25" s="1080"/>
      <c r="AB25" s="1080"/>
      <c r="AC25" s="1080"/>
      <c r="AD25" s="1080"/>
      <c r="AE25" s="1080"/>
      <c r="AF25" s="1080"/>
      <c r="AG25" s="1080"/>
      <c r="AH25" s="1080"/>
      <c r="AI25" s="1080"/>
      <c r="AJ25" s="1080"/>
      <c r="AK25" s="1080"/>
      <c r="AL25" s="1080"/>
      <c r="AM25" s="1080"/>
      <c r="AN25" s="1080"/>
      <c r="AO25" s="1080"/>
      <c r="AP25" s="1080"/>
      <c r="AQ25" s="1080"/>
      <c r="AR25" s="1080"/>
      <c r="AS25" s="1080"/>
      <c r="AT25" s="1080"/>
      <c r="AU25" s="1080"/>
      <c r="AV25" s="1080"/>
      <c r="AW25" s="1080"/>
      <c r="AX25" s="1080"/>
      <c r="AY25" s="1080"/>
      <c r="AZ25" s="1080"/>
      <c r="BA25" s="1080"/>
      <c r="BB25" s="1080"/>
      <c r="BC25" s="1080"/>
      <c r="BD25" s="1080"/>
      <c r="BE25" s="1080"/>
      <c r="BF25" s="1080"/>
      <c r="BG25" s="1080"/>
      <c r="BH25" s="1080"/>
      <c r="BI25" s="1080"/>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76" t="s">
        <v>383</v>
      </c>
      <c r="AG26" s="1021"/>
      <c r="AH26" s="1021"/>
      <c r="AI26" s="1021"/>
      <c r="AJ26" s="1077"/>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8"/>
      <c r="AG27" s="1024"/>
      <c r="AH27" s="1024"/>
      <c r="AI27" s="1024"/>
      <c r="AJ27" s="1079"/>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8" t="s">
        <v>388</v>
      </c>
      <c r="C28" s="1069"/>
      <c r="D28" s="1069"/>
      <c r="E28" s="1069"/>
      <c r="F28" s="1069"/>
      <c r="G28" s="1069"/>
      <c r="H28" s="1069"/>
      <c r="I28" s="1069"/>
      <c r="J28" s="1069"/>
      <c r="K28" s="1069"/>
      <c r="L28" s="1069"/>
      <c r="M28" s="1069"/>
      <c r="N28" s="1069"/>
      <c r="O28" s="1069"/>
      <c r="P28" s="1070"/>
      <c r="Q28" s="1071">
        <v>30488</v>
      </c>
      <c r="R28" s="1072"/>
      <c r="S28" s="1072"/>
      <c r="T28" s="1072"/>
      <c r="U28" s="1072"/>
      <c r="V28" s="1072">
        <v>29499</v>
      </c>
      <c r="W28" s="1072"/>
      <c r="X28" s="1072"/>
      <c r="Y28" s="1072"/>
      <c r="Z28" s="1072"/>
      <c r="AA28" s="1072">
        <v>989</v>
      </c>
      <c r="AB28" s="1072"/>
      <c r="AC28" s="1072"/>
      <c r="AD28" s="1072"/>
      <c r="AE28" s="1073"/>
      <c r="AF28" s="1074">
        <v>989</v>
      </c>
      <c r="AG28" s="1072"/>
      <c r="AH28" s="1072"/>
      <c r="AI28" s="1072"/>
      <c r="AJ28" s="1075"/>
      <c r="AK28" s="1055">
        <v>4179</v>
      </c>
      <c r="AL28" s="1056"/>
      <c r="AM28" s="1056"/>
      <c r="AN28" s="1056"/>
      <c r="AO28" s="1056"/>
      <c r="AP28" s="1057" t="s">
        <v>541</v>
      </c>
      <c r="AQ28" s="1058"/>
      <c r="AR28" s="1058"/>
      <c r="AS28" s="1058"/>
      <c r="AT28" s="1059"/>
      <c r="AU28" s="1057" t="s">
        <v>482</v>
      </c>
      <c r="AV28" s="1058"/>
      <c r="AW28" s="1058"/>
      <c r="AX28" s="1058"/>
      <c r="AY28" s="1059"/>
      <c r="AZ28" s="1060" t="s">
        <v>482</v>
      </c>
      <c r="BA28" s="1061"/>
      <c r="BB28" s="1061"/>
      <c r="BC28" s="1061"/>
      <c r="BD28" s="1062"/>
      <c r="BE28" s="1066"/>
      <c r="BF28" s="1066"/>
      <c r="BG28" s="1066"/>
      <c r="BH28" s="1066"/>
      <c r="BI28" s="1067"/>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7276</v>
      </c>
      <c r="R29" s="1052"/>
      <c r="S29" s="1052"/>
      <c r="T29" s="1052"/>
      <c r="U29" s="1052"/>
      <c r="V29" s="1052">
        <v>7007</v>
      </c>
      <c r="W29" s="1052"/>
      <c r="X29" s="1052"/>
      <c r="Y29" s="1052"/>
      <c r="Z29" s="1052"/>
      <c r="AA29" s="1052">
        <v>269</v>
      </c>
      <c r="AB29" s="1052"/>
      <c r="AC29" s="1052"/>
      <c r="AD29" s="1052"/>
      <c r="AE29" s="1053"/>
      <c r="AF29" s="1048">
        <v>269</v>
      </c>
      <c r="AG29" s="1049"/>
      <c r="AH29" s="1049"/>
      <c r="AI29" s="1049"/>
      <c r="AJ29" s="1050"/>
      <c r="AK29" s="993">
        <v>3158</v>
      </c>
      <c r="AL29" s="984"/>
      <c r="AM29" s="984"/>
      <c r="AN29" s="984"/>
      <c r="AO29" s="984"/>
      <c r="AP29" s="994" t="s">
        <v>482</v>
      </c>
      <c r="AQ29" s="992"/>
      <c r="AR29" s="992"/>
      <c r="AS29" s="992"/>
      <c r="AT29" s="993"/>
      <c r="AU29" s="994" t="s">
        <v>482</v>
      </c>
      <c r="AV29" s="992"/>
      <c r="AW29" s="992"/>
      <c r="AX29" s="992"/>
      <c r="AY29" s="993"/>
      <c r="AZ29" s="1063" t="s">
        <v>482</v>
      </c>
      <c r="BA29" s="1064"/>
      <c r="BB29" s="1064"/>
      <c r="BC29" s="1064"/>
      <c r="BD29" s="1065"/>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20856</v>
      </c>
      <c r="R30" s="1052"/>
      <c r="S30" s="1052"/>
      <c r="T30" s="1052"/>
      <c r="U30" s="1052"/>
      <c r="V30" s="1052">
        <v>20402</v>
      </c>
      <c r="W30" s="1052"/>
      <c r="X30" s="1052"/>
      <c r="Y30" s="1052"/>
      <c r="Z30" s="1052"/>
      <c r="AA30" s="1052">
        <v>455</v>
      </c>
      <c r="AB30" s="1052"/>
      <c r="AC30" s="1052"/>
      <c r="AD30" s="1052"/>
      <c r="AE30" s="1053"/>
      <c r="AF30" s="1048">
        <v>455</v>
      </c>
      <c r="AG30" s="1049"/>
      <c r="AH30" s="1049"/>
      <c r="AI30" s="1049"/>
      <c r="AJ30" s="1050"/>
      <c r="AK30" s="993">
        <v>3520</v>
      </c>
      <c r="AL30" s="984"/>
      <c r="AM30" s="984"/>
      <c r="AN30" s="984"/>
      <c r="AO30" s="984"/>
      <c r="AP30" s="994" t="s">
        <v>482</v>
      </c>
      <c r="AQ30" s="992"/>
      <c r="AR30" s="992"/>
      <c r="AS30" s="992"/>
      <c r="AT30" s="993"/>
      <c r="AU30" s="994" t="s">
        <v>482</v>
      </c>
      <c r="AV30" s="992"/>
      <c r="AW30" s="992"/>
      <c r="AX30" s="992"/>
      <c r="AY30" s="993"/>
      <c r="AZ30" s="1063" t="s">
        <v>482</v>
      </c>
      <c r="BA30" s="1064"/>
      <c r="BB30" s="1064"/>
      <c r="BC30" s="1064"/>
      <c r="BD30" s="1065"/>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1713</v>
      </c>
      <c r="AG63" s="972"/>
      <c r="AH63" s="972"/>
      <c r="AI63" s="972"/>
      <c r="AJ63" s="1035"/>
      <c r="AK63" s="1036"/>
      <c r="AL63" s="976"/>
      <c r="AM63" s="976"/>
      <c r="AN63" s="976"/>
      <c r="AO63" s="976"/>
      <c r="AP63" s="972" t="s">
        <v>541</v>
      </c>
      <c r="AQ63" s="972"/>
      <c r="AR63" s="972"/>
      <c r="AS63" s="972"/>
      <c r="AT63" s="972"/>
      <c r="AU63" s="972" t="s">
        <v>541</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542</v>
      </c>
      <c r="C68" s="999"/>
      <c r="D68" s="999"/>
      <c r="E68" s="999"/>
      <c r="F68" s="999"/>
      <c r="G68" s="999"/>
      <c r="H68" s="999"/>
      <c r="I68" s="999"/>
      <c r="J68" s="999"/>
      <c r="K68" s="999"/>
      <c r="L68" s="999"/>
      <c r="M68" s="999"/>
      <c r="N68" s="999"/>
      <c r="O68" s="999"/>
      <c r="P68" s="1000"/>
      <c r="Q68" s="1001">
        <v>8467</v>
      </c>
      <c r="R68" s="995"/>
      <c r="S68" s="995"/>
      <c r="T68" s="995"/>
      <c r="U68" s="995"/>
      <c r="V68" s="995">
        <v>7990</v>
      </c>
      <c r="W68" s="995"/>
      <c r="X68" s="995"/>
      <c r="Y68" s="995"/>
      <c r="Z68" s="995"/>
      <c r="AA68" s="995">
        <v>477</v>
      </c>
      <c r="AB68" s="995"/>
      <c r="AC68" s="995"/>
      <c r="AD68" s="995"/>
      <c r="AE68" s="995"/>
      <c r="AF68" s="995">
        <v>477</v>
      </c>
      <c r="AG68" s="995"/>
      <c r="AH68" s="995"/>
      <c r="AI68" s="995"/>
      <c r="AJ68" s="995"/>
      <c r="AK68" s="995">
        <v>380</v>
      </c>
      <c r="AL68" s="995"/>
      <c r="AM68" s="995"/>
      <c r="AN68" s="995"/>
      <c r="AO68" s="995"/>
      <c r="AP68" s="995">
        <v>3142</v>
      </c>
      <c r="AQ68" s="995"/>
      <c r="AR68" s="995"/>
      <c r="AS68" s="995"/>
      <c r="AT68" s="995"/>
      <c r="AU68" s="995">
        <v>135</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543</v>
      </c>
      <c r="C69" s="988"/>
      <c r="D69" s="988"/>
      <c r="E69" s="988"/>
      <c r="F69" s="988"/>
      <c r="G69" s="988"/>
      <c r="H69" s="988"/>
      <c r="I69" s="988"/>
      <c r="J69" s="988"/>
      <c r="K69" s="988"/>
      <c r="L69" s="988"/>
      <c r="M69" s="988"/>
      <c r="N69" s="988"/>
      <c r="O69" s="988"/>
      <c r="P69" s="989"/>
      <c r="Q69" s="990">
        <v>221481</v>
      </c>
      <c r="R69" s="984"/>
      <c r="S69" s="984"/>
      <c r="T69" s="984"/>
      <c r="U69" s="984"/>
      <c r="V69" s="984">
        <v>203386</v>
      </c>
      <c r="W69" s="984"/>
      <c r="X69" s="984"/>
      <c r="Y69" s="984"/>
      <c r="Z69" s="984"/>
      <c r="AA69" s="984">
        <v>18095</v>
      </c>
      <c r="AB69" s="984"/>
      <c r="AC69" s="984"/>
      <c r="AD69" s="984"/>
      <c r="AE69" s="984"/>
      <c r="AF69" s="984">
        <v>40934</v>
      </c>
      <c r="AG69" s="984"/>
      <c r="AH69" s="984"/>
      <c r="AI69" s="984"/>
      <c r="AJ69" s="984"/>
      <c r="AK69" s="984" t="s">
        <v>541</v>
      </c>
      <c r="AL69" s="984"/>
      <c r="AM69" s="984"/>
      <c r="AN69" s="984"/>
      <c r="AO69" s="984"/>
      <c r="AP69" s="984" t="s">
        <v>541</v>
      </c>
      <c r="AQ69" s="984"/>
      <c r="AR69" s="984"/>
      <c r="AS69" s="984"/>
      <c r="AT69" s="984"/>
      <c r="AU69" s="984" t="s">
        <v>541</v>
      </c>
      <c r="AV69" s="984"/>
      <c r="AW69" s="984"/>
      <c r="AX69" s="984"/>
      <c r="AY69" s="984"/>
      <c r="AZ69" s="985" t="s">
        <v>547</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544</v>
      </c>
      <c r="C70" s="988"/>
      <c r="D70" s="988"/>
      <c r="E70" s="988"/>
      <c r="F70" s="988"/>
      <c r="G70" s="988"/>
      <c r="H70" s="988"/>
      <c r="I70" s="988"/>
      <c r="J70" s="988"/>
      <c r="K70" s="988"/>
      <c r="L70" s="988"/>
      <c r="M70" s="988"/>
      <c r="N70" s="988"/>
      <c r="O70" s="988"/>
      <c r="P70" s="989"/>
      <c r="Q70" s="990">
        <v>90180</v>
      </c>
      <c r="R70" s="984"/>
      <c r="S70" s="984"/>
      <c r="T70" s="984"/>
      <c r="U70" s="984"/>
      <c r="V70" s="984">
        <v>85061</v>
      </c>
      <c r="W70" s="984"/>
      <c r="X70" s="984"/>
      <c r="Y70" s="984"/>
      <c r="Z70" s="984"/>
      <c r="AA70" s="984">
        <v>5120</v>
      </c>
      <c r="AB70" s="984"/>
      <c r="AC70" s="984"/>
      <c r="AD70" s="984"/>
      <c r="AE70" s="984"/>
      <c r="AF70" s="984">
        <v>4894</v>
      </c>
      <c r="AG70" s="984"/>
      <c r="AH70" s="984"/>
      <c r="AI70" s="984"/>
      <c r="AJ70" s="984"/>
      <c r="AK70" s="984">
        <v>5163</v>
      </c>
      <c r="AL70" s="984"/>
      <c r="AM70" s="984"/>
      <c r="AN70" s="984"/>
      <c r="AO70" s="984"/>
      <c r="AP70" s="984">
        <v>78689</v>
      </c>
      <c r="AQ70" s="984"/>
      <c r="AR70" s="984"/>
      <c r="AS70" s="984"/>
      <c r="AT70" s="984"/>
      <c r="AU70" s="984">
        <v>1574</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545</v>
      </c>
      <c r="C71" s="988"/>
      <c r="D71" s="988"/>
      <c r="E71" s="988"/>
      <c r="F71" s="988"/>
      <c r="G71" s="988"/>
      <c r="H71" s="988"/>
      <c r="I71" s="988"/>
      <c r="J71" s="988"/>
      <c r="K71" s="988"/>
      <c r="L71" s="988"/>
      <c r="M71" s="988"/>
      <c r="N71" s="988"/>
      <c r="O71" s="988"/>
      <c r="P71" s="989"/>
      <c r="Q71" s="990">
        <v>9878</v>
      </c>
      <c r="R71" s="984"/>
      <c r="S71" s="984"/>
      <c r="T71" s="984"/>
      <c r="U71" s="984"/>
      <c r="V71" s="984">
        <v>9787</v>
      </c>
      <c r="W71" s="984"/>
      <c r="X71" s="984"/>
      <c r="Y71" s="984"/>
      <c r="Z71" s="984"/>
      <c r="AA71" s="984">
        <v>92</v>
      </c>
      <c r="AB71" s="984"/>
      <c r="AC71" s="984"/>
      <c r="AD71" s="984"/>
      <c r="AE71" s="984"/>
      <c r="AF71" s="984">
        <v>92</v>
      </c>
      <c r="AG71" s="984"/>
      <c r="AH71" s="984"/>
      <c r="AI71" s="984"/>
      <c r="AJ71" s="984"/>
      <c r="AK71" s="984">
        <v>5083</v>
      </c>
      <c r="AL71" s="984"/>
      <c r="AM71" s="984"/>
      <c r="AN71" s="984"/>
      <c r="AO71" s="984"/>
      <c r="AP71" s="984" t="s">
        <v>541</v>
      </c>
      <c r="AQ71" s="984"/>
      <c r="AR71" s="984"/>
      <c r="AS71" s="984"/>
      <c r="AT71" s="984"/>
      <c r="AU71" s="984" t="s">
        <v>541</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546</v>
      </c>
      <c r="C72" s="988"/>
      <c r="D72" s="988"/>
      <c r="E72" s="988"/>
      <c r="F72" s="988"/>
      <c r="G72" s="988"/>
      <c r="H72" s="988"/>
      <c r="I72" s="988"/>
      <c r="J72" s="988"/>
      <c r="K72" s="988"/>
      <c r="L72" s="988"/>
      <c r="M72" s="988"/>
      <c r="N72" s="988"/>
      <c r="O72" s="988"/>
      <c r="P72" s="989"/>
      <c r="Q72" s="990">
        <v>1600855</v>
      </c>
      <c r="R72" s="984"/>
      <c r="S72" s="984"/>
      <c r="T72" s="984"/>
      <c r="U72" s="984"/>
      <c r="V72" s="984">
        <v>1567252</v>
      </c>
      <c r="W72" s="984"/>
      <c r="X72" s="984"/>
      <c r="Y72" s="984"/>
      <c r="Z72" s="984"/>
      <c r="AA72" s="984">
        <v>33603</v>
      </c>
      <c r="AB72" s="984"/>
      <c r="AC72" s="984"/>
      <c r="AD72" s="984"/>
      <c r="AE72" s="984"/>
      <c r="AF72" s="984">
        <v>33603</v>
      </c>
      <c r="AG72" s="984"/>
      <c r="AH72" s="984"/>
      <c r="AI72" s="984"/>
      <c r="AJ72" s="984"/>
      <c r="AK72" s="984">
        <v>22693</v>
      </c>
      <c r="AL72" s="984"/>
      <c r="AM72" s="984"/>
      <c r="AN72" s="984"/>
      <c r="AO72" s="984"/>
      <c r="AP72" s="984" t="s">
        <v>541</v>
      </c>
      <c r="AQ72" s="984"/>
      <c r="AR72" s="984"/>
      <c r="AS72" s="984"/>
      <c r="AT72" s="984"/>
      <c r="AU72" s="984" t="s">
        <v>541</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1709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518</v>
      </c>
      <c r="CS102" s="966"/>
      <c r="CT102" s="966"/>
      <c r="CU102" s="966"/>
      <c r="CV102" s="967"/>
      <c r="CW102" s="965">
        <v>853</v>
      </c>
      <c r="CX102" s="966"/>
      <c r="CY102" s="966"/>
      <c r="CZ102" s="966"/>
      <c r="DA102" s="967"/>
      <c r="DB102" s="965">
        <v>7</v>
      </c>
      <c r="DC102" s="966"/>
      <c r="DD102" s="966"/>
      <c r="DE102" s="966"/>
      <c r="DF102" s="967"/>
      <c r="DG102" s="965">
        <v>492</v>
      </c>
      <c r="DH102" s="966"/>
      <c r="DI102" s="966"/>
      <c r="DJ102" s="966"/>
      <c r="DK102" s="967"/>
      <c r="DL102" s="965" t="s">
        <v>561</v>
      </c>
      <c r="DM102" s="966"/>
      <c r="DN102" s="966"/>
      <c r="DO102" s="966"/>
      <c r="DP102" s="967"/>
      <c r="DQ102" s="965" t="s">
        <v>561</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2584096</v>
      </c>
      <c r="AB110" s="902"/>
      <c r="AC110" s="902"/>
      <c r="AD110" s="902"/>
      <c r="AE110" s="903"/>
      <c r="AF110" s="904">
        <v>2248737</v>
      </c>
      <c r="AG110" s="902"/>
      <c r="AH110" s="902"/>
      <c r="AI110" s="902"/>
      <c r="AJ110" s="903"/>
      <c r="AK110" s="904">
        <v>1790532</v>
      </c>
      <c r="AL110" s="902"/>
      <c r="AM110" s="902"/>
      <c r="AN110" s="902"/>
      <c r="AO110" s="903"/>
      <c r="AP110" s="905">
        <v>2.2999999999999998</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22741408</v>
      </c>
      <c r="BR110" s="855"/>
      <c r="BS110" s="855"/>
      <c r="BT110" s="855"/>
      <c r="BU110" s="855"/>
      <c r="BV110" s="855">
        <v>21050306</v>
      </c>
      <c r="BW110" s="855"/>
      <c r="BX110" s="855"/>
      <c r="BY110" s="855"/>
      <c r="BZ110" s="855"/>
      <c r="CA110" s="855">
        <v>20217894</v>
      </c>
      <c r="CB110" s="855"/>
      <c r="CC110" s="855"/>
      <c r="CD110" s="855"/>
      <c r="CE110" s="855"/>
      <c r="CF110" s="879">
        <v>25.6</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299421</v>
      </c>
      <c r="BR111" s="830"/>
      <c r="BS111" s="830"/>
      <c r="BT111" s="830"/>
      <c r="BU111" s="830"/>
      <c r="BV111" s="830">
        <v>339216</v>
      </c>
      <c r="BW111" s="830"/>
      <c r="BX111" s="830"/>
      <c r="BY111" s="830"/>
      <c r="BZ111" s="830"/>
      <c r="CA111" s="830">
        <v>360922</v>
      </c>
      <c r="CB111" s="830"/>
      <c r="CC111" s="830"/>
      <c r="CD111" s="830"/>
      <c r="CE111" s="830"/>
      <c r="CF111" s="888">
        <v>0.5</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60200</v>
      </c>
      <c r="DH111" s="830"/>
      <c r="DI111" s="830"/>
      <c r="DJ111" s="830"/>
      <c r="DK111" s="830"/>
      <c r="DL111" s="830">
        <v>48160</v>
      </c>
      <c r="DM111" s="830"/>
      <c r="DN111" s="830"/>
      <c r="DO111" s="830"/>
      <c r="DP111" s="830"/>
      <c r="DQ111" s="830">
        <v>36120</v>
      </c>
      <c r="DR111" s="830"/>
      <c r="DS111" s="830"/>
      <c r="DT111" s="830"/>
      <c r="DU111" s="830"/>
      <c r="DV111" s="807">
        <v>0</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348798</v>
      </c>
      <c r="AB112" s="793"/>
      <c r="AC112" s="793"/>
      <c r="AD112" s="793"/>
      <c r="AE112" s="794"/>
      <c r="AF112" s="795">
        <v>348798</v>
      </c>
      <c r="AG112" s="793"/>
      <c r="AH112" s="793"/>
      <c r="AI112" s="793"/>
      <c r="AJ112" s="794"/>
      <c r="AK112" s="795">
        <v>348798</v>
      </c>
      <c r="AL112" s="793"/>
      <c r="AM112" s="793"/>
      <c r="AN112" s="793"/>
      <c r="AO112" s="794"/>
      <c r="AP112" s="837">
        <v>0.4</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1504696</v>
      </c>
      <c r="BR113" s="830"/>
      <c r="BS113" s="830"/>
      <c r="BT113" s="830"/>
      <c r="BU113" s="830"/>
      <c r="BV113" s="830">
        <v>1700585</v>
      </c>
      <c r="BW113" s="830"/>
      <c r="BX113" s="830"/>
      <c r="BY113" s="830"/>
      <c r="BZ113" s="830"/>
      <c r="CA113" s="830">
        <v>1708891</v>
      </c>
      <c r="CB113" s="830"/>
      <c r="CC113" s="830"/>
      <c r="CD113" s="830"/>
      <c r="CE113" s="830"/>
      <c r="CF113" s="888">
        <v>2.2000000000000002</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96425</v>
      </c>
      <c r="AB114" s="793"/>
      <c r="AC114" s="793"/>
      <c r="AD114" s="793"/>
      <c r="AE114" s="794"/>
      <c r="AF114" s="795">
        <v>91628</v>
      </c>
      <c r="AG114" s="793"/>
      <c r="AH114" s="793"/>
      <c r="AI114" s="793"/>
      <c r="AJ114" s="794"/>
      <c r="AK114" s="795">
        <v>109020</v>
      </c>
      <c r="AL114" s="793"/>
      <c r="AM114" s="793"/>
      <c r="AN114" s="793"/>
      <c r="AO114" s="794"/>
      <c r="AP114" s="837">
        <v>0.1</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12104336</v>
      </c>
      <c r="BR114" s="830"/>
      <c r="BS114" s="830"/>
      <c r="BT114" s="830"/>
      <c r="BU114" s="830"/>
      <c r="BV114" s="830">
        <v>11350082</v>
      </c>
      <c r="BW114" s="830"/>
      <c r="BX114" s="830"/>
      <c r="BY114" s="830"/>
      <c r="BZ114" s="830"/>
      <c r="CA114" s="830">
        <v>11378161</v>
      </c>
      <c r="CB114" s="830"/>
      <c r="CC114" s="830"/>
      <c r="CD114" s="830"/>
      <c r="CE114" s="830"/>
      <c r="CF114" s="888">
        <v>14.4</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352712</v>
      </c>
      <c r="AB115" s="932"/>
      <c r="AC115" s="932"/>
      <c r="AD115" s="932"/>
      <c r="AE115" s="933"/>
      <c r="AF115" s="934">
        <v>441476</v>
      </c>
      <c r="AG115" s="932"/>
      <c r="AH115" s="932"/>
      <c r="AI115" s="932"/>
      <c r="AJ115" s="933"/>
      <c r="AK115" s="934">
        <v>326022</v>
      </c>
      <c r="AL115" s="932"/>
      <c r="AM115" s="932"/>
      <c r="AN115" s="932"/>
      <c r="AO115" s="933"/>
      <c r="AP115" s="935">
        <v>0.4</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239221</v>
      </c>
      <c r="DH115" s="793"/>
      <c r="DI115" s="793"/>
      <c r="DJ115" s="793"/>
      <c r="DK115" s="794"/>
      <c r="DL115" s="795">
        <v>291056</v>
      </c>
      <c r="DM115" s="793"/>
      <c r="DN115" s="793"/>
      <c r="DO115" s="793"/>
      <c r="DP115" s="794"/>
      <c r="DQ115" s="795">
        <v>324802</v>
      </c>
      <c r="DR115" s="793"/>
      <c r="DS115" s="793"/>
      <c r="DT115" s="793"/>
      <c r="DU115" s="794"/>
      <c r="DV115" s="837">
        <v>0.4</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3382031</v>
      </c>
      <c r="AB117" s="916"/>
      <c r="AC117" s="916"/>
      <c r="AD117" s="916"/>
      <c r="AE117" s="917"/>
      <c r="AF117" s="918">
        <v>3130639</v>
      </c>
      <c r="AG117" s="916"/>
      <c r="AH117" s="916"/>
      <c r="AI117" s="916"/>
      <c r="AJ117" s="917"/>
      <c r="AK117" s="918">
        <v>2574372</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36649861</v>
      </c>
      <c r="BR119" s="858"/>
      <c r="BS119" s="858"/>
      <c r="BT119" s="858"/>
      <c r="BU119" s="858"/>
      <c r="BV119" s="858">
        <v>34440189</v>
      </c>
      <c r="BW119" s="858"/>
      <c r="BX119" s="858"/>
      <c r="BY119" s="858"/>
      <c r="BZ119" s="858"/>
      <c r="CA119" s="858">
        <v>33665868</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12040</v>
      </c>
      <c r="AB120" s="793"/>
      <c r="AC120" s="793"/>
      <c r="AD120" s="793"/>
      <c r="AE120" s="794"/>
      <c r="AF120" s="795">
        <v>12040</v>
      </c>
      <c r="AG120" s="793"/>
      <c r="AH120" s="793"/>
      <c r="AI120" s="793"/>
      <c r="AJ120" s="794"/>
      <c r="AK120" s="795">
        <v>12040</v>
      </c>
      <c r="AL120" s="793"/>
      <c r="AM120" s="793"/>
      <c r="AN120" s="793"/>
      <c r="AO120" s="794"/>
      <c r="AP120" s="837">
        <v>0</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48124698</v>
      </c>
      <c r="BR120" s="855"/>
      <c r="BS120" s="855"/>
      <c r="BT120" s="855"/>
      <c r="BU120" s="855"/>
      <c r="BV120" s="855">
        <v>54687617</v>
      </c>
      <c r="BW120" s="855"/>
      <c r="BX120" s="855"/>
      <c r="BY120" s="855"/>
      <c r="BZ120" s="855"/>
      <c r="CA120" s="855">
        <v>60658687</v>
      </c>
      <c r="CB120" s="855"/>
      <c r="CC120" s="855"/>
      <c r="CD120" s="855"/>
      <c r="CE120" s="855"/>
      <c r="CF120" s="879">
        <v>76.900000000000006</v>
      </c>
      <c r="CG120" s="880"/>
      <c r="CH120" s="880"/>
      <c r="CI120" s="880"/>
      <c r="CJ120" s="880"/>
      <c r="CK120" s="881" t="s">
        <v>441</v>
      </c>
      <c r="CL120" s="865"/>
      <c r="CM120" s="865"/>
      <c r="CN120" s="865"/>
      <c r="CO120" s="866"/>
      <c r="CP120" s="885" t="s">
        <v>390</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v>1768</v>
      </c>
      <c r="BR121" s="830"/>
      <c r="BS121" s="830"/>
      <c r="BT121" s="830"/>
      <c r="BU121" s="830"/>
      <c r="BV121" s="830">
        <v>2580</v>
      </c>
      <c r="BW121" s="830"/>
      <c r="BX121" s="830"/>
      <c r="BY121" s="830"/>
      <c r="BZ121" s="830"/>
      <c r="CA121" s="830">
        <v>8840</v>
      </c>
      <c r="CB121" s="830"/>
      <c r="CC121" s="830"/>
      <c r="CD121" s="830"/>
      <c r="CE121" s="830"/>
      <c r="CF121" s="888">
        <v>0</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39503647</v>
      </c>
      <c r="BR122" s="858"/>
      <c r="BS122" s="858"/>
      <c r="BT122" s="858"/>
      <c r="BU122" s="858"/>
      <c r="BV122" s="858">
        <v>37105154</v>
      </c>
      <c r="BW122" s="858"/>
      <c r="BX122" s="858"/>
      <c r="BY122" s="858"/>
      <c r="BZ122" s="858"/>
      <c r="CA122" s="858">
        <v>33475525</v>
      </c>
      <c r="CB122" s="858"/>
      <c r="CC122" s="858"/>
      <c r="CD122" s="858"/>
      <c r="CE122" s="858"/>
      <c r="CF122" s="859">
        <v>42.4</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87630113</v>
      </c>
      <c r="BR123" s="846"/>
      <c r="BS123" s="846"/>
      <c r="BT123" s="846"/>
      <c r="BU123" s="846"/>
      <c r="BV123" s="846">
        <v>91795351</v>
      </c>
      <c r="BW123" s="846"/>
      <c r="BX123" s="846"/>
      <c r="BY123" s="846"/>
      <c r="BZ123" s="846"/>
      <c r="CA123" s="846">
        <v>94143052</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110522</v>
      </c>
      <c r="AB126" s="793"/>
      <c r="AC126" s="793"/>
      <c r="AD126" s="793"/>
      <c r="AE126" s="794"/>
      <c r="AF126" s="795">
        <v>238724</v>
      </c>
      <c r="AG126" s="793"/>
      <c r="AH126" s="793"/>
      <c r="AI126" s="793"/>
      <c r="AJ126" s="794"/>
      <c r="AK126" s="795">
        <v>130632</v>
      </c>
      <c r="AL126" s="793"/>
      <c r="AM126" s="793"/>
      <c r="AN126" s="793"/>
      <c r="AO126" s="794"/>
      <c r="AP126" s="837">
        <v>0.2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230150</v>
      </c>
      <c r="AB127" s="793"/>
      <c r="AC127" s="793"/>
      <c r="AD127" s="793"/>
      <c r="AE127" s="794"/>
      <c r="AF127" s="795">
        <v>190712</v>
      </c>
      <c r="AG127" s="793"/>
      <c r="AH127" s="793"/>
      <c r="AI127" s="793"/>
      <c r="AJ127" s="794"/>
      <c r="AK127" s="795">
        <v>183350</v>
      </c>
      <c r="AL127" s="793"/>
      <c r="AM127" s="793"/>
      <c r="AN127" s="793"/>
      <c r="AO127" s="794"/>
      <c r="AP127" s="837">
        <v>0.2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75446650</v>
      </c>
      <c r="AB129" s="793"/>
      <c r="AC129" s="793"/>
      <c r="AD129" s="793"/>
      <c r="AE129" s="794"/>
      <c r="AF129" s="795">
        <v>77251526</v>
      </c>
      <c r="AG129" s="793"/>
      <c r="AH129" s="793"/>
      <c r="AI129" s="793"/>
      <c r="AJ129" s="794"/>
      <c r="AK129" s="795">
        <v>82517130</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4540821</v>
      </c>
      <c r="AB130" s="793"/>
      <c r="AC130" s="793"/>
      <c r="AD130" s="793"/>
      <c r="AE130" s="794"/>
      <c r="AF130" s="795">
        <v>4068092</v>
      </c>
      <c r="AG130" s="793"/>
      <c r="AH130" s="793"/>
      <c r="AI130" s="793"/>
      <c r="AJ130" s="794"/>
      <c r="AK130" s="795">
        <v>3639964</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-1.4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70905829</v>
      </c>
      <c r="AB131" s="777"/>
      <c r="AC131" s="777"/>
      <c r="AD131" s="777"/>
      <c r="AE131" s="778"/>
      <c r="AF131" s="779">
        <v>73183434</v>
      </c>
      <c r="AG131" s="777"/>
      <c r="AH131" s="777"/>
      <c r="AI131" s="777"/>
      <c r="AJ131" s="778"/>
      <c r="AK131" s="779">
        <v>78877166</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-1.6342661999999999</v>
      </c>
      <c r="AB132" s="758"/>
      <c r="AC132" s="758"/>
      <c r="AD132" s="758"/>
      <c r="AE132" s="759"/>
      <c r="AF132" s="760">
        <v>-1.2809633899999999</v>
      </c>
      <c r="AG132" s="758"/>
      <c r="AH132" s="758"/>
      <c r="AI132" s="758"/>
      <c r="AJ132" s="759"/>
      <c r="AK132" s="760">
        <v>-1.3509511700000001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-1.5</v>
      </c>
      <c r="AB133" s="737"/>
      <c r="AC133" s="737"/>
      <c r="AD133" s="737"/>
      <c r="AE133" s="738"/>
      <c r="AF133" s="736">
        <v>-1.4</v>
      </c>
      <c r="AG133" s="737"/>
      <c r="AH133" s="737"/>
      <c r="AI133" s="737"/>
      <c r="AJ133" s="738"/>
      <c r="AK133" s="736">
        <v>-1.4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bLl+AmmzYTFmunoGfgtU291+y4Llb3q1WKwOXxc1Rz2PO4ZoN9q8cDJaa4gr2f6KQ77xMIng0qdXptyPwAymXQ==" saltValue="Bt8gbjox9NLrnW61tbAdy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xe8NZZWwjQFrxNdVDdN1maebHOb+hRjdjyMq07oPEzMWxD5kVp0DkQT4DzA7IBA76GuI+0PyCq8p+L9rA3SpTA==" saltValue="fLrgdBBucRplCUU21CTCs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z9NrxQlOpH1AUvYXLlsRsE/oX/JKu86G9pIp5khkhdn+Ocx91gicoPiJ0+u2+RF0SE8+QsNkUMh/G70crPxSgQ==" saltValue="87lu2vzBiBK7U8wQ4GOTmg=="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9" t="s">
        <v>474</v>
      </c>
      <c r="AP7" s="265"/>
      <c r="AQ7" s="266" t="s">
        <v>475</v>
      </c>
      <c r="AR7" s="267"/>
    </row>
    <row r="8" spans="1:46" ht="13.2" x14ac:dyDescent="0.2">
      <c r="A8" s="259"/>
      <c r="AK8" s="268"/>
      <c r="AL8" s="269"/>
      <c r="AM8" s="269"/>
      <c r="AN8" s="270"/>
      <c r="AO8" s="1140"/>
      <c r="AP8" s="271" t="s">
        <v>476</v>
      </c>
      <c r="AQ8" s="272" t="s">
        <v>477</v>
      </c>
      <c r="AR8" s="273" t="s">
        <v>478</v>
      </c>
    </row>
    <row r="9" spans="1:46" ht="13.2" x14ac:dyDescent="0.2">
      <c r="A9" s="259"/>
      <c r="AK9" s="1151" t="s">
        <v>479</v>
      </c>
      <c r="AL9" s="1152"/>
      <c r="AM9" s="1152"/>
      <c r="AN9" s="1153"/>
      <c r="AO9" s="274">
        <v>22672991</v>
      </c>
      <c r="AP9" s="274">
        <v>77740</v>
      </c>
      <c r="AQ9" s="275">
        <v>62747</v>
      </c>
      <c r="AR9" s="276">
        <v>23.9</v>
      </c>
    </row>
    <row r="10" spans="1:46" ht="13.5" customHeight="1" x14ac:dyDescent="0.2">
      <c r="A10" s="259"/>
      <c r="AK10" s="1151" t="s">
        <v>480</v>
      </c>
      <c r="AL10" s="1152"/>
      <c r="AM10" s="1152"/>
      <c r="AN10" s="1153"/>
      <c r="AO10" s="277">
        <v>280394</v>
      </c>
      <c r="AP10" s="277">
        <v>961</v>
      </c>
      <c r="AQ10" s="278">
        <v>903</v>
      </c>
      <c r="AR10" s="279">
        <v>6.4</v>
      </c>
    </row>
    <row r="11" spans="1:46" ht="13.5" customHeight="1" x14ac:dyDescent="0.2">
      <c r="A11" s="259"/>
      <c r="AK11" s="1151" t="s">
        <v>481</v>
      </c>
      <c r="AL11" s="1152"/>
      <c r="AM11" s="1152"/>
      <c r="AN11" s="1153"/>
      <c r="AO11" s="277" t="s">
        <v>482</v>
      </c>
      <c r="AP11" s="277" t="s">
        <v>482</v>
      </c>
      <c r="AQ11" s="278" t="s">
        <v>482</v>
      </c>
      <c r="AR11" s="279" t="s">
        <v>482</v>
      </c>
    </row>
    <row r="12" spans="1:46" ht="13.5" customHeight="1" x14ac:dyDescent="0.2">
      <c r="A12" s="259"/>
      <c r="AK12" s="1151" t="s">
        <v>483</v>
      </c>
      <c r="AL12" s="1152"/>
      <c r="AM12" s="1152"/>
      <c r="AN12" s="1153"/>
      <c r="AO12" s="277" t="s">
        <v>482</v>
      </c>
      <c r="AP12" s="277" t="s">
        <v>482</v>
      </c>
      <c r="AQ12" s="278" t="s">
        <v>482</v>
      </c>
      <c r="AR12" s="279" t="s">
        <v>482</v>
      </c>
    </row>
    <row r="13" spans="1:46" ht="13.5" customHeight="1" x14ac:dyDescent="0.2">
      <c r="A13" s="259"/>
      <c r="AK13" s="1151" t="s">
        <v>484</v>
      </c>
      <c r="AL13" s="1152"/>
      <c r="AM13" s="1152"/>
      <c r="AN13" s="1153"/>
      <c r="AO13" s="277">
        <v>1191397</v>
      </c>
      <c r="AP13" s="277">
        <v>4085</v>
      </c>
      <c r="AQ13" s="278">
        <v>2239</v>
      </c>
      <c r="AR13" s="279">
        <v>82.4</v>
      </c>
    </row>
    <row r="14" spans="1:46" ht="13.5" customHeight="1" x14ac:dyDescent="0.2">
      <c r="A14" s="259"/>
      <c r="AK14" s="1151" t="s">
        <v>485</v>
      </c>
      <c r="AL14" s="1152"/>
      <c r="AM14" s="1152"/>
      <c r="AN14" s="1153"/>
      <c r="AO14" s="277">
        <v>263307</v>
      </c>
      <c r="AP14" s="277">
        <v>903</v>
      </c>
      <c r="AQ14" s="278">
        <v>1577</v>
      </c>
      <c r="AR14" s="279">
        <v>-42.7</v>
      </c>
    </row>
    <row r="15" spans="1:46" ht="13.5" customHeight="1" x14ac:dyDescent="0.2">
      <c r="A15" s="259"/>
      <c r="AK15" s="1154" t="s">
        <v>486</v>
      </c>
      <c r="AL15" s="1155"/>
      <c r="AM15" s="1155"/>
      <c r="AN15" s="1156"/>
      <c r="AO15" s="277">
        <v>-864397</v>
      </c>
      <c r="AP15" s="277">
        <v>-2964</v>
      </c>
      <c r="AQ15" s="278">
        <v>-1898</v>
      </c>
      <c r="AR15" s="279">
        <v>56.2</v>
      </c>
    </row>
    <row r="16" spans="1:46" ht="13.2" x14ac:dyDescent="0.2">
      <c r="A16" s="259"/>
      <c r="AK16" s="1154" t="s">
        <v>177</v>
      </c>
      <c r="AL16" s="1155"/>
      <c r="AM16" s="1155"/>
      <c r="AN16" s="1156"/>
      <c r="AO16" s="277">
        <v>23543692</v>
      </c>
      <c r="AP16" s="277">
        <v>80726</v>
      </c>
      <c r="AQ16" s="278">
        <v>65568</v>
      </c>
      <c r="AR16" s="279">
        <v>23.1</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57" t="s">
        <v>491</v>
      </c>
      <c r="AL21" s="1158"/>
      <c r="AM21" s="1158"/>
      <c r="AN21" s="1159"/>
      <c r="AO21" s="289">
        <v>6.55</v>
      </c>
      <c r="AP21" s="290">
        <v>6.35</v>
      </c>
      <c r="AQ21" s="291">
        <v>0.2</v>
      </c>
      <c r="AS21" s="292"/>
      <c r="AT21" s="288"/>
    </row>
    <row r="22" spans="1:46" s="260" customFormat="1" ht="13.2" x14ac:dyDescent="0.2">
      <c r="A22" s="288"/>
      <c r="AK22" s="1157" t="s">
        <v>492</v>
      </c>
      <c r="AL22" s="1158"/>
      <c r="AM22" s="1158"/>
      <c r="AN22" s="1159"/>
      <c r="AO22" s="293">
        <v>98.2</v>
      </c>
      <c r="AP22" s="294">
        <v>98.6</v>
      </c>
      <c r="AQ22" s="295">
        <v>-0.4</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50" t="s">
        <v>493</v>
      </c>
      <c r="B26" s="1150"/>
      <c r="C26" s="1150"/>
      <c r="D26" s="1150"/>
      <c r="E26" s="1150"/>
      <c r="F26" s="1150"/>
      <c r="G26" s="1150"/>
      <c r="H26" s="1150"/>
      <c r="I26" s="1150"/>
      <c r="J26" s="1150"/>
      <c r="K26" s="1150"/>
      <c r="L26" s="1150"/>
      <c r="M26" s="1150"/>
      <c r="N26" s="1150"/>
      <c r="O26" s="1150"/>
      <c r="P26" s="1150"/>
      <c r="Q26" s="1150"/>
      <c r="R26" s="1150"/>
      <c r="S26" s="1150"/>
      <c r="T26" s="1150"/>
      <c r="U26" s="1150"/>
      <c r="V26" s="1150"/>
      <c r="W26" s="1150"/>
      <c r="X26" s="1150"/>
      <c r="Y26" s="1150"/>
      <c r="Z26" s="1150"/>
      <c r="AA26" s="1150"/>
      <c r="AB26" s="1150"/>
      <c r="AC26" s="1150"/>
      <c r="AD26" s="1150"/>
      <c r="AE26" s="1150"/>
      <c r="AF26" s="1150"/>
      <c r="AG26" s="1150"/>
      <c r="AH26" s="1150"/>
      <c r="AI26" s="1150"/>
      <c r="AJ26" s="1150"/>
      <c r="AK26" s="1150"/>
      <c r="AL26" s="1150"/>
      <c r="AM26" s="1150"/>
      <c r="AN26" s="1150"/>
      <c r="AO26" s="1150"/>
      <c r="AP26" s="1150"/>
      <c r="AQ26" s="1150"/>
      <c r="AR26" s="1150"/>
      <c r="AS26" s="1150"/>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9" t="s">
        <v>474</v>
      </c>
      <c r="AP30" s="265"/>
      <c r="AQ30" s="266" t="s">
        <v>475</v>
      </c>
      <c r="AR30" s="267"/>
    </row>
    <row r="31" spans="1:46" ht="13.2" x14ac:dyDescent="0.2">
      <c r="A31" s="259"/>
      <c r="AK31" s="268"/>
      <c r="AL31" s="269"/>
      <c r="AM31" s="269"/>
      <c r="AN31" s="270"/>
      <c r="AO31" s="1140"/>
      <c r="AP31" s="271" t="s">
        <v>476</v>
      </c>
      <c r="AQ31" s="272" t="s">
        <v>477</v>
      </c>
      <c r="AR31" s="273" t="s">
        <v>478</v>
      </c>
    </row>
    <row r="32" spans="1:46" ht="27" customHeight="1" x14ac:dyDescent="0.2">
      <c r="A32" s="259"/>
      <c r="AK32" s="1141" t="s">
        <v>496</v>
      </c>
      <c r="AL32" s="1142"/>
      <c r="AM32" s="1142"/>
      <c r="AN32" s="1143"/>
      <c r="AO32" s="303">
        <v>1790532</v>
      </c>
      <c r="AP32" s="303">
        <v>6139</v>
      </c>
      <c r="AQ32" s="304">
        <v>3862</v>
      </c>
      <c r="AR32" s="305">
        <v>59</v>
      </c>
    </row>
    <row r="33" spans="1:46" ht="13.5" customHeight="1" x14ac:dyDescent="0.2">
      <c r="A33" s="259"/>
      <c r="AK33" s="1141" t="s">
        <v>497</v>
      </c>
      <c r="AL33" s="1142"/>
      <c r="AM33" s="1142"/>
      <c r="AN33" s="1143"/>
      <c r="AO33" s="303" t="s">
        <v>482</v>
      </c>
      <c r="AP33" s="303" t="s">
        <v>482</v>
      </c>
      <c r="AQ33" s="304" t="s">
        <v>482</v>
      </c>
      <c r="AR33" s="305" t="s">
        <v>482</v>
      </c>
    </row>
    <row r="34" spans="1:46" ht="27" customHeight="1" x14ac:dyDescent="0.2">
      <c r="A34" s="259"/>
      <c r="AK34" s="1141" t="s">
        <v>498</v>
      </c>
      <c r="AL34" s="1142"/>
      <c r="AM34" s="1142"/>
      <c r="AN34" s="1143"/>
      <c r="AO34" s="303">
        <v>348798</v>
      </c>
      <c r="AP34" s="303">
        <v>1196</v>
      </c>
      <c r="AQ34" s="304">
        <v>339</v>
      </c>
      <c r="AR34" s="305">
        <v>252.8</v>
      </c>
    </row>
    <row r="35" spans="1:46" ht="27" customHeight="1" x14ac:dyDescent="0.2">
      <c r="A35" s="259"/>
      <c r="AK35" s="1141" t="s">
        <v>499</v>
      </c>
      <c r="AL35" s="1142"/>
      <c r="AM35" s="1142"/>
      <c r="AN35" s="1143"/>
      <c r="AO35" s="303" t="s">
        <v>482</v>
      </c>
      <c r="AP35" s="303" t="s">
        <v>482</v>
      </c>
      <c r="AQ35" s="304">
        <v>19</v>
      </c>
      <c r="AR35" s="305" t="s">
        <v>482</v>
      </c>
    </row>
    <row r="36" spans="1:46" ht="27" customHeight="1" x14ac:dyDescent="0.2">
      <c r="A36" s="259"/>
      <c r="AK36" s="1141" t="s">
        <v>500</v>
      </c>
      <c r="AL36" s="1142"/>
      <c r="AM36" s="1142"/>
      <c r="AN36" s="1143"/>
      <c r="AO36" s="303">
        <v>109020</v>
      </c>
      <c r="AP36" s="303">
        <v>374</v>
      </c>
      <c r="AQ36" s="304">
        <v>364</v>
      </c>
      <c r="AR36" s="305">
        <v>2.7</v>
      </c>
    </row>
    <row r="37" spans="1:46" ht="13.5" customHeight="1" x14ac:dyDescent="0.2">
      <c r="A37" s="259"/>
      <c r="AK37" s="1141" t="s">
        <v>501</v>
      </c>
      <c r="AL37" s="1142"/>
      <c r="AM37" s="1142"/>
      <c r="AN37" s="1143"/>
      <c r="AO37" s="303">
        <v>326022</v>
      </c>
      <c r="AP37" s="303">
        <v>1118</v>
      </c>
      <c r="AQ37" s="304">
        <v>2345</v>
      </c>
      <c r="AR37" s="305">
        <v>-52.3</v>
      </c>
    </row>
    <row r="38" spans="1:46" ht="27" customHeight="1" x14ac:dyDescent="0.2">
      <c r="A38" s="259"/>
      <c r="AK38" s="1144" t="s">
        <v>502</v>
      </c>
      <c r="AL38" s="1145"/>
      <c r="AM38" s="1145"/>
      <c r="AN38" s="1146"/>
      <c r="AO38" s="306" t="s">
        <v>482</v>
      </c>
      <c r="AP38" s="306" t="s">
        <v>482</v>
      </c>
      <c r="AQ38" s="307" t="s">
        <v>482</v>
      </c>
      <c r="AR38" s="295" t="s">
        <v>482</v>
      </c>
      <c r="AS38" s="302"/>
    </row>
    <row r="39" spans="1:46" ht="13.2" x14ac:dyDescent="0.2">
      <c r="A39" s="259"/>
      <c r="AK39" s="1144" t="s">
        <v>503</v>
      </c>
      <c r="AL39" s="1145"/>
      <c r="AM39" s="1145"/>
      <c r="AN39" s="1146"/>
      <c r="AO39" s="303" t="s">
        <v>482</v>
      </c>
      <c r="AP39" s="303" t="s">
        <v>482</v>
      </c>
      <c r="AQ39" s="304">
        <v>-12</v>
      </c>
      <c r="AR39" s="305" t="s">
        <v>482</v>
      </c>
      <c r="AS39" s="302"/>
    </row>
    <row r="40" spans="1:46" ht="27" customHeight="1" x14ac:dyDescent="0.2">
      <c r="A40" s="259"/>
      <c r="AK40" s="1141" t="s">
        <v>504</v>
      </c>
      <c r="AL40" s="1142"/>
      <c r="AM40" s="1142"/>
      <c r="AN40" s="1143"/>
      <c r="AO40" s="303">
        <v>-3639964</v>
      </c>
      <c r="AP40" s="303">
        <v>-12481</v>
      </c>
      <c r="AQ40" s="304">
        <v>-12184</v>
      </c>
      <c r="AR40" s="305">
        <v>2.4</v>
      </c>
      <c r="AS40" s="302"/>
    </row>
    <row r="41" spans="1:46" ht="13.2" x14ac:dyDescent="0.2">
      <c r="A41" s="259"/>
      <c r="AK41" s="1147" t="s">
        <v>287</v>
      </c>
      <c r="AL41" s="1148"/>
      <c r="AM41" s="1148"/>
      <c r="AN41" s="1149"/>
      <c r="AO41" s="303">
        <v>-1065592</v>
      </c>
      <c r="AP41" s="303">
        <v>-3654</v>
      </c>
      <c r="AQ41" s="304">
        <v>-5268</v>
      </c>
      <c r="AR41" s="305">
        <v>-30.6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34" t="s">
        <v>474</v>
      </c>
      <c r="AN49" s="1136" t="s">
        <v>507</v>
      </c>
      <c r="AO49" s="1137"/>
      <c r="AP49" s="1137"/>
      <c r="AQ49" s="1137"/>
      <c r="AR49" s="1138"/>
    </row>
    <row r="50" spans="1:44" ht="13.2" x14ac:dyDescent="0.2">
      <c r="A50" s="259"/>
      <c r="AK50" s="317"/>
      <c r="AL50" s="318"/>
      <c r="AM50" s="1135"/>
      <c r="AN50" s="319" t="s">
        <v>508</v>
      </c>
      <c r="AO50" s="320" t="s">
        <v>509</v>
      </c>
      <c r="AP50" s="321" t="s">
        <v>510</v>
      </c>
      <c r="AQ50" s="322" t="s">
        <v>511</v>
      </c>
      <c r="AR50" s="323" t="s">
        <v>512</v>
      </c>
    </row>
    <row r="51" spans="1:44" ht="13.2" x14ac:dyDescent="0.2">
      <c r="A51" s="259"/>
      <c r="AK51" s="315" t="s">
        <v>513</v>
      </c>
      <c r="AL51" s="316"/>
      <c r="AM51" s="324">
        <v>38094856</v>
      </c>
      <c r="AN51" s="325">
        <v>131250</v>
      </c>
      <c r="AO51" s="326">
        <v>122.5</v>
      </c>
      <c r="AP51" s="327">
        <v>51681</v>
      </c>
      <c r="AQ51" s="328">
        <v>3.8</v>
      </c>
      <c r="AR51" s="329">
        <v>118.7</v>
      </c>
    </row>
    <row r="52" spans="1:44" ht="13.2" x14ac:dyDescent="0.2">
      <c r="A52" s="259"/>
      <c r="AK52" s="330"/>
      <c r="AL52" s="331" t="s">
        <v>514</v>
      </c>
      <c r="AM52" s="332">
        <v>30142417</v>
      </c>
      <c r="AN52" s="333">
        <v>103851</v>
      </c>
      <c r="AO52" s="334">
        <v>138.19999999999999</v>
      </c>
      <c r="AP52" s="335">
        <v>37226</v>
      </c>
      <c r="AQ52" s="336">
        <v>-0.1</v>
      </c>
      <c r="AR52" s="337">
        <v>138.30000000000001</v>
      </c>
    </row>
    <row r="53" spans="1:44" ht="13.2" x14ac:dyDescent="0.2">
      <c r="A53" s="259"/>
      <c r="AK53" s="315" t="s">
        <v>515</v>
      </c>
      <c r="AL53" s="316"/>
      <c r="AM53" s="324">
        <v>13555105</v>
      </c>
      <c r="AN53" s="325">
        <v>47181</v>
      </c>
      <c r="AO53" s="326">
        <v>-64.099999999999994</v>
      </c>
      <c r="AP53" s="327">
        <v>50465</v>
      </c>
      <c r="AQ53" s="328">
        <v>-2.4</v>
      </c>
      <c r="AR53" s="329">
        <v>-61.7</v>
      </c>
    </row>
    <row r="54" spans="1:44" ht="13.2" x14ac:dyDescent="0.2">
      <c r="A54" s="259"/>
      <c r="AK54" s="330"/>
      <c r="AL54" s="331" t="s">
        <v>514</v>
      </c>
      <c r="AM54" s="332">
        <v>9051613</v>
      </c>
      <c r="AN54" s="333">
        <v>31506</v>
      </c>
      <c r="AO54" s="334">
        <v>-69.7</v>
      </c>
      <c r="AP54" s="335">
        <v>34193</v>
      </c>
      <c r="AQ54" s="336">
        <v>-8.1</v>
      </c>
      <c r="AR54" s="337">
        <v>-61.6</v>
      </c>
    </row>
    <row r="55" spans="1:44" ht="13.2" x14ac:dyDescent="0.2">
      <c r="A55" s="259"/>
      <c r="AK55" s="315" t="s">
        <v>516</v>
      </c>
      <c r="AL55" s="316"/>
      <c r="AM55" s="324">
        <v>14517629</v>
      </c>
      <c r="AN55" s="325">
        <v>51237</v>
      </c>
      <c r="AO55" s="326">
        <v>8.6</v>
      </c>
      <c r="AP55" s="327">
        <v>51679</v>
      </c>
      <c r="AQ55" s="328">
        <v>2.4</v>
      </c>
      <c r="AR55" s="329">
        <v>6.2</v>
      </c>
    </row>
    <row r="56" spans="1:44" ht="13.2" x14ac:dyDescent="0.2">
      <c r="A56" s="259"/>
      <c r="AK56" s="330"/>
      <c r="AL56" s="331" t="s">
        <v>514</v>
      </c>
      <c r="AM56" s="332">
        <v>5674102</v>
      </c>
      <c r="AN56" s="333">
        <v>20026</v>
      </c>
      <c r="AO56" s="334">
        <v>-36.4</v>
      </c>
      <c r="AP56" s="335">
        <v>35132</v>
      </c>
      <c r="AQ56" s="336">
        <v>2.7</v>
      </c>
      <c r="AR56" s="337">
        <v>-39.1</v>
      </c>
    </row>
    <row r="57" spans="1:44" ht="13.2" x14ac:dyDescent="0.2">
      <c r="A57" s="259"/>
      <c r="AK57" s="315" t="s">
        <v>517</v>
      </c>
      <c r="AL57" s="316"/>
      <c r="AM57" s="324">
        <v>17019642</v>
      </c>
      <c r="AN57" s="325">
        <v>58952</v>
      </c>
      <c r="AO57" s="326">
        <v>15.1</v>
      </c>
      <c r="AP57" s="327">
        <v>49665</v>
      </c>
      <c r="AQ57" s="328">
        <v>-3.9</v>
      </c>
      <c r="AR57" s="329">
        <v>19</v>
      </c>
    </row>
    <row r="58" spans="1:44" ht="13.2" x14ac:dyDescent="0.2">
      <c r="A58" s="259"/>
      <c r="AK58" s="330"/>
      <c r="AL58" s="331" t="s">
        <v>514</v>
      </c>
      <c r="AM58" s="332">
        <v>10206533</v>
      </c>
      <c r="AN58" s="333">
        <v>35353</v>
      </c>
      <c r="AO58" s="334">
        <v>76.5</v>
      </c>
      <c r="AP58" s="335">
        <v>34678</v>
      </c>
      <c r="AQ58" s="336">
        <v>-1.3</v>
      </c>
      <c r="AR58" s="337">
        <v>77.8</v>
      </c>
    </row>
    <row r="59" spans="1:44" ht="13.2" x14ac:dyDescent="0.2">
      <c r="A59" s="259"/>
      <c r="AK59" s="315" t="s">
        <v>518</v>
      </c>
      <c r="AL59" s="316"/>
      <c r="AM59" s="324">
        <v>14121550</v>
      </c>
      <c r="AN59" s="325">
        <v>48420</v>
      </c>
      <c r="AO59" s="326">
        <v>-17.899999999999999</v>
      </c>
      <c r="AP59" s="327">
        <v>63439</v>
      </c>
      <c r="AQ59" s="328">
        <v>27.7</v>
      </c>
      <c r="AR59" s="329">
        <v>-45.6</v>
      </c>
    </row>
    <row r="60" spans="1:44" ht="13.2" x14ac:dyDescent="0.2">
      <c r="A60" s="259"/>
      <c r="AK60" s="330"/>
      <c r="AL60" s="331" t="s">
        <v>514</v>
      </c>
      <c r="AM60" s="332">
        <v>9365010</v>
      </c>
      <c r="AN60" s="333">
        <v>32110</v>
      </c>
      <c r="AO60" s="334">
        <v>-9.1999999999999993</v>
      </c>
      <c r="AP60" s="335">
        <v>46463</v>
      </c>
      <c r="AQ60" s="336">
        <v>34</v>
      </c>
      <c r="AR60" s="337">
        <v>-43.2</v>
      </c>
    </row>
    <row r="61" spans="1:44" ht="13.2" x14ac:dyDescent="0.2">
      <c r="A61" s="259"/>
      <c r="AK61" s="315" t="s">
        <v>519</v>
      </c>
      <c r="AL61" s="338"/>
      <c r="AM61" s="324">
        <v>19461756</v>
      </c>
      <c r="AN61" s="325">
        <v>67408</v>
      </c>
      <c r="AO61" s="326">
        <v>12.8</v>
      </c>
      <c r="AP61" s="327">
        <v>53386</v>
      </c>
      <c r="AQ61" s="339">
        <v>5.5</v>
      </c>
      <c r="AR61" s="329">
        <v>7.3</v>
      </c>
    </row>
    <row r="62" spans="1:44" ht="13.2" x14ac:dyDescent="0.2">
      <c r="A62" s="259"/>
      <c r="AK62" s="330"/>
      <c r="AL62" s="331" t="s">
        <v>514</v>
      </c>
      <c r="AM62" s="332">
        <v>12887935</v>
      </c>
      <c r="AN62" s="333">
        <v>44569</v>
      </c>
      <c r="AO62" s="334">
        <v>19.899999999999999</v>
      </c>
      <c r="AP62" s="335">
        <v>37538</v>
      </c>
      <c r="AQ62" s="336">
        <v>5.4</v>
      </c>
      <c r="AR62" s="337">
        <v>14.5</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D1DB7O3GV+RZ5dDDLs472BFAu/Pp0M0OtQZlcKI1T2ffgrtJzx4uycGEnZLZqsxKk4Ucgi+HdmbqOcG1BLiQnw==" saltValue="5j5iHu8Nhc5aV2j/7lzcj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3eBkd46bxk064oAgCjCOVe1NxoP+XVbzhaxxHfCXI9Djfot0ti2msLcsa05fqsI8ZIaUHbty/Lwtp717Usv7Zw==" saltValue="Wi01gWi9CUSux8D1GrKyz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qEeWTTWvfIOFVHPEWzzYeAEXRUzF2XK5If+vh1tM1n6xQ5JXYmdK/TfMJ/eXaIy5XgLvix6j6vtpiEuNNblfwA==" saltValue="MPGRMqiPqlLAi8jfKqs5w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60" t="s">
        <v>3</v>
      </c>
      <c r="D47" s="1160"/>
      <c r="E47" s="1161"/>
      <c r="F47" s="11">
        <v>25.1</v>
      </c>
      <c r="G47" s="12">
        <v>26.63</v>
      </c>
      <c r="H47" s="12">
        <v>29.15</v>
      </c>
      <c r="I47" s="12">
        <v>24.19</v>
      </c>
      <c r="J47" s="13">
        <v>20.64</v>
      </c>
    </row>
    <row r="48" spans="2:10" ht="57.75" customHeight="1" x14ac:dyDescent="0.2">
      <c r="B48" s="14"/>
      <c r="C48" s="1162" t="s">
        <v>4</v>
      </c>
      <c r="D48" s="1162"/>
      <c r="E48" s="1163"/>
      <c r="F48" s="15">
        <v>4.45</v>
      </c>
      <c r="G48" s="16">
        <v>5.35</v>
      </c>
      <c r="H48" s="16">
        <v>3.4</v>
      </c>
      <c r="I48" s="16">
        <v>5.57</v>
      </c>
      <c r="J48" s="17">
        <v>3.31</v>
      </c>
    </row>
    <row r="49" spans="2:10" ht="57.75" customHeight="1" thickBot="1" x14ac:dyDescent="0.25">
      <c r="B49" s="18"/>
      <c r="C49" s="1164" t="s">
        <v>5</v>
      </c>
      <c r="D49" s="1164"/>
      <c r="E49" s="1165"/>
      <c r="F49" s="19">
        <v>4.24</v>
      </c>
      <c r="G49" s="20" t="s">
        <v>526</v>
      </c>
      <c r="H49" s="20" t="s">
        <v>527</v>
      </c>
      <c r="I49" s="20" t="s">
        <v>528</v>
      </c>
      <c r="J49" s="21" t="s">
        <v>529</v>
      </c>
    </row>
    <row r="50" spans="2:10" ht="13.2" x14ac:dyDescent="0.2"/>
  </sheetData>
  <sheetProtection algorithmName="SHA-512" hashValue="RscUEqAbeUouou5/haoXZnpDBSiDFLsiAk5Yh7Od7LSgW7uEVc0uJSoM1yZ3vl1gsIG1aUmAxWivSDfst6mVRg==" saltValue="G0HfVxilSBO9VQAvlLZpE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2025-09-25T11:06:31Z</cp:lastPrinted>
  <dcterms:created xsi:type="dcterms:W3CDTF">2025-02-19T01:49:00Z</dcterms:created>
  <dcterms:modified xsi:type="dcterms:W3CDTF">2025-12-10T07:37:10Z</dcterms:modified>
  <cp:category/>
</cp:coreProperties>
</file>