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chousa\07_公会計改革\令和８年度\20260408_【総務省財務調査課】地方公会計の整備により得られるストック情報に関する調査について（照会）\11_区→都\15_杉並区〇 ※要統合\統合後\"/>
    </mc:Choice>
  </mc:AlternateContent>
  <xr:revisionPtr revIDLastSave="0" documentId="13_ncr:1_{A3007B40-75A7-4829-91F3-6B2EFAA2CD02}" xr6:coauthVersionLast="47" xr6:coauthVersionMax="47" xr10:uidLastSave="{00000000-0000-0000-0000-000000000000}"/>
  <bookViews>
    <workbookView xWindow="-27840" yWindow="960" windowWidth="23010" windowHeight="12210" firstSheet="13"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6"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BE38" i="10"/>
  <c r="AM38" i="10"/>
  <c r="U38" i="10"/>
  <c r="C38" i="10"/>
  <c r="BE37" i="10"/>
  <c r="AM37" i="10"/>
  <c r="U37" i="10"/>
  <c r="C37" i="10"/>
  <c r="BE36" i="10"/>
  <c r="AM36" i="10"/>
  <c r="C36" i="10"/>
  <c r="BE35" i="10"/>
  <c r="AM35" i="10"/>
  <c r="C35" i="10"/>
  <c r="BW34" i="10"/>
  <c r="BW35" i="10" s="1"/>
  <c r="BW36" i="10" s="1"/>
  <c r="BW37" i="10" s="1"/>
  <c r="BW38" i="10" s="1"/>
  <c r="BE34" i="10"/>
  <c r="AM34" i="10"/>
  <c r="U34" i="10"/>
  <c r="U35" i="10" s="1"/>
  <c r="U36" i="10" s="1"/>
  <c r="C34" i="10"/>
  <c r="CO34" i="10" l="1"/>
  <c r="CO35" i="10" s="1"/>
  <c r="CO36" i="10" s="1"/>
  <c r="CO37" i="10" s="1"/>
  <c r="CO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<sst xmlns="http://schemas.openxmlformats.org/spreadsheetml/2006/main" count="1140" uniqueCount="566">
  <si>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</si>
  <si>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</si>
  <si>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</si>
  <si>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</si>
  <si>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</si>
  <si>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</si>
  <si>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</si>
  <si>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</si>
  <si>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</si>
  <si>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</si>
  <si>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</si>
  <si>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</si>
  <si>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</si>
  <si>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</si>
  <si>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</si>
  <si>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</si>
  <si>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</si>
  <si>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</si>
  <si>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</si>
  <si>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</si>
  <si>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</si>
  <si>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</si>
  <si>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</si>
  <si>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</si>
  <si>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</si>
  <si>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</si>
  <si>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</si>
  <si>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</si>
  <si>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</si>
  <si>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</si>
  <si>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</si>
  <si>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</si>
  <si>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</si>
  <si>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</si>
  <si>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</si>
  <si>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</si>
  <si>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</si>
  <si>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</si>
  <si>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</si>
  <si>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</si>
  <si>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</si>
  <si>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</si>
  <si>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</si>
  <si>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</si>
  <si>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</si>
  <si>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</si>
  <si>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</si>
  <si>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</si>
  <si>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</si>
  <si>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</si>
  <si>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</si>
  <si>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</si>
  <si>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</si>
  <si>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</si>
  <si>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</si>
  <si>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</si>
  <si>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</si>
  <si>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</si>
  <si>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</si>
  <si>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</si>
  <si>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</si>
  <si>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</si>
  <si>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</si>
  <si>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</si>
  <si>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</si>
  <si>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</si>
  <si>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</si>
  <si>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</si>
  <si>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</si>
  <si>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</si>
  <si>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</si>
  <si>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</si>
  <si>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</si>
  <si>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</si>
  <si>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</si>
  <si>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</si>
  <si>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</si>
  <si>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</si>
  <si>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</si>
  <si>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</si>
  <si>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</si>
  <si>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特別区</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</si>
  <si>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</si>
  <si>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</si>
  <si>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</si>
  <si>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</si>
  <si>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</si>
  <si>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</si>
  <si>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</si>
  <si>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</si>
  <si>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</si>
  <si>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</si>
  <si>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</si>
  <si>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</si>
  <si>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杉並区</t>
    <phoneticPr fontId="5"/>
  </si>
  <si>
    <t>地方交付税種地</t>
    <rPh sb="0" eb="2">
      <t>チホウ</t>
    </rPh>
    <rPh sb="2" eb="5">
      <t>コウフゼイ</t>
    </rPh>
    <rPh sb="5" eb="6">
      <t>シュ</t>
    </rPh>
    <rPh sb="6" eb="7">
      <t>チ</t>
    </rPh>
    <phoneticPr fontId="5"/>
  </si>
  <si>
    <t>0-</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</si>
  <si>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</si>
  <si>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</si>
  <si>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</si>
  <si>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</si>
  <si>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</si>
  <si>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</si>
  <si>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</si>
  <si>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</si>
  <si>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</si>
  <si>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</si>
  <si>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</si>
  <si>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</si>
  <si>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</si>
  <si>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</si>
  <si>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</si>
  <si>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</si>
  <si>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</si>
  <si>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</si>
  <si>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</si>
  <si>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</si>
  <si>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</si>
  <si>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</si>
  <si>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</si>
  <si>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</si>
  <si>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</si>
  <si>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</si>
  <si>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</si>
  <si>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</si>
  <si>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</si>
  <si>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</si>
  <si>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</si>
  <si>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</si>
  <si>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</si>
  <si>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</si>
  <si>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</si>
  <si>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</si>
  <si>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</si>
  <si>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</si>
  <si>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</si>
  <si>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</si>
  <si>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</si>
  <si>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</si>
  <si>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</si>
  <si>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</si>
  <si>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</si>
  <si>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</si>
  <si>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うち日本人(％)</t>
    <phoneticPr fontId="5"/>
  </si>
  <si>
    <t>0.2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</si>
  <si>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</si>
  <si>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</si>
  <si>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</si>
  <si>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</si>
  <si>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</si>
  <si>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</si>
  <si>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</si>
  <si>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</si>
  <si>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</si>
  <si>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</si>
  <si>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</si>
  <si>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</si>
  <si>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</si>
  <si>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</si>
  <si>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</si>
  <si>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</si>
  <si>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</si>
  <si>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</si>
  <si>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</si>
  <si>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</si>
  <si>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</si>
  <si>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</si>
  <si>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</si>
  <si>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</si>
  <si>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</si>
  <si>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</si>
  <si>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</si>
  <si>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</si>
  <si>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</si>
  <si>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</si>
  <si>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</si>
  <si>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</si>
  <si>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</si>
  <si>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</si>
  <si>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</si>
  <si>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</si>
  <si>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</si>
  <si>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</si>
  <si>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</si>
  <si>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</si>
  <si>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</si>
  <si>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</si>
  <si>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</si>
  <si>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</si>
  <si>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</si>
  <si>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</si>
  <si>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</si>
  <si>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</si>
  <si>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</si>
  <si>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</si>
  <si>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</si>
  <si>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</si>
  <si>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</si>
  <si>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</si>
  <si>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</si>
  <si>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</si>
  <si>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</si>
  <si>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</si>
  <si>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東京都杉並区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</si>
  <si>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</si>
  <si>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</si>
  <si>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</si>
  <si>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</si>
  <si>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</si>
  <si>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</si>
  <si>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</si>
  <si>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</si>
  <si>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</si>
  <si>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</si>
  <si>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</si>
  <si>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</si>
  <si>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</si>
  <si>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</si>
  <si>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</si>
  <si>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</si>
  <si>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</si>
  <si>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</si>
  <si>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</si>
  <si>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</si>
  <si>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</si>
  <si>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</si>
  <si>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</si>
  <si>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</si>
  <si>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</si>
  <si>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</si>
  <si>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</si>
  <si>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</si>
  <si>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</si>
  <si>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</si>
  <si>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</si>
  <si>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</si>
  <si>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</si>
  <si>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</si>
  <si>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</si>
  <si>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</si>
  <si>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</si>
  <si>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</si>
  <si>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</si>
  <si>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</si>
  <si>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</si>
  <si>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</si>
  <si>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</si>
  <si>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</si>
  <si>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</si>
  <si>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</si>
  <si>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</si>
  <si>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</si>
  <si>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</si>
  <si>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</si>
  <si>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</si>
  <si>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</si>
  <si>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</si>
  <si>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</si>
  <si>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</si>
  <si>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</si>
  <si>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</si>
  <si>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</si>
  <si>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</si>
  <si>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</si>
  <si>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</si>
  <si>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</si>
  <si>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</si>
  <si>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</si>
  <si>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</si>
  <si>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</si>
  <si>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</si>
  <si>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</si>
  <si>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</si>
  <si>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</si>
  <si>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</si>
  <si>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</si>
  <si>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</si>
  <si>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</si>
  <si>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</si>
  <si>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</si>
  <si>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</si>
  <si>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</si>
  <si>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</si>
  <si>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</si>
  <si>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</si>
  <si>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</si>
  <si>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</si>
  <si>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</si>
  <si>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</si>
  <si>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</si>
  <si>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</si>
  <si>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</si>
  <si>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</si>
  <si>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</si>
  <si>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</si>
  <si>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</si>
  <si>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</si>
  <si>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</si>
  <si>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</si>
  <si>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</si>
  <si>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</si>
  <si>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</si>
  <si>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</si>
  <si>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</si>
  <si>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</si>
  <si>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</si>
  <si>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</si>
  <si>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</si>
  <si>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</si>
  <si>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</si>
  <si>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</si>
  <si>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</si>
  <si>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</si>
  <si>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</si>
  <si>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</si>
  <si>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</si>
  <si>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</si>
  <si>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</si>
  <si>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</si>
  <si>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</si>
  <si>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</si>
  <si>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</si>
  <si>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</si>
  <si>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工業用水道</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</si>
  <si>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</si>
  <si>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</si>
  <si>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</si>
  <si>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</si>
  <si>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</si>
  <si>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</si>
  <si>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</si>
  <si>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電気</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</si>
  <si>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</si>
  <si>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</si>
  <si>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</si>
  <si>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</si>
  <si>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</si>
  <si>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</si>
  <si>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</si>
  <si>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</si>
  <si>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</si>
  <si>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</si>
  <si>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</si>
  <si>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</si>
  <si>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</si>
  <si>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</si>
  <si>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</si>
  <si>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</si>
  <si>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</si>
  <si>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</si>
  <si>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</si>
  <si>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</si>
  <si>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</si>
  <si>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</si>
  <si>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東京都杉並区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</si>
  <si>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</si>
  <si>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</si>
  <si>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</si>
  <si>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</si>
  <si>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</si>
  <si>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</si>
  <si>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</si>
  <si>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</si>
  <si>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</si>
  <si>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</si>
  <si>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</si>
  <si>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</si>
  <si>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</si>
  <si>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</si>
  <si>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</si>
  <si>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</si>
  <si>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</si>
  <si>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</si>
  <si>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</si>
  <si>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</si>
  <si>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</si>
  <si>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</si>
  <si>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</si>
  <si>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</si>
  <si>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</si>
  <si>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</si>
  <si>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</si>
  <si>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</si>
  <si>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</si>
  <si>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</si>
  <si>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</si>
  <si>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</si>
  <si>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</si>
  <si>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</si>
  <si>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介護保険事業会計</t>
    <phoneticPr fontId="5"/>
  </si>
  <si>
    <t>後期高齢者医療事業会計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</si>
  <si>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</si>
  <si>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</si>
  <si>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</si>
  <si>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</si>
  <si>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</si>
  <si>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</si>
  <si>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</si>
  <si>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</si>
  <si>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</si>
  <si>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</si>
  <si>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</si>
  <si>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</si>
  <si>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</si>
  <si>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</si>
  <si>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</si>
  <si>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</si>
  <si>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</si>
  <si>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</si>
  <si>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</si>
  <si>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</si>
  <si>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</si>
  <si>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</si>
  <si>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</si>
  <si>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</si>
  <si>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</si>
  <si>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</si>
  <si>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</si>
  <si>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</si>
  <si>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</si>
  <si>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</si>
  <si>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</si>
  <si>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</si>
  <si>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</si>
  <si>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</si>
  <si>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</si>
  <si>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</si>
  <si>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</si>
  <si>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</si>
  <si>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</si>
  <si>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</si>
  <si>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</si>
  <si>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</si>
  <si>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</si>
  <si>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</si>
  <si>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</si>
  <si>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</si>
  <si>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</si>
  <si>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</si>
  <si>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</si>
  <si>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</si>
  <si>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</si>
  <si>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</si>
  <si>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</si>
  <si>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</si>
  <si>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</si>
  <si>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</si>
  <si>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</si>
  <si>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</si>
  <si>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</si>
  <si>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</si>
  <si>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</si>
  <si>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</si>
  <si>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</si>
  <si>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</si>
  <si>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</si>
  <si>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</si>
  <si>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</si>
  <si>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</si>
  <si>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</si>
  <si>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</si>
  <si>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</si>
  <si>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</si>
  <si>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</si>
  <si>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</si>
  <si>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</si>
  <si>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</si>
  <si>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</si>
  <si>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</si>
  <si>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</si>
  <si>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</si>
  <si>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</si>
  <si>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</si>
  <si>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</si>
  <si>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</si>
  <si>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</si>
  <si>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</si>
  <si>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</si>
  <si>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</si>
  <si>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</si>
  <si>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</si>
  <si>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</si>
  <si>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</si>
  <si>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</si>
  <si>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</si>
  <si>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</si>
  <si>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</si>
  <si>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</si>
  <si>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</si>
  <si>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</si>
  <si>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</si>
  <si>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</si>
  <si>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</si>
  <si>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</si>
  <si>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</si>
  <si>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</si>
  <si>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</si>
  <si>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</si>
  <si>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</si>
  <si>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</si>
  <si>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</si>
  <si>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</si>
  <si>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</si>
  <si>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</si>
  <si>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</si>
  <si>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</si>
  <si>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</si>
  <si>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</si>
  <si>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</si>
  <si>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</si>
  <si>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</si>
  <si>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</si>
  <si>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</si>
  <si>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</si>
  <si>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</si>
  <si>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</si>
  <si>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</si>
  <si>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</si>
  <si>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</si>
  <si>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</si>
  <si>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</si>
  <si>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</si>
  <si>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</si>
  <si>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</si>
  <si>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</si>
  <si>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</si>
  <si>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0.06</t>
  </si>
  <si>
    <t>一般会計</t>
  </si>
  <si>
    <t>介護保険事業会計</t>
  </si>
  <si>
    <t>国民健康保険事業会計</t>
  </si>
  <si>
    <t>後期高齢者医療事業会計</t>
  </si>
  <si>
    <t>その他会計（赤字）</t>
  </si>
  <si>
    <t>その他会計（黒字）</t>
  </si>
  <si>
    <t>R02</t>
    <phoneticPr fontId="5"/>
  </si>
  <si>
    <t>R03</t>
    <phoneticPr fontId="5"/>
  </si>
  <si>
    <t>R04</t>
    <phoneticPr fontId="5"/>
  </si>
  <si>
    <t>R05</t>
    <phoneticPr fontId="5"/>
  </si>
  <si>
    <t>R06</t>
    <phoneticPr fontId="5"/>
  </si>
  <si>
    <t>-</t>
    <phoneticPr fontId="2"/>
  </si>
  <si>
    <t>杉並区スポーツ振興財団</t>
    <rPh sb="0" eb="3">
      <t>スギナミク</t>
    </rPh>
    <rPh sb="7" eb="9">
      <t>シンコウ</t>
    </rPh>
    <rPh sb="9" eb="11">
      <t>ザイダン</t>
    </rPh>
    <phoneticPr fontId="2"/>
  </si>
  <si>
    <t>杉並区障害者雇用支援事業団</t>
    <rPh sb="0" eb="3">
      <t>スギナミク</t>
    </rPh>
    <rPh sb="3" eb="6">
      <t>ショウガイシャ</t>
    </rPh>
    <rPh sb="6" eb="8">
      <t>コヨウ</t>
    </rPh>
    <rPh sb="8" eb="10">
      <t>シエン</t>
    </rPh>
    <rPh sb="10" eb="13">
      <t>ジギョウダン</t>
    </rPh>
    <phoneticPr fontId="2"/>
  </si>
  <si>
    <t>○</t>
    <phoneticPr fontId="2"/>
  </si>
  <si>
    <t>杉並区土地開発公社</t>
    <rPh sb="0" eb="3">
      <t>スギナミク</t>
    </rPh>
    <rPh sb="3" eb="5">
      <t>トチ</t>
    </rPh>
    <rPh sb="5" eb="7">
      <t>カイハツ</t>
    </rPh>
    <rPh sb="7" eb="9">
      <t>コウシャ</t>
    </rPh>
    <phoneticPr fontId="2"/>
  </si>
  <si>
    <t>下井草駅整備</t>
    <rPh sb="0" eb="3">
      <t>シモイグサ</t>
    </rPh>
    <rPh sb="3" eb="4">
      <t>エキ</t>
    </rPh>
    <rPh sb="4" eb="6">
      <t>セイビ</t>
    </rPh>
    <phoneticPr fontId="2"/>
  </si>
  <si>
    <t>杉並区成年後見センター</t>
    <rPh sb="0" eb="3">
      <t>スギナミク</t>
    </rPh>
    <rPh sb="3" eb="5">
      <t>セイネン</t>
    </rPh>
    <rPh sb="5" eb="7">
      <t>コウケン</t>
    </rPh>
    <phoneticPr fontId="2"/>
  </si>
  <si>
    <t>施設整備基金</t>
    <rPh sb="0" eb="6">
      <t>シセツセイビキキン</t>
    </rPh>
    <phoneticPr fontId="10"/>
  </si>
  <si>
    <t>区営住宅整備基金</t>
    <rPh sb="0" eb="4">
      <t>クエイジュウタク</t>
    </rPh>
    <rPh sb="4" eb="6">
      <t>セイビ</t>
    </rPh>
    <rPh sb="6" eb="8">
      <t>キキン</t>
    </rPh>
    <phoneticPr fontId="10"/>
  </si>
  <si>
    <t>社会福祉基金</t>
    <rPh sb="0" eb="4">
      <t>シャカイフクシ</t>
    </rPh>
    <rPh sb="4" eb="6">
      <t>キキン</t>
    </rPh>
    <phoneticPr fontId="10"/>
  </si>
  <si>
    <t>次世代育成基金</t>
    <rPh sb="0" eb="3">
      <t>ジセダイ</t>
    </rPh>
    <rPh sb="3" eb="5">
      <t>イクセイ</t>
    </rPh>
    <rPh sb="5" eb="7">
      <t>キキン</t>
    </rPh>
    <phoneticPr fontId="10"/>
  </si>
  <si>
    <t>みどりの基金</t>
    <rPh sb="4" eb="6">
      <t>キキン</t>
    </rPh>
    <phoneticPr fontId="10"/>
  </si>
  <si>
    <t>特別区人事・厚生事務組合</t>
    <rPh sb="0" eb="2">
      <t>トクベツ</t>
    </rPh>
    <rPh sb="2" eb="3">
      <t>ク</t>
    </rPh>
    <rPh sb="3" eb="5">
      <t>ジンジ</t>
    </rPh>
    <rPh sb="6" eb="8">
      <t>コウセイ</t>
    </rPh>
    <rPh sb="8" eb="10">
      <t>ジム</t>
    </rPh>
    <rPh sb="10" eb="12">
      <t>クミアイ</t>
    </rPh>
    <phoneticPr fontId="5"/>
  </si>
  <si>
    <t>特別区競馬組合</t>
    <rPh sb="0" eb="2">
      <t>トクベツ</t>
    </rPh>
    <rPh sb="2" eb="3">
      <t>ク</t>
    </rPh>
    <rPh sb="3" eb="5">
      <t>ケイバ</t>
    </rPh>
    <rPh sb="5" eb="7">
      <t>クミアイ</t>
    </rPh>
    <phoneticPr fontId="5"/>
  </si>
  <si>
    <t>東京二十三区清掃一部事務組合</t>
    <rPh sb="0" eb="2">
      <t>トウキョウ</t>
    </rPh>
    <rPh sb="2" eb="4">
      <t>ニジュウ</t>
    </rPh>
    <rPh sb="4" eb="6">
      <t>サンク</t>
    </rPh>
    <rPh sb="6" eb="8">
      <t>セイソウ</t>
    </rPh>
    <rPh sb="8" eb="10">
      <t>イチブ</t>
    </rPh>
    <rPh sb="10" eb="12">
      <t>ジム</t>
    </rPh>
    <rPh sb="12" eb="14">
      <t>クミアイ</t>
    </rPh>
    <phoneticPr fontId="5"/>
  </si>
  <si>
    <t>東京都後期高齢者医療広域連合（一般会計）</t>
    <rPh sb="0" eb="2">
      <t>トウキョウ</t>
    </rPh>
    <rPh sb="2" eb="3">
      <t>ト</t>
    </rPh>
    <rPh sb="3" eb="5">
      <t>コウキ</t>
    </rPh>
    <rPh sb="5" eb="7">
      <t>コウレイ</t>
    </rPh>
    <rPh sb="7" eb="8">
      <t>シャ</t>
    </rPh>
    <rPh sb="8" eb="10">
      <t>イリョウ</t>
    </rPh>
    <rPh sb="10" eb="12">
      <t>コウイキ</t>
    </rPh>
    <rPh sb="12" eb="14">
      <t>レンゴウ</t>
    </rPh>
    <rPh sb="15" eb="17">
      <t>イッパン</t>
    </rPh>
    <rPh sb="17" eb="19">
      <t>カイケイ</t>
    </rPh>
    <phoneticPr fontId="5"/>
  </si>
  <si>
    <t>東京都後期高齢者医療広域連合
（後期高齢者医療特別会計）</t>
    <rPh sb="0" eb="2">
      <t>トウキョウ</t>
    </rPh>
    <rPh sb="2" eb="3">
      <t>ト</t>
    </rPh>
    <rPh sb="3" eb="5">
      <t>コウキ</t>
    </rPh>
    <rPh sb="5" eb="7">
      <t>コウレイ</t>
    </rPh>
    <rPh sb="7" eb="8">
      <t>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5"/>
  </si>
  <si>
    <t>法適用</t>
    <rPh sb="0" eb="1">
      <t>ホウ</t>
    </rPh>
    <rPh sb="1" eb="3">
      <t>テキヨウ</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</si>
  <si>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</si>
  <si>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</si>
  <si>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ここに入力</t>
    <rPh sb="3" eb="5">
      <t>ニュウリョク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</si>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</sst>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63FA07D-A5CA-4849-8683-6BF02BD19E0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50465</c:v>
                </c:pt>
                <c:pt idx="1">
                  <c:v>51679</c:v>
                </c:pt>
                <c:pt idx="2">
                  <c:v>49665</c:v>
                </c:pt>
                <c:pt idx="3">
                  <c:v>63439</c:v>
                </c:pt>
                <c:pt idx="4">
                  <c:v>60097</c:v>
                </c:pt>
              </c:numCache>
            </c:numRef>
          </c:val>
          <c:smooth val="0"/>
          <c:extLst>
            <c:ext xmlns:c16="http://schemas.microsoft.com/office/drawing/2014/chart" uri="{C3380CC4-5D6E-409C-BE32-E72D297353CC}">
              <c16:uniqueId val="{00000000-B85D-4AA7-873D-16C870825A6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30995</c:v>
                </c:pt>
                <c:pt idx="1">
                  <c:v>34717</c:v>
                </c:pt>
                <c:pt idx="2">
                  <c:v>25814</c:v>
                </c:pt>
                <c:pt idx="3">
                  <c:v>41098</c:v>
                </c:pt>
                <c:pt idx="4">
                  <c:v>36571</c:v>
                </c:pt>
              </c:numCache>
            </c:numRef>
          </c:val>
          <c:smooth val="0"/>
          <c:extLst>
            <c:ext xmlns:c16="http://schemas.microsoft.com/office/drawing/2014/chart" uri="{C3380CC4-5D6E-409C-BE32-E72D297353CC}">
              <c16:uniqueId val="{00000001-B85D-4AA7-873D-16C870825A6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9.32</c:v>
                </c:pt>
                <c:pt idx="1">
                  <c:v>10.34</c:v>
                </c:pt>
                <c:pt idx="2">
                  <c:v>7.72</c:v>
                </c:pt>
                <c:pt idx="3">
                  <c:v>8.08</c:v>
                </c:pt>
                <c:pt idx="4">
                  <c:v>8.26</c:v>
                </c:pt>
              </c:numCache>
            </c:numRef>
          </c:val>
          <c:extLst>
            <c:ext xmlns:c16="http://schemas.microsoft.com/office/drawing/2014/chart" uri="{C3380CC4-5D6E-409C-BE32-E72D297353CC}">
              <c16:uniqueId val="{00000000-9B66-427D-94C3-E84082DAE2C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32.67</c:v>
                </c:pt>
                <c:pt idx="1">
                  <c:v>38.049999999999997</c:v>
                </c:pt>
                <c:pt idx="2">
                  <c:v>43.5</c:v>
                </c:pt>
                <c:pt idx="3">
                  <c:v>41.56</c:v>
                </c:pt>
                <c:pt idx="4">
                  <c:v>41.86</c:v>
                </c:pt>
              </c:numCache>
            </c:numRef>
          </c:val>
          <c:extLst>
            <c:ext xmlns:c16="http://schemas.microsoft.com/office/drawing/2014/chart" uri="{C3380CC4-5D6E-409C-BE32-E72D297353CC}">
              <c16:uniqueId val="{00000001-9B66-427D-94C3-E84082DAE2C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-0.06</c:v>
                </c:pt>
                <c:pt idx="1">
                  <c:v>7.26</c:v>
                </c:pt>
                <c:pt idx="2">
                  <c:v>4.43</c:v>
                </c:pt>
                <c:pt idx="3">
                  <c:v>0.75</c:v>
                </c:pt>
                <c:pt idx="4">
                  <c:v>3.17</c:v>
                </c:pt>
              </c:numCache>
            </c:numRef>
          </c:val>
          <c:smooth val="0"/>
          <c:extLst>
            <c:ext xmlns:c16="http://schemas.microsoft.com/office/drawing/2014/chart" uri="{C3380CC4-5D6E-409C-BE32-E72D297353CC}">
              <c16:uniqueId val="{00000002-9B66-427D-94C3-E84082DAE2C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BAC-4B5A-AD72-0E1C5B07E75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BAC-4B5A-AD72-0E1C5B07E75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BAC-4B5A-AD72-0E1C5B07E75B}"/>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DBAC-4B5A-AD72-0E1C5B07E75B}"/>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DBAC-4B5A-AD72-0E1C5B07E75B}"/>
            </c:ext>
          </c:extLst>
        </c:ser>
        <c:ser>
          <c:idx val="5"/>
          <c:order val="5"/>
          <c:tx>
            <c:strRef>
              <c:f>データシート!$A$32</c:f>
              <c:strCache>
                <c:ptCount val="1"/>
                <c:pt idx="0">
                  <c:v>#N/A</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DBAC-4B5A-AD72-0E1C5B07E75B}"/>
            </c:ext>
          </c:extLst>
        </c:ser>
        <c:ser>
          <c:idx val="6"/>
          <c:order val="6"/>
          <c:tx>
            <c:strRef>
              <c:f>データシート!$A$33</c:f>
              <c:strCache>
                <c:ptCount val="1"/>
                <c:pt idx="0">
                  <c:v>後期高齢者医療事業会計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0.11</c:v>
                </c:pt>
                <c:pt idx="2">
                  <c:v>#N/A</c:v>
                </c:pt>
                <c:pt idx="3">
                  <c:v>0.18</c:v>
                </c:pt>
                <c:pt idx="4">
                  <c:v>#N/A</c:v>
                </c:pt>
                <c:pt idx="5">
                  <c:v>7.0000000000000007E-2</c:v>
                </c:pt>
                <c:pt idx="6">
                  <c:v>#N/A</c:v>
                </c:pt>
                <c:pt idx="7">
                  <c:v>0.11</c:v>
                </c:pt>
                <c:pt idx="8">
                  <c:v>#N/A</c:v>
                </c:pt>
                <c:pt idx="9">
                  <c:v>0.01</c:v>
                </c:pt>
              </c:numCache>
            </c:numRef>
          </c:val>
          <c:extLst>
            <c:ext xmlns:c16="http://schemas.microsoft.com/office/drawing/2014/chart" uri="{C3380CC4-5D6E-409C-BE32-E72D297353CC}">
              <c16:uniqueId val="{00000006-DBAC-4B5A-AD72-0E1C5B07E75B}"/>
            </c:ext>
          </c:extLst>
        </c:ser>
        <c:ser>
          <c:idx val="7"/>
          <c:order val="7"/>
          <c:tx>
            <c:strRef>
              <c:f>データシート!$A$34</c:f>
              <c:strCache>
                <c:ptCount val="1"/>
                <c:pt idx="0">
                  <c:v>国民健康保険事業会計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0.92</c:v>
                </c:pt>
                <c:pt idx="2">
                  <c:v>#N/A</c:v>
                </c:pt>
                <c:pt idx="3">
                  <c:v>0.94</c:v>
                </c:pt>
                <c:pt idx="4">
                  <c:v>#N/A</c:v>
                </c:pt>
                <c:pt idx="5">
                  <c:v>0.67</c:v>
                </c:pt>
                <c:pt idx="6">
                  <c:v>#N/A</c:v>
                </c:pt>
                <c:pt idx="7">
                  <c:v>0.6</c:v>
                </c:pt>
                <c:pt idx="8">
                  <c:v>#N/A</c:v>
                </c:pt>
                <c:pt idx="9">
                  <c:v>0.61</c:v>
                </c:pt>
              </c:numCache>
            </c:numRef>
          </c:val>
          <c:extLst>
            <c:ext xmlns:c16="http://schemas.microsoft.com/office/drawing/2014/chart" uri="{C3380CC4-5D6E-409C-BE32-E72D297353CC}">
              <c16:uniqueId val="{00000007-DBAC-4B5A-AD72-0E1C5B07E75B}"/>
            </c:ext>
          </c:extLst>
        </c:ser>
        <c:ser>
          <c:idx val="8"/>
          <c:order val="8"/>
          <c:tx>
            <c:strRef>
              <c:f>データシート!$A$35</c:f>
              <c:strCache>
                <c:ptCount val="1"/>
                <c:pt idx="0">
                  <c:v>介護保険事業会計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1.97</c:v>
                </c:pt>
                <c:pt idx="2">
                  <c:v>#N/A</c:v>
                </c:pt>
                <c:pt idx="3">
                  <c:v>1.19</c:v>
                </c:pt>
                <c:pt idx="4">
                  <c:v>#N/A</c:v>
                </c:pt>
                <c:pt idx="5">
                  <c:v>1.41</c:v>
                </c:pt>
                <c:pt idx="6">
                  <c:v>#N/A</c:v>
                </c:pt>
                <c:pt idx="7">
                  <c:v>1.57</c:v>
                </c:pt>
                <c:pt idx="8">
                  <c:v>#N/A</c:v>
                </c:pt>
                <c:pt idx="9">
                  <c:v>0.78</c:v>
                </c:pt>
              </c:numCache>
            </c:numRef>
          </c:val>
          <c:extLst>
            <c:ext xmlns:c16="http://schemas.microsoft.com/office/drawing/2014/chart" uri="{C3380CC4-5D6E-409C-BE32-E72D297353CC}">
              <c16:uniqueId val="{00000008-DBAC-4B5A-AD72-0E1C5B07E75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9.31</c:v>
                </c:pt>
                <c:pt idx="2">
                  <c:v>#N/A</c:v>
                </c:pt>
                <c:pt idx="3">
                  <c:v>10.33</c:v>
                </c:pt>
                <c:pt idx="4">
                  <c:v>#N/A</c:v>
                </c:pt>
                <c:pt idx="5">
                  <c:v>7.72</c:v>
                </c:pt>
                <c:pt idx="6">
                  <c:v>#N/A</c:v>
                </c:pt>
                <c:pt idx="7">
                  <c:v>8.08</c:v>
                </c:pt>
                <c:pt idx="8">
                  <c:v>#N/A</c:v>
                </c:pt>
                <c:pt idx="9">
                  <c:v>8.25</c:v>
                </c:pt>
              </c:numCache>
            </c:numRef>
          </c:val>
          <c:extLst>
            <c:ext xmlns:c16="http://schemas.microsoft.com/office/drawing/2014/chart" uri="{C3380CC4-5D6E-409C-BE32-E72D297353CC}">
              <c16:uniqueId val="{00000009-DBAC-4B5A-AD72-0E1C5B07E75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9250</c:v>
                </c:pt>
                <c:pt idx="5">
                  <c:v>8953</c:v>
                </c:pt>
                <c:pt idx="8">
                  <c:v>8244</c:v>
                </c:pt>
                <c:pt idx="11">
                  <c:v>7414</c:v>
                </c:pt>
                <c:pt idx="14">
                  <c:v>6158</c:v>
                </c:pt>
              </c:numCache>
            </c:numRef>
          </c:val>
          <c:extLst>
            <c:ext xmlns:c16="http://schemas.microsoft.com/office/drawing/2014/chart" uri="{C3380CC4-5D6E-409C-BE32-E72D297353CC}">
              <c16:uniqueId val="{00000000-E29A-4689-8993-290498BF5C1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29A-4689-8993-290498BF5C1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720</c:v>
                </c:pt>
                <c:pt idx="3">
                  <c:v>658</c:v>
                </c:pt>
                <c:pt idx="6">
                  <c:v>566</c:v>
                </c:pt>
                <c:pt idx="9">
                  <c:v>561</c:v>
                </c:pt>
                <c:pt idx="12">
                  <c:v>641</c:v>
                </c:pt>
              </c:numCache>
            </c:numRef>
          </c:val>
          <c:extLst>
            <c:ext xmlns:c16="http://schemas.microsoft.com/office/drawing/2014/chart" uri="{C3380CC4-5D6E-409C-BE32-E72D297353CC}">
              <c16:uniqueId val="{00000002-E29A-4689-8993-290498BF5C1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158</c:v>
                </c:pt>
                <c:pt idx="3">
                  <c:v>149</c:v>
                </c:pt>
                <c:pt idx="6">
                  <c:v>151</c:v>
                </c:pt>
                <c:pt idx="9">
                  <c:v>187</c:v>
                </c:pt>
                <c:pt idx="12">
                  <c:v>257</c:v>
                </c:pt>
              </c:numCache>
            </c:numRef>
          </c:val>
          <c:extLst>
            <c:ext xmlns:c16="http://schemas.microsoft.com/office/drawing/2014/chart" uri="{C3380CC4-5D6E-409C-BE32-E72D297353CC}">
              <c16:uniqueId val="{00000003-E29A-4689-8993-290498BF5C1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29A-4689-8993-290498BF5C1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314</c:v>
                </c:pt>
                <c:pt idx="3">
                  <c:v>349</c:v>
                </c:pt>
                <c:pt idx="6">
                  <c:v>303</c:v>
                </c:pt>
                <c:pt idx="9">
                  <c:v>269</c:v>
                </c:pt>
                <c:pt idx="12">
                  <c:v>230</c:v>
                </c:pt>
              </c:numCache>
            </c:numRef>
          </c:val>
          <c:extLst>
            <c:ext xmlns:c16="http://schemas.microsoft.com/office/drawing/2014/chart" uri="{C3380CC4-5D6E-409C-BE32-E72D297353CC}">
              <c16:uniqueId val="{00000005-E29A-4689-8993-290498BF5C1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29A-4689-8993-290498BF5C1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1741</c:v>
                </c:pt>
                <c:pt idx="3">
                  <c:v>1828</c:v>
                </c:pt>
                <c:pt idx="6">
                  <c:v>1362</c:v>
                </c:pt>
                <c:pt idx="9">
                  <c:v>1093</c:v>
                </c:pt>
                <c:pt idx="12">
                  <c:v>1760</c:v>
                </c:pt>
              </c:numCache>
            </c:numRef>
          </c:val>
          <c:extLst>
            <c:ext xmlns:c16="http://schemas.microsoft.com/office/drawing/2014/chart" uri="{C3380CC4-5D6E-409C-BE32-E72D297353CC}">
              <c16:uniqueId val="{00000007-E29A-4689-8993-290498BF5C1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-6317</c:v>
                </c:pt>
                <c:pt idx="2">
                  <c:v>#N/A</c:v>
                </c:pt>
                <c:pt idx="3">
                  <c:v>#N/A</c:v>
                </c:pt>
                <c:pt idx="4">
                  <c:v>-5969</c:v>
                </c:pt>
                <c:pt idx="5">
                  <c:v>#N/A</c:v>
                </c:pt>
                <c:pt idx="6">
                  <c:v>#N/A</c:v>
                </c:pt>
                <c:pt idx="7">
                  <c:v>-5862</c:v>
                </c:pt>
                <c:pt idx="8">
                  <c:v>#N/A</c:v>
                </c:pt>
                <c:pt idx="9">
                  <c:v>#N/A</c:v>
                </c:pt>
                <c:pt idx="10">
                  <c:v>-5304</c:v>
                </c:pt>
                <c:pt idx="11">
                  <c:v>#N/A</c:v>
                </c:pt>
                <c:pt idx="12">
                  <c:v>#N/A</c:v>
                </c:pt>
                <c:pt idx="13">
                  <c:v>-3270</c:v>
                </c:pt>
                <c:pt idx="14">
                  <c:v>#N/A</c:v>
                </c:pt>
              </c:numCache>
            </c:numRef>
          </c:val>
          <c:smooth val="0"/>
          <c:extLst>
            <c:ext xmlns:c16="http://schemas.microsoft.com/office/drawing/2014/chart" uri="{C3380CC4-5D6E-409C-BE32-E72D297353CC}">
              <c16:uniqueId val="{00000008-E29A-4689-8993-290498BF5C1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74461</c:v>
                </c:pt>
                <c:pt idx="5">
                  <c:v>76868</c:v>
                </c:pt>
                <c:pt idx="8">
                  <c:v>72414</c:v>
                </c:pt>
                <c:pt idx="11">
                  <c:v>66016</c:v>
                </c:pt>
                <c:pt idx="14">
                  <c:v>59676</c:v>
                </c:pt>
              </c:numCache>
            </c:numRef>
          </c:val>
          <c:extLst>
            <c:ext xmlns:c16="http://schemas.microsoft.com/office/drawing/2014/chart" uri="{C3380CC4-5D6E-409C-BE32-E72D297353CC}">
              <c16:uniqueId val="{00000000-8E03-4D9E-8A1D-8C9113559D2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926</c:v>
                </c:pt>
                <c:pt idx="5">
                  <c:v>879</c:v>
                </c:pt>
                <c:pt idx="8">
                  <c:v>1120</c:v>
                </c:pt>
                <c:pt idx="11">
                  <c:v>1460</c:v>
                </c:pt>
                <c:pt idx="14">
                  <c:v>1176</c:v>
                </c:pt>
              </c:numCache>
            </c:numRef>
          </c:val>
          <c:extLst>
            <c:ext xmlns:c16="http://schemas.microsoft.com/office/drawing/2014/chart" uri="{C3380CC4-5D6E-409C-BE32-E72D297353CC}">
              <c16:uniqueId val="{00000001-8E03-4D9E-8A1D-8C9113559D2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63559</c:v>
                </c:pt>
                <c:pt idx="5">
                  <c:v>74908</c:v>
                </c:pt>
                <c:pt idx="8">
                  <c:v>90070</c:v>
                </c:pt>
                <c:pt idx="11">
                  <c:v>95897</c:v>
                </c:pt>
                <c:pt idx="14">
                  <c:v>102184</c:v>
                </c:pt>
              </c:numCache>
            </c:numRef>
          </c:val>
          <c:extLst>
            <c:ext xmlns:c16="http://schemas.microsoft.com/office/drawing/2014/chart" uri="{C3380CC4-5D6E-409C-BE32-E72D297353CC}">
              <c16:uniqueId val="{00000002-8E03-4D9E-8A1D-8C9113559D2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E03-4D9E-8A1D-8C9113559D2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E03-4D9E-8A1D-8C9113559D2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E03-4D9E-8A1D-8C9113559D2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21787</c:v>
                </c:pt>
                <c:pt idx="3">
                  <c:v>22775</c:v>
                </c:pt>
                <c:pt idx="6">
                  <c:v>20577</c:v>
                </c:pt>
                <c:pt idx="9">
                  <c:v>22292</c:v>
                </c:pt>
                <c:pt idx="12">
                  <c:v>21072</c:v>
                </c:pt>
              </c:numCache>
            </c:numRef>
          </c:val>
          <c:extLst>
            <c:ext xmlns:c16="http://schemas.microsoft.com/office/drawing/2014/chart" uri="{C3380CC4-5D6E-409C-BE32-E72D297353CC}">
              <c16:uniqueId val="{00000006-8E03-4D9E-8A1D-8C9113559D2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2069</c:v>
                </c:pt>
                <c:pt idx="3">
                  <c:v>2337</c:v>
                </c:pt>
                <c:pt idx="6">
                  <c:v>2789</c:v>
                </c:pt>
                <c:pt idx="9">
                  <c:v>2968</c:v>
                </c:pt>
                <c:pt idx="12">
                  <c:v>3448</c:v>
                </c:pt>
              </c:numCache>
            </c:numRef>
          </c:val>
          <c:extLst>
            <c:ext xmlns:c16="http://schemas.microsoft.com/office/drawing/2014/chart" uri="{C3380CC4-5D6E-409C-BE32-E72D297353CC}">
              <c16:uniqueId val="{00000007-8E03-4D9E-8A1D-8C9113559D2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8E03-4D9E-8A1D-8C9113559D2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11297</c:v>
                </c:pt>
                <c:pt idx="3">
                  <c:v>10102</c:v>
                </c:pt>
                <c:pt idx="6">
                  <c:v>9514</c:v>
                </c:pt>
                <c:pt idx="9">
                  <c:v>10262</c:v>
                </c:pt>
                <c:pt idx="12">
                  <c:v>9101</c:v>
                </c:pt>
              </c:numCache>
            </c:numRef>
          </c:val>
          <c:extLst>
            <c:ext xmlns:c16="http://schemas.microsoft.com/office/drawing/2014/chart" uri="{C3380CC4-5D6E-409C-BE32-E72D297353CC}">
              <c16:uniqueId val="{00000009-8E03-4D9E-8A1D-8C9113559D2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35762</c:v>
                </c:pt>
                <c:pt idx="3">
                  <c:v>35606</c:v>
                </c:pt>
                <c:pt idx="6">
                  <c:v>35260</c:v>
                </c:pt>
                <c:pt idx="9">
                  <c:v>35870</c:v>
                </c:pt>
                <c:pt idx="12">
                  <c:v>34797</c:v>
                </c:pt>
              </c:numCache>
            </c:numRef>
          </c:val>
          <c:extLst>
            <c:ext xmlns:c16="http://schemas.microsoft.com/office/drawing/2014/chart" uri="{C3380CC4-5D6E-409C-BE32-E72D297353CC}">
              <c16:uniqueId val="{0000000A-8E03-4D9E-8A1D-8C9113559D2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E03-4D9E-8A1D-8C9113559D2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57405</c:v>
                </c:pt>
                <c:pt idx="1">
                  <c:v>57463</c:v>
                </c:pt>
                <c:pt idx="2">
                  <c:v>61200</c:v>
                </c:pt>
              </c:numCache>
            </c:numRef>
          </c:val>
          <c:extLst>
            <c:ext xmlns:c16="http://schemas.microsoft.com/office/drawing/2014/chart" uri="{C3380CC4-5D6E-409C-BE32-E72D297353CC}">
              <c16:uniqueId val="{00000000-B03A-4550-AF2F-0C732612641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23</c:v>
                </c:pt>
                <c:pt idx="1">
                  <c:v>26</c:v>
                </c:pt>
                <c:pt idx="2">
                  <c:v>31</c:v>
                </c:pt>
              </c:numCache>
            </c:numRef>
          </c:val>
          <c:extLst>
            <c:ext xmlns:c16="http://schemas.microsoft.com/office/drawing/2014/chart" uri="{C3380CC4-5D6E-409C-BE32-E72D297353CC}">
              <c16:uniqueId val="{00000001-B03A-4550-AF2F-0C732612641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24051</c:v>
                </c:pt>
                <c:pt idx="1">
                  <c:v>29485</c:v>
                </c:pt>
                <c:pt idx="2">
                  <c:v>31725</c:v>
                </c:pt>
              </c:numCache>
            </c:numRef>
          </c:val>
          <c:extLst>
            <c:ext xmlns:c16="http://schemas.microsoft.com/office/drawing/2014/chart" uri="{C3380CC4-5D6E-409C-BE32-E72D297353CC}">
              <c16:uniqueId val="{00000002-B03A-4550-AF2F-0C732612641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{18E83BD3-8B7E-406B-90AC-2F632C880BA4}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D2E-4923-B272-C53925E0710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{F84024D7-3628-4A58-AF72-C7695245EA82}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D2E-4923-B272-C53925E0710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{3856B9CF-EFB2-42FB-B8FF-0DA5660F26AD}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D2E-4923-B272-C53925E0710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{271403E3-9344-4AD3-8D30-51DE01151BFC}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D2E-4923-B272-C53925E0710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{D338BDF1-FCA1-4172-99E8-4D87B0C29EFA}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D2E-4923-B272-C53925E0710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{F0424D2B-5512-4F5D-92D2-6F531E72F8E2}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D2E-4923-B272-C53925E0710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{FEF1D188-BDA3-4EFA-B91D-EC7A422AC319}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D2E-4923-B272-C53925E0710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{D4DC939E-596B-4947-900A-492C15377580}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D2E-4923-B272-C53925E0710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{B3ADF082-48A2-4601-9B48-6B10667B504A}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D2E-4923-B272-C53925E0710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c:v>
                </c:pt>
                <c:pt idx="8">
                  <c:v>61.5</c:v>
                </c:pt>
                <c:pt idx="16">
                  <c:v>62.4</c:v>
                </c:pt>
                <c:pt idx="24">
                  <c:v>60.8</c:v>
                </c:pt>
                <c:pt idx="32">
                  <c:v>60.9</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5D2E-4923-B272-C53925E0710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{DCB17245-E474-457E-ABEB-B74C36762890}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D2E-4923-B272-C53925E0710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{43DB7622-8EE2-4E7B-97AB-15EA5E50287E}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D2E-4923-B272-C53925E0710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{23EEE46E-2E16-4AFD-8DD8-347A50B3DE84}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D2E-4923-B272-C53925E0710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{41F7C11B-EFC8-4264-9C9B-BCF9162E5E65}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D2E-4923-B272-C53925E0710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{2567BA38-B65E-4755-AD5E-730F562D9133}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D2E-4923-B272-C53925E0710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{8B85CA76-46BF-4C80-8742-04CD06D451A9}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D2E-4923-B272-C53925E0710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{BED42BED-612D-4B95-809E-E2E7CEC066D3}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D2E-4923-B272-C53925E0710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{328E50A4-3710-4C43-9304-A20B03D07138}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D2E-4923-B272-C53925E0710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{8538E4D8-0B23-4617-AF31-F917E4DC4112}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D2E-4923-B272-C53925E0710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56.4</c:v>
                </c:pt>
                <c:pt idx="8">
                  <c:v>56</c:v>
                </c:pt>
                <c:pt idx="16">
                  <c:v>56.6</c:v>
                </c:pt>
                <c:pt idx="24">
                  <c:v>56.7</c:v>
                </c:pt>
                <c:pt idx="32">
                  <c:v>56.5</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D2E-4923-B272-C53925E07108}"/>
            </c:ext>
          </c:extLst>
        </c:ser>
        <c:dLbls>
          <c:showLegendKey val="0"/>
          <c:showVal val="1"/>
          <c:showCatName val="0"/>
          <c:showSerName val="0"/>
          <c:showPercent val="0"/>
          <c:showBubbleSize val="0"/>
        </c:dLbls>
        <c:axId val="46179840"/>
        <c:axId val="46181760"/>
      </c:scatterChart>
      <c:valAx>
        <c:axId val="46179840"/>
        <c:scaling>
          <c:orientation val="maxMin"/>
          <c:max val="56.800000000000004"/>
          <c:min val="5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{14517AE0-AE11-4E09-AE61-461E7BDADBF7}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401-4958-9069-F423EC31F53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{1790CDF2-95CC-4529-99FE-A8B7E6F763A5}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401-4958-9069-F423EC31F53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{6CCAC136-C9A5-44DF-9EB6-A3BE6DED0116}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401-4958-9069-F423EC31F53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{6AEFAB3A-6845-40AC-96E1-A8AF416968EF}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401-4958-9069-F423EC31F53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{1423B6C6-2468-413A-889F-A7759DEA073C}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401-4958-9069-F423EC31F53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{3F5A481D-7FA6-48A3-8BB2-D6945C007840}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401-4958-9069-F423EC31F53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{D1B07D13-95D3-4FDE-B8F9-BFEF0FFB9949}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401-4958-9069-F423EC31F53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{8834C85E-0E28-4646-AD28-4EE6FE513A66}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401-4958-9069-F423EC31F53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{67CC40B3-194B-413D-8E61-3DC4B9F5F581}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401-4958-9069-F423EC31F53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-5.6</c:v>
                </c:pt>
                <c:pt idx="8">
                  <c:v>-5.2</c:v>
                </c:pt>
                <c:pt idx="16">
                  <c:v>-5</c:v>
                </c:pt>
                <c:pt idx="24">
                  <c:v>-4.5999999999999996</c:v>
                </c:pt>
                <c:pt idx="32">
                  <c:v>-3.7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401-4958-9069-F423EC31F53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{D0CC8ABA-FA8E-401B-B59D-B9A38F9EE3BF}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401-4958-9069-F423EC31F53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{D6AE7D73-45C5-499D-98ED-B3DCC7FB4E43}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401-4958-9069-F423EC31F53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{F0952483-540F-45BA-8882-671023BA189D}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401-4958-9069-F423EC31F53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{60194400-DB88-4EF6-ACF0-338482276EB9}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401-4958-9069-F423EC31F53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{1C7B903D-EFC9-4A52-895A-B240AB42F248}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401-4958-9069-F423EC31F53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{EDFCB17D-F6E7-4CB1-AEA7-615D5103074E}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401-4958-9069-F423EC31F53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{EB303E5A-F245-4261-9668-5FEDCFF718B8}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401-4958-9069-F423EC31F53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{747C547C-0030-4557-8D18-065C4FBE4DD7}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401-4958-9069-F423EC31F53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{7DCB58CC-C754-4EB2-B59D-FBB6F46EAC34}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401-4958-9069-F423EC31F53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-3.2</c:v>
                </c:pt>
                <c:pt idx="16">
                  <c:v>-3.1</c:v>
                </c:pt>
                <c:pt idx="24">
                  <c:v>-2.6</c:v>
                </c:pt>
                <c:pt idx="32">
                  <c:v>-1.9</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401-4958-9069-F423EC31F539}"/>
            </c:ext>
          </c:extLst>
        </c:ser>
        <c:dLbls>
          <c:showLegendKey val="0"/>
          <c:showVal val="1"/>
          <c:showCatName val="0"/>
          <c:showSerName val="0"/>
          <c:showPercent val="0"/>
          <c:showBubbleSize val="0"/>
        </c:dLbls>
        <c:axId val="84219776"/>
        <c:axId val="84234240"/>
      </c:scatterChart>
      <c:valAx>
        <c:axId val="84219776"/>
        <c:scaling>
          <c:orientation val="maxMin"/>
          <c:max val="-1"/>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東京都杉並区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577,147
554,858
34.06
246,723,038
233,959,637
12,073,780
146,203,693
32,043,375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対前年度比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区は、平成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年３月に策定した「杉並区総合計画」の中で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行財政改革基本方針</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を定め、特別区民税等の収納率の向上など歳入の確保に努めるとともに、職員数の削減や事業の民営化・民間委託、区民との協働の推進などにより歳出の効率化に取り組んできた。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令和４年２月に新たに策定した「杉並区総合計画」及び</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区政経営改革推進基本方針</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を令和６年１月に改定したが、財源の確保や、事業運営・執行方法の見直し等に引き続き取組み、財政の健全化に努める。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2722</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74922"/>
          <a:ext cx="0" cy="14305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89099</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18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2722</xdr:rowOff>
    </xdr:from>
    <xdr:to>
      <xdr:col>24</xdr:col>
      <xdr:colOff>12700</xdr:colOff>
      <xdr:row>36</xdr:row>
      <xdr:rowOff>2722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74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127907</xdr:rowOff>
    </xdr:from>
    <xdr:to>
      <xdr:col>23</xdr:col>
      <xdr:colOff>133350</xdr:colOff>
      <xdr:row>41</xdr:row>
      <xdr:rowOff>145143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157357"/>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100892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303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110672</xdr:rowOff>
    </xdr:from>
    <xdr:to>
      <xdr:col>19</xdr:col>
      <xdr:colOff>133350</xdr:colOff>
      <xdr:row>41</xdr:row>
      <xdr:rowOff>127907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14012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128815</xdr:rowOff>
    </xdr:from>
    <xdr:to>
      <xdr:col>19</xdr:col>
      <xdr:colOff>184150</xdr:colOff>
      <xdr:row>42</xdr:row>
      <xdr:rowOff>58965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43742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446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93435</xdr:rowOff>
    </xdr:from>
    <xdr:to>
      <xdr:col>15</xdr:col>
      <xdr:colOff>82550</xdr:colOff>
      <xdr:row>41</xdr:row>
      <xdr:rowOff>110672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2288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93435</xdr:rowOff>
    </xdr:from>
    <xdr:to>
      <xdr:col>11</xdr:col>
      <xdr:colOff>31750</xdr:colOff>
      <xdr:row>41</xdr:row>
      <xdr:rowOff>93435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1228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128815</xdr:rowOff>
    </xdr:from>
    <xdr:to>
      <xdr:col>7</xdr:col>
      <xdr:colOff>31750</xdr:colOff>
      <xdr:row>42</xdr:row>
      <xdr:rowOff>58965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43742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94343</xdr:rowOff>
    </xdr:from>
    <xdr:to>
      <xdr:col>23</xdr:col>
      <xdr:colOff>184150</xdr:colOff>
      <xdr:row>42</xdr:row>
      <xdr:rowOff>24493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1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110870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968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77107</xdr:rowOff>
    </xdr:from>
    <xdr:to>
      <xdr:col>19</xdr:col>
      <xdr:colOff>184150</xdr:colOff>
      <xdr:row>42</xdr:row>
      <xdr:rowOff>7257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17434</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875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59872</xdr:rowOff>
    </xdr:from>
    <xdr:to>
      <xdr:col>15</xdr:col>
      <xdr:colOff>133350</xdr:colOff>
      <xdr:row>41</xdr:row>
      <xdr:rowOff>161472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199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85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42635</xdr:rowOff>
    </xdr:from>
    <xdr:to>
      <xdr:col>11</xdr:col>
      <xdr:colOff>82550</xdr:colOff>
      <xdr:row>41</xdr:row>
      <xdr:rowOff>144235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154412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154412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地方特例交付金などの増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により分母である歳入が増となったものの、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会計年度任用職員の勤勉手当の創設等に伴う人件費の増や、人件費の増に連動した委託料の増に伴う物件費の増などにより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分子である歳出が増となったことから、対前年度比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80.9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区政経営改革推進基本方針</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に示した「財政健全化と持続可能な財政運営を確保するための基本的な考え方」において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行政コスト対税収等比率が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％を超えないよう努める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としているところであり、今度とも財政構造の弾力性について留意する。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6096</xdr:rowOff>
    </xdr:from>
    <xdr:to>
      <xdr:col>23</xdr:col>
      <xdr:colOff>133350</xdr:colOff>
      <xdr:row>65</xdr:row>
      <xdr:rowOff>51308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93096"/>
          <a:ext cx="0" cy="9024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23385</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167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51308</xdr:rowOff>
    </xdr:from>
    <xdr:to>
      <xdr:col>24</xdr:col>
      <xdr:colOff>12700</xdr:colOff>
      <xdr:row>65</xdr:row>
      <xdr:rowOff>51308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195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92473</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36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6096</xdr:rowOff>
    </xdr:from>
    <xdr:to>
      <xdr:col>24</xdr:col>
      <xdr:colOff>12700</xdr:colOff>
      <xdr:row>60</xdr:row>
      <xdr:rowOff>6096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9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97282</xdr:rowOff>
    </xdr:from>
    <xdr:to>
      <xdr:col>23</xdr:col>
      <xdr:colOff>133350</xdr:colOff>
      <xdr:row>64</xdr:row>
      <xdr:rowOff>106934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1070082"/>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89679</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195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73152</xdr:rowOff>
    </xdr:from>
    <xdr:to>
      <xdr:col>23</xdr:col>
      <xdr:colOff>184150</xdr:colOff>
      <xdr:row>64</xdr:row>
      <xdr:rowOff>3302</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87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53848</xdr:rowOff>
    </xdr:from>
    <xdr:to>
      <xdr:col>19</xdr:col>
      <xdr:colOff>133350</xdr:colOff>
      <xdr:row>64</xdr:row>
      <xdr:rowOff>97282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102664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15240</xdr:rowOff>
    </xdr:from>
    <xdr:to>
      <xdr:col>19</xdr:col>
      <xdr:colOff>184150</xdr:colOff>
      <xdr:row>63</xdr:row>
      <xdr:rowOff>116840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81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127017</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585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53848</xdr:rowOff>
    </xdr:from>
    <xdr:to>
      <xdr:col>15</xdr:col>
      <xdr:colOff>82550</xdr:colOff>
      <xdr:row>65</xdr:row>
      <xdr:rowOff>27178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1026648"/>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27178</xdr:rowOff>
    </xdr:from>
    <xdr:to>
      <xdr:col>11</xdr:col>
      <xdr:colOff>31750</xdr:colOff>
      <xdr:row>66</xdr:row>
      <xdr:rowOff>29464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1171428"/>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126238</xdr:rowOff>
    </xdr:from>
    <xdr:to>
      <xdr:col>11</xdr:col>
      <xdr:colOff>82550</xdr:colOff>
      <xdr:row>64</xdr:row>
      <xdr:rowOff>56388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92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66565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696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114046</xdr:rowOff>
    </xdr:from>
    <xdr:to>
      <xdr:col>7</xdr:col>
      <xdr:colOff>31750</xdr:colOff>
      <xdr:row>65</xdr:row>
      <xdr:rowOff>44196</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1086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54373</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855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56134</xdr:rowOff>
    </xdr:from>
    <xdr:to>
      <xdr:col>23</xdr:col>
      <xdr:colOff>184150</xdr:colOff>
      <xdr:row>64</xdr:row>
      <xdr:rowOff>157734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02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123461</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92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46482</xdr:rowOff>
    </xdr:from>
    <xdr:to>
      <xdr:col>19</xdr:col>
      <xdr:colOff>184150</xdr:colOff>
      <xdr:row>64</xdr:row>
      <xdr:rowOff>148082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01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132859</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1056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3048</xdr:rowOff>
    </xdr:from>
    <xdr:to>
      <xdr:col>15</xdr:col>
      <xdr:colOff>133350</xdr:colOff>
      <xdr:row>64</xdr:row>
      <xdr:rowOff>104648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97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89425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06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147828</xdr:rowOff>
    </xdr:from>
    <xdr:to>
      <xdr:col>11</xdr:col>
      <xdr:colOff>82550</xdr:colOff>
      <xdr:row>65</xdr:row>
      <xdr:rowOff>77978</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112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62755</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120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150114</xdr:rowOff>
    </xdr:from>
    <xdr:to>
      <xdr:col>7</xdr:col>
      <xdr:colOff>31750</xdr:colOff>
      <xdr:row>66</xdr:row>
      <xdr:rowOff>80264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29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65041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380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[149,386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行財政改革基本方針</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等に基づき、職員数の削減、事務事業の見直しや民営化・民間委託、区民・ＮＰＯとの協働の推進等を着実に進めてきた結果、類似団体平均に比べ低くなっている。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区政経営改革推進基本方針</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に基づき、引き続き経費の抑制に取り組み、効率的な行財政運営に努めていく。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58572</xdr:rowOff>
    </xdr:from>
    <xdr:to>
      <xdr:col>23</xdr:col>
      <xdr:colOff>133350</xdr:colOff>
      <xdr:row>89</xdr:row>
      <xdr:rowOff>82494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6022"/>
          <a:ext cx="0" cy="13955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54571</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313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82494</xdr:rowOff>
    </xdr:from>
    <xdr:to>
      <xdr:col>24</xdr:col>
      <xdr:colOff>12700</xdr:colOff>
      <xdr:row>89</xdr:row>
      <xdr:rowOff>82494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341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144949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58572</xdr:rowOff>
    </xdr:from>
    <xdr:to>
      <xdr:col>24</xdr:col>
      <xdr:colOff>12700</xdr:colOff>
      <xdr:row>81</xdr:row>
      <xdr:rowOff>58572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6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69289</xdr:rowOff>
    </xdr:from>
    <xdr:to>
      <xdr:col>23</xdr:col>
      <xdr:colOff>133350</xdr:colOff>
      <xdr:row>81</xdr:row>
      <xdr:rowOff>111830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956739"/>
          <a:ext cx="838200" cy="4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101311</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88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129234</xdr:rowOff>
    </xdr:from>
    <xdr:to>
      <xdr:col>23</xdr:col>
      <xdr:colOff>184150</xdr:colOff>
      <xdr:row>82</xdr:row>
      <xdr:rowOff>59384</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69289</xdr:rowOff>
    </xdr:from>
    <xdr:to>
      <xdr:col>19</xdr:col>
      <xdr:colOff>133350</xdr:colOff>
      <xdr:row>81</xdr:row>
      <xdr:rowOff>97823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3956739"/>
          <a:ext cx="889000" cy="2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86629</xdr:rowOff>
    </xdr:from>
    <xdr:to>
      <xdr:col>19</xdr:col>
      <xdr:colOff>184150</xdr:colOff>
      <xdr:row>82</xdr:row>
      <xdr:rowOff>16779</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7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1556</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60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95707</xdr:rowOff>
    </xdr:from>
    <xdr:to>
      <xdr:col>15</xdr:col>
      <xdr:colOff>82550</xdr:colOff>
      <xdr:row>81</xdr:row>
      <xdr:rowOff>97823</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83157"/>
          <a:ext cx="889000" cy="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106355</xdr:rowOff>
    </xdr:from>
    <xdr:to>
      <xdr:col>15</xdr:col>
      <xdr:colOff>133350</xdr:colOff>
      <xdr:row>82</xdr:row>
      <xdr:rowOff>36505</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9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21282</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80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30528</xdr:rowOff>
    </xdr:from>
    <xdr:to>
      <xdr:col>11</xdr:col>
      <xdr:colOff>31750</xdr:colOff>
      <xdr:row>81</xdr:row>
      <xdr:rowOff>95707</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17978"/>
          <a:ext cx="889000" cy="65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82297</xdr:rowOff>
    </xdr:from>
    <xdr:to>
      <xdr:col>11</xdr:col>
      <xdr:colOff>82550</xdr:colOff>
      <xdr:row>82</xdr:row>
      <xdr:rowOff>12447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69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168674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6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21095</xdr:rowOff>
    </xdr:from>
    <xdr:to>
      <xdr:col>7</xdr:col>
      <xdr:colOff>31750</xdr:colOff>
      <xdr:row>81</xdr:row>
      <xdr:rowOff>122695</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0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107472</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994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61030</xdr:rowOff>
    </xdr:from>
    <xdr:to>
      <xdr:col>23</xdr:col>
      <xdr:colOff>184150</xdr:colOff>
      <xdr:row>81</xdr:row>
      <xdr:rowOff>162630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4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153757</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69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18489</xdr:rowOff>
    </xdr:from>
    <xdr:to>
      <xdr:col>19</xdr:col>
      <xdr:colOff>184150</xdr:colOff>
      <xdr:row>81</xdr:row>
      <xdr:rowOff>120089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0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130266</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67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47023</xdr:rowOff>
    </xdr:from>
    <xdr:to>
      <xdr:col>15</xdr:col>
      <xdr:colOff>133350</xdr:colOff>
      <xdr:row>81</xdr:row>
      <xdr:rowOff>148623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34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158800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03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44907</xdr:rowOff>
    </xdr:from>
    <xdr:to>
      <xdr:col>11</xdr:col>
      <xdr:colOff>82550</xdr:colOff>
      <xdr:row>81</xdr:row>
      <xdr:rowOff>146507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32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156684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01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151178</xdr:rowOff>
    </xdr:from>
    <xdr:to>
      <xdr:col>7</xdr:col>
      <xdr:colOff>31750</xdr:colOff>
      <xdr:row>81</xdr:row>
      <xdr:rowOff>81328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867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91505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36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ラスパイレス指数は、職員構成の変動により、前年度から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98.7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98.4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）、全国市平均（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98.6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）とほぼ同水準にあるが、引き続き職員給与の適正化に努めていく</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69850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43214"/>
          <a:ext cx="0" cy="15856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100693</xdr:rowOff>
    </xdr:from>
    <xdr:to>
      <xdr:col>81</xdr:col>
      <xdr:colOff>44450</xdr:colOff>
      <xdr:row>86</xdr:row>
      <xdr:rowOff>32657</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4673943"/>
          <a:ext cx="8382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134456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3648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51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32657</xdr:rowOff>
    </xdr:from>
    <xdr:to>
      <xdr:col>77</xdr:col>
      <xdr:colOff>44450</xdr:colOff>
      <xdr:row>86</xdr:row>
      <xdr:rowOff>32657</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7773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15421</xdr:rowOff>
    </xdr:from>
    <xdr:to>
      <xdr:col>77</xdr:col>
      <xdr:colOff>95250</xdr:colOff>
      <xdr:row>85</xdr:row>
      <xdr:rowOff>117021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127198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35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169636</xdr:rowOff>
    </xdr:from>
    <xdr:to>
      <xdr:col>72</xdr:col>
      <xdr:colOff>203200</xdr:colOff>
      <xdr:row>86</xdr:row>
      <xdr:rowOff>32657</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74288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24691</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169636</xdr:rowOff>
    </xdr:from>
    <xdr:to>
      <xdr:col>68</xdr:col>
      <xdr:colOff>152400</xdr:colOff>
      <xdr:row>86</xdr:row>
      <xdr:rowOff>32657</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74288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118836</xdr:rowOff>
    </xdr:from>
    <xdr:to>
      <xdr:col>68</xdr:col>
      <xdr:colOff>203200</xdr:colOff>
      <xdr:row>86</xdr:row>
      <xdr:rowOff>48986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59163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102706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49893</xdr:rowOff>
    </xdr:from>
    <xdr:to>
      <xdr:col>81</xdr:col>
      <xdr:colOff>95250</xdr:colOff>
      <xdr:row>85</xdr:row>
      <xdr:rowOff>151493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21970</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595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153307</xdr:rowOff>
    </xdr:from>
    <xdr:to>
      <xdr:col>77</xdr:col>
      <xdr:colOff>95250</xdr:colOff>
      <xdr:row>86</xdr:row>
      <xdr:rowOff>83457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68234</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812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153307</xdr:rowOff>
    </xdr:from>
    <xdr:to>
      <xdr:col>73</xdr:col>
      <xdr:colOff>44450</xdr:colOff>
      <xdr:row>86</xdr:row>
      <xdr:rowOff>83457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68234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118836</xdr:rowOff>
    </xdr:from>
    <xdr:to>
      <xdr:col>68</xdr:col>
      <xdr:colOff>203200</xdr:colOff>
      <xdr:row>86</xdr:row>
      <xdr:rowOff>48986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33763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153307</xdr:rowOff>
    </xdr:from>
    <xdr:to>
      <xdr:col>64</xdr:col>
      <xdr:colOff>152400</xdr:colOff>
      <xdr:row>86</xdr:row>
      <xdr:rowOff>83457</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93634</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49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人当たり職員数は、類似団体平均より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人少ない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人となっている。これは、事務事業の見直し等により、職員数の適正管理に努めてきた結果である。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今後も、令和６年１月に新たに策定した</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定員管理方針</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に基づき、増大する行政需要への対応と組織の活性化を図りつつ、職員数の適正管理に努めていく。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19896</xdr:rowOff>
    </xdr:from>
    <xdr:to>
      <xdr:col>81</xdr:col>
      <xdr:colOff>44450</xdr:colOff>
      <xdr:row>67</xdr:row>
      <xdr:rowOff>99544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10135446"/>
          <a:ext cx="0" cy="14512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71621</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55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99544</xdr:rowOff>
    </xdr:from>
    <xdr:to>
      <xdr:col>81</xdr:col>
      <xdr:colOff>133350</xdr:colOff>
      <xdr:row>67</xdr:row>
      <xdr:rowOff>99544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58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106273</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87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19896</xdr:rowOff>
    </xdr:from>
    <xdr:to>
      <xdr:col>81</xdr:col>
      <xdr:colOff>133350</xdr:colOff>
      <xdr:row>59</xdr:row>
      <xdr:rowOff>19896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0135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161230</xdr:rowOff>
    </xdr:from>
    <xdr:to>
      <xdr:col>81</xdr:col>
      <xdr:colOff>44450</xdr:colOff>
      <xdr:row>59</xdr:row>
      <xdr:rowOff>162378</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179800" y="10276780"/>
          <a:ext cx="838200" cy="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126171</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241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154094</xdr:rowOff>
    </xdr:from>
    <xdr:to>
      <xdr:col>81</xdr:col>
      <xdr:colOff>95250</xdr:colOff>
      <xdr:row>60</xdr:row>
      <xdr:rowOff>84244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26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158931</xdr:rowOff>
    </xdr:from>
    <xdr:to>
      <xdr:col>77</xdr:col>
      <xdr:colOff>44450</xdr:colOff>
      <xdr:row>59</xdr:row>
      <xdr:rowOff>161230</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5290800" y="10274481"/>
          <a:ext cx="889000" cy="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151795</xdr:rowOff>
    </xdr:from>
    <xdr:to>
      <xdr:col>77</xdr:col>
      <xdr:colOff>95250</xdr:colOff>
      <xdr:row>60</xdr:row>
      <xdr:rowOff>81945</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66722</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3537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156633</xdr:rowOff>
    </xdr:from>
    <xdr:to>
      <xdr:col>72</xdr:col>
      <xdr:colOff>203200</xdr:colOff>
      <xdr:row>59</xdr:row>
      <xdr:rowOff>158931</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4401800" y="10272183"/>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151795</xdr:rowOff>
    </xdr:from>
    <xdr:to>
      <xdr:col>73</xdr:col>
      <xdr:colOff>44450</xdr:colOff>
      <xdr:row>60</xdr:row>
      <xdr:rowOff>81945</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66722</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353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152037</xdr:rowOff>
    </xdr:from>
    <xdr:to>
      <xdr:col>68</xdr:col>
      <xdr:colOff>152400</xdr:colOff>
      <xdr:row>59</xdr:row>
      <xdr:rowOff>156633</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267587"/>
          <a:ext cx="8890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146050</xdr:rowOff>
    </xdr:from>
    <xdr:to>
      <xdr:col>68</xdr:col>
      <xdr:colOff>203200</xdr:colOff>
      <xdr:row>60</xdr:row>
      <xdr:rowOff>76200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60977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142603</xdr:rowOff>
    </xdr:from>
    <xdr:to>
      <xdr:col>64</xdr:col>
      <xdr:colOff>152400</xdr:colOff>
      <xdr:row>60</xdr:row>
      <xdr:rowOff>72753</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258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57530</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344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111578</xdr:rowOff>
    </xdr:from>
    <xdr:to>
      <xdr:col>81</xdr:col>
      <xdr:colOff>95250</xdr:colOff>
      <xdr:row>60</xdr:row>
      <xdr:rowOff>41728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22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128105</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072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110430</xdr:rowOff>
    </xdr:from>
    <xdr:to>
      <xdr:col>77</xdr:col>
      <xdr:colOff>95250</xdr:colOff>
      <xdr:row>60</xdr:row>
      <xdr:rowOff>40580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22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50757</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9994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108131</xdr:rowOff>
    </xdr:from>
    <xdr:to>
      <xdr:col>73</xdr:col>
      <xdr:colOff>44450</xdr:colOff>
      <xdr:row>60</xdr:row>
      <xdr:rowOff>38281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22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48458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9992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105833</xdr:rowOff>
    </xdr:from>
    <xdr:to>
      <xdr:col>68</xdr:col>
      <xdr:colOff>203200</xdr:colOff>
      <xdr:row>60</xdr:row>
      <xdr:rowOff>35983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22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46160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999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101237</xdr:rowOff>
    </xdr:from>
    <xdr:to>
      <xdr:col>64</xdr:col>
      <xdr:colOff>152400</xdr:colOff>
      <xdr:row>60</xdr:row>
      <xdr:rowOff>31387</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21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41564</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9985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老朽施設の改築・改修や公園の整備等の経費の増に伴い、区債残高は増加傾向にあるものの、基金と区債をバランスよく活用した財政運営に努めている結果、類似団体内において上位となっている。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今後も、区債は、原則として赤字区債は発行せず、建設債についても、財政状況を踏まえつつ、必要性を十分検討して発行する。また、金利動向等を見据え繰上償還を行い、公債費の軽減に努めていく。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89807</xdr:rowOff>
    </xdr:from>
    <xdr:to>
      <xdr:col>81</xdr:col>
      <xdr:colOff>44450</xdr:colOff>
      <xdr:row>45</xdr:row>
      <xdr:rowOff>131535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43345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103612</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818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131535</xdr:rowOff>
    </xdr:from>
    <xdr:to>
      <xdr:col>81</xdr:col>
      <xdr:colOff>133350</xdr:colOff>
      <xdr:row>45</xdr:row>
      <xdr:rowOff>131535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84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4734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17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89807</xdr:rowOff>
    </xdr:from>
    <xdr:to>
      <xdr:col>81</xdr:col>
      <xdr:colOff>133350</xdr:colOff>
      <xdr:row>37</xdr:row>
      <xdr:rowOff>89807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433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20864</xdr:rowOff>
    </xdr:from>
    <xdr:to>
      <xdr:col>81</xdr:col>
      <xdr:colOff>44450</xdr:colOff>
      <xdr:row>38</xdr:row>
      <xdr:rowOff>4535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364514"/>
          <a:ext cx="838200" cy="15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64605</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511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92528</xdr:rowOff>
    </xdr:from>
    <xdr:to>
      <xdr:col>81</xdr:col>
      <xdr:colOff>95250</xdr:colOff>
      <xdr:row>40</xdr:row>
      <xdr:rowOff>22678</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779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123372</xdr:rowOff>
    </xdr:from>
    <xdr:to>
      <xdr:col>77</xdr:col>
      <xdr:colOff>44450</xdr:colOff>
      <xdr:row>37</xdr:row>
      <xdr:rowOff>20864</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295572"/>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38</xdr:row>
      <xdr:rowOff>143328</xdr:rowOff>
    </xdr:from>
    <xdr:to>
      <xdr:col>77</xdr:col>
      <xdr:colOff>95250</xdr:colOff>
      <xdr:row>39</xdr:row>
      <xdr:rowOff>73478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65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58255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744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88900</xdr:rowOff>
    </xdr:from>
    <xdr:to>
      <xdr:col>72</xdr:col>
      <xdr:colOff>203200</xdr:colOff>
      <xdr:row>36</xdr:row>
      <xdr:rowOff>123372</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26110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38</xdr:row>
      <xdr:rowOff>57150</xdr:rowOff>
    </xdr:from>
    <xdr:to>
      <xdr:col>73</xdr:col>
      <xdr:colOff>44450</xdr:colOff>
      <xdr:row>38</xdr:row>
      <xdr:rowOff>158750</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57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143527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65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19957</xdr:rowOff>
    </xdr:from>
    <xdr:to>
      <xdr:col>68</xdr:col>
      <xdr:colOff>152400</xdr:colOff>
      <xdr:row>36</xdr:row>
      <xdr:rowOff>88900</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19215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38</xdr:row>
      <xdr:rowOff>39915</xdr:rowOff>
    </xdr:from>
    <xdr:to>
      <xdr:col>68</xdr:col>
      <xdr:colOff>203200</xdr:colOff>
      <xdr:row>38</xdr:row>
      <xdr:rowOff>141515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555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126292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41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5443</xdr:rowOff>
    </xdr:from>
    <xdr:to>
      <xdr:col>64</xdr:col>
      <xdr:colOff>152400</xdr:colOff>
      <xdr:row>38</xdr:row>
      <xdr:rowOff>107043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52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91820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0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125186</xdr:rowOff>
    </xdr:from>
    <xdr:to>
      <xdr:col>81</xdr:col>
      <xdr:colOff>95250</xdr:colOff>
      <xdr:row>38</xdr:row>
      <xdr:rowOff>55336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46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46463</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390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141514</xdr:rowOff>
    </xdr:from>
    <xdr:to>
      <xdr:col>77</xdr:col>
      <xdr:colOff>95250</xdr:colOff>
      <xdr:row>37</xdr:row>
      <xdr:rowOff>71664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31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81841</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082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72572</xdr:rowOff>
    </xdr:from>
    <xdr:to>
      <xdr:col>73</xdr:col>
      <xdr:colOff>44450</xdr:colOff>
      <xdr:row>37</xdr:row>
      <xdr:rowOff>2722</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24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12899</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01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38100</xdr:rowOff>
    </xdr:from>
    <xdr:to>
      <xdr:col>68</xdr:col>
      <xdr:colOff>203200</xdr:colOff>
      <xdr:row>36</xdr:row>
      <xdr:rowOff>139700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34</xdr:row>
      <xdr:rowOff>149877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35</xdr:row>
      <xdr:rowOff>140607</xdr:rowOff>
    </xdr:from>
    <xdr:to>
      <xdr:col>64</xdr:col>
      <xdr:colOff>152400</xdr:colOff>
      <xdr:row>36</xdr:row>
      <xdr:rowOff>70757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14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80934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5910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将来負担比率は、将来負担額よりも充当可能財源等が大きいため、連続して生じていない。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18</xdr:row>
      <xdr:rowOff>88900</xdr:rowOff>
    </xdr:from>
    <xdr:to>
      <xdr:col>81</xdr:col>
      <xdr:colOff>44450</xdr:colOff>
      <xdr:row>18</xdr:row>
      <xdr:rowOff>88900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7018000" y="3175000"/>
          <a:ext cx="0" cy="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124477</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124477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10177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309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38100</xdr:rowOff>
    </xdr:from>
    <xdr:to>
      <xdr:col>81</xdr:col>
      <xdr:colOff>95250</xdr:colOff>
      <xdr:row>18</xdr:row>
      <xdr:rowOff>139700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18</xdr:row>
      <xdr:rowOff>38100</xdr:rowOff>
    </xdr:from>
    <xdr:to>
      <xdr:col>77</xdr:col>
      <xdr:colOff>95250</xdr:colOff>
      <xdr:row>18</xdr:row>
      <xdr:rowOff>139700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149877</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89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38100</xdr:rowOff>
    </xdr:from>
    <xdr:to>
      <xdr:col>73</xdr:col>
      <xdr:colOff>44450</xdr:colOff>
      <xdr:row>18</xdr:row>
      <xdr:rowOff>139700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149877</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38100</xdr:rowOff>
    </xdr:from>
    <xdr:to>
      <xdr:col>68</xdr:col>
      <xdr:colOff>203200</xdr:colOff>
      <xdr:row>18</xdr:row>
      <xdr:rowOff>139700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149877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38100</xdr:rowOff>
    </xdr:from>
    <xdr:to>
      <xdr:col>64</xdr:col>
      <xdr:colOff>152400</xdr:colOff>
      <xdr:row>18</xdr:row>
      <xdr:rowOff>139700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149877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東京都杉並区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577,147
554,858
34.06
246,723,038
233,959,637
12,073,780
146,203,693
32,043,375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事業運営の改善や執行方法の見直し、ＡＩ（人工知能）など新たな技術の活用の検討を進めると共に、民間事業者等の専門性やノウハウの活用により、質の高い公共サービスが見込める事業等については、的確な判断のもと、民間委託や指定管理者制度を導入するなど、効率的な行政運営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41</xdr:row>
      <xdr:rowOff>60325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4826000" y="5727700"/>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32402</xdr:rowOff>
    </xdr:from>
    <xdr:ext cx="762000" cy="259045"/>
    <xdr:sp macro="" textlink="">
      <xdr:nvSpPr>
        <xdr:cNvPr id="66" name="人件費最小値テキスト">
          <a:extLst>
            <a:ext uri="{FF2B5EF4-FFF2-40B4-BE49-F238E27FC236}">
              <a16:creationId xmlns:a16="http://schemas.microsoft.com/office/drawing/2014/main" id="{00000000-0008-0000-0400-000042000000}"/>
            </a:ext>
          </a:extLst>
        </xdr:cNvPr>
        <xdr:cNvSpPr txBox="1"/>
      </xdr:nvSpPr>
      <xdr:spPr>
        <a:xfrm>
          <a:off x="4914900" y="7061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60325</xdr:rowOff>
    </xdr:from>
    <xdr:to>
      <xdr:col>24</xdr:col>
      <xdr:colOff>114300</xdr:colOff>
      <xdr:row>41</xdr:row>
      <xdr:rowOff>60325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708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8" name="人件費最大値テキスト">
          <a:extLst>
            <a:ext uri="{FF2B5EF4-FFF2-40B4-BE49-F238E27FC236}">
              <a16:creationId xmlns:a16="http://schemas.microsoft.com/office/drawing/2014/main" id="{00000000-0008-0000-0400-000044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127000</xdr:rowOff>
    </xdr:from>
    <xdr:to>
      <xdr:col>24</xdr:col>
      <xdr:colOff>25400</xdr:colOff>
      <xdr:row>38</xdr:row>
      <xdr:rowOff>98425</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3987800" y="6470650"/>
          <a:ext cx="8382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159402</xdr:rowOff>
    </xdr:from>
    <xdr:ext cx="762000" cy="259045"/>
    <xdr:sp macro="" textlink="">
      <xdr:nvSpPr>
        <xdr:cNvPr id="71" name="人件費平均値テキスト">
          <a:extLst>
            <a:ext uri="{FF2B5EF4-FFF2-40B4-BE49-F238E27FC236}">
              <a16:creationId xmlns:a16="http://schemas.microsoft.com/office/drawing/2014/main" id="{00000000-0008-0000-0400-000047000000}"/>
            </a:ext>
          </a:extLst>
        </xdr:cNvPr>
        <xdr:cNvSpPr txBox="1"/>
      </xdr:nvSpPr>
      <xdr:spPr>
        <a:xfrm>
          <a:off x="4914900" y="61601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142875</xdr:rowOff>
    </xdr:from>
    <xdr:to>
      <xdr:col>24</xdr:col>
      <xdr:colOff>76200</xdr:colOff>
      <xdr:row>37</xdr:row>
      <xdr:rowOff>73025</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4775200" y="6315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127000</xdr:rowOff>
    </xdr:from>
    <xdr:to>
      <xdr:col>19</xdr:col>
      <xdr:colOff>187325</xdr:colOff>
      <xdr:row>38</xdr:row>
      <xdr:rowOff>107950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3098800" y="64706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28575</xdr:rowOff>
    </xdr:from>
    <xdr:to>
      <xdr:col>20</xdr:col>
      <xdr:colOff>38100</xdr:colOff>
      <xdr:row>36</xdr:row>
      <xdr:rowOff>130175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937000" y="62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140352</xdr:rowOff>
    </xdr:from>
    <xdr:ext cx="7366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3606800" y="5969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107950</xdr:rowOff>
    </xdr:from>
    <xdr:to>
      <xdr:col>15</xdr:col>
      <xdr:colOff>98425</xdr:colOff>
      <xdr:row>39</xdr:row>
      <xdr:rowOff>107950</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flipV="1">
          <a:off x="2209800" y="662305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152400</xdr:rowOff>
    </xdr:from>
    <xdr:to>
      <xdr:col>15</xdr:col>
      <xdr:colOff>149225</xdr:colOff>
      <xdr:row>37</xdr:row>
      <xdr:rowOff>82550</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3048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92727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717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107950</xdr:rowOff>
    </xdr:from>
    <xdr:to>
      <xdr:col>11</xdr:col>
      <xdr:colOff>9525</xdr:colOff>
      <xdr:row>40</xdr:row>
      <xdr:rowOff>117475</xdr:rowOff>
    </xdr:to>
    <xdr:cxnSp macro="">
      <xdr:nvCxnSpPr>
        <xdr:cNvPr id="79" name="直線コネクタ 78">
          <a:extLst>
            <a:ext uri="{FF2B5EF4-FFF2-40B4-BE49-F238E27FC236}">
              <a16:creationId xmlns:a16="http://schemas.microsoft.com/office/drawing/2014/main" id="{00000000-0008-0000-0400-00004F000000}"/>
            </a:ext>
          </a:extLst>
        </xdr:cNvPr>
        <xdr:cNvCxnSpPr/>
      </xdr:nvCxnSpPr>
      <xdr:spPr>
        <a:xfrm flipV="1">
          <a:off x="1320800" y="6794500"/>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95250</xdr:rowOff>
    </xdr:from>
    <xdr:to>
      <xdr:col>11</xdr:col>
      <xdr:colOff>60325</xdr:colOff>
      <xdr:row>38</xdr:row>
      <xdr:rowOff>25400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2159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35577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66675</xdr:rowOff>
    </xdr:from>
    <xdr:to>
      <xdr:col>6</xdr:col>
      <xdr:colOff>171450</xdr:colOff>
      <xdr:row>38</xdr:row>
      <xdr:rowOff>168275</xdr:rowOff>
    </xdr:to>
    <xdr:sp macro="" textlink="">
      <xdr:nvSpPr>
        <xdr:cNvPr id="82" name="フローチャート: 判断 81">
          <a:extLst>
            <a:ext uri="{FF2B5EF4-FFF2-40B4-BE49-F238E27FC236}">
              <a16:creationId xmlns:a16="http://schemas.microsoft.com/office/drawing/2014/main" id="{00000000-0008-0000-0400-000052000000}"/>
            </a:ext>
          </a:extLst>
        </xdr:cNvPr>
        <xdr:cNvSpPr/>
      </xdr:nvSpPr>
      <xdr:spPr>
        <a:xfrm>
          <a:off x="1270000" y="658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7002</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939800" y="635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47625</xdr:rowOff>
    </xdr:from>
    <xdr:to>
      <xdr:col>24</xdr:col>
      <xdr:colOff>76200</xdr:colOff>
      <xdr:row>38</xdr:row>
      <xdr:rowOff>149225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4775200" y="656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19702</xdr:rowOff>
    </xdr:from>
    <xdr:ext cx="762000" cy="259045"/>
    <xdr:sp macro="" textlink="">
      <xdr:nvSpPr>
        <xdr:cNvPr id="90" name="人件費該当値テキスト">
          <a:extLst>
            <a:ext uri="{FF2B5EF4-FFF2-40B4-BE49-F238E27FC236}">
              <a16:creationId xmlns:a16="http://schemas.microsoft.com/office/drawing/2014/main" id="{00000000-0008-0000-0400-00005A000000}"/>
            </a:ext>
          </a:extLst>
        </xdr:cNvPr>
        <xdr:cNvSpPr txBox="1"/>
      </xdr:nvSpPr>
      <xdr:spPr>
        <a:xfrm>
          <a:off x="4914900" y="6534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76200</xdr:rowOff>
    </xdr:from>
    <xdr:to>
      <xdr:col>20</xdr:col>
      <xdr:colOff>38100</xdr:colOff>
      <xdr:row>38</xdr:row>
      <xdr:rowOff>6350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937000" y="641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162577</xdr:rowOff>
    </xdr:from>
    <xdr:ext cx="7366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3606800" y="6506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57150</xdr:rowOff>
    </xdr:from>
    <xdr:to>
      <xdr:col>15</xdr:col>
      <xdr:colOff>149225</xdr:colOff>
      <xdr:row>38</xdr:row>
      <xdr:rowOff>158750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30480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143527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2717800" y="665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57150</xdr:rowOff>
    </xdr:from>
    <xdr:to>
      <xdr:col>11</xdr:col>
      <xdr:colOff>60325</xdr:colOff>
      <xdr:row>39</xdr:row>
      <xdr:rowOff>158750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21590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143527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828800" y="683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66675</xdr:rowOff>
    </xdr:from>
    <xdr:to>
      <xdr:col>6</xdr:col>
      <xdr:colOff>171450</xdr:colOff>
      <xdr:row>40</xdr:row>
      <xdr:rowOff>168275</xdr:rowOff>
    </xdr:to>
    <xdr:sp macro="" textlink="">
      <xdr:nvSpPr>
        <xdr:cNvPr id="97" name="楕円 96">
          <a:extLst>
            <a:ext uri="{FF2B5EF4-FFF2-40B4-BE49-F238E27FC236}">
              <a16:creationId xmlns:a16="http://schemas.microsoft.com/office/drawing/2014/main" id="{00000000-0008-0000-0400-000061000000}"/>
            </a:ext>
          </a:extLst>
        </xdr:cNvPr>
        <xdr:cNvSpPr/>
      </xdr:nvSpPr>
      <xdr:spPr>
        <a:xfrm>
          <a:off x="1270000" y="692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153052</xdr:rowOff>
    </xdr:from>
    <xdr:ext cx="762000" cy="259045"/>
    <xdr:sp macro=""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939800" y="7011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れまでの民営化・民間委託の推進等により、増加傾向にある。今後は、民間事業者等の専門性やノウハウの活用により、質の高い公共サービスが見込める事業等については、的確な判断のもと、民間委託や指定管理者制度を導入するなど、効率的な行政運営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29029</xdr:rowOff>
    </xdr:from>
    <xdr:to>
      <xdr:col>82</xdr:col>
      <xdr:colOff>107950</xdr:colOff>
      <xdr:row>21</xdr:row>
      <xdr:rowOff>102507</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086429"/>
          <a:ext cx="0" cy="1616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74584</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7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102507</xdr:rowOff>
    </xdr:from>
    <xdr:to>
      <xdr:col>82</xdr:col>
      <xdr:colOff>196850</xdr:colOff>
      <xdr:row>21</xdr:row>
      <xdr:rowOff>102507</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2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115406</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18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29029</xdr:rowOff>
    </xdr:from>
    <xdr:to>
      <xdr:col>82</xdr:col>
      <xdr:colOff>196850</xdr:colOff>
      <xdr:row>12</xdr:row>
      <xdr:rowOff>29029</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086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69850</xdr:rowOff>
    </xdr:from>
    <xdr:to>
      <xdr:col>82</xdr:col>
      <xdr:colOff>107950</xdr:colOff>
      <xdr:row>15</xdr:row>
      <xdr:rowOff>151493</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641600"/>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19248</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4195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2721</xdr:rowOff>
    </xdr:from>
    <xdr:to>
      <xdr:col>82</xdr:col>
      <xdr:colOff>158750</xdr:colOff>
      <xdr:row>15</xdr:row>
      <xdr:rowOff>104321</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57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127000</xdr:rowOff>
    </xdr:from>
    <xdr:to>
      <xdr:col>78</xdr:col>
      <xdr:colOff>69850</xdr:colOff>
      <xdr:row>15</xdr:row>
      <xdr:rowOff>69850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25273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92529</xdr:rowOff>
    </xdr:from>
    <xdr:to>
      <xdr:col>78</xdr:col>
      <xdr:colOff>120650</xdr:colOff>
      <xdr:row>15</xdr:row>
      <xdr:rowOff>22679</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492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32856</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261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110671</xdr:rowOff>
    </xdr:from>
    <xdr:to>
      <xdr:col>73</xdr:col>
      <xdr:colOff>180975</xdr:colOff>
      <xdr:row>14</xdr:row>
      <xdr:rowOff>127000</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51097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13</xdr:row>
      <xdr:rowOff>166007</xdr:rowOff>
    </xdr:from>
    <xdr:to>
      <xdr:col>74</xdr:col>
      <xdr:colOff>31750</xdr:colOff>
      <xdr:row>14</xdr:row>
      <xdr:rowOff>96157</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394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106334</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163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94343</xdr:rowOff>
    </xdr:from>
    <xdr:to>
      <xdr:col>69</xdr:col>
      <xdr:colOff>92075</xdr:colOff>
      <xdr:row>14</xdr:row>
      <xdr:rowOff>110671</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a:off x="13004800" y="2494643"/>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117021</xdr:rowOff>
    </xdr:from>
    <xdr:to>
      <xdr:col>69</xdr:col>
      <xdr:colOff>142875</xdr:colOff>
      <xdr:row>14</xdr:row>
      <xdr:rowOff>47171</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34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57348</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114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27214</xdr:rowOff>
    </xdr:from>
    <xdr:to>
      <xdr:col>65</xdr:col>
      <xdr:colOff>53975</xdr:colOff>
      <xdr:row>14</xdr:row>
      <xdr:rowOff>128814</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427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138991</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196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100693</xdr:rowOff>
    </xdr:from>
    <xdr:to>
      <xdr:col>82</xdr:col>
      <xdr:colOff>158750</xdr:colOff>
      <xdr:row>16</xdr:row>
      <xdr:rowOff>30843</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67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72770</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644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19050</xdr:rowOff>
    </xdr:from>
    <xdr:to>
      <xdr:col>78</xdr:col>
      <xdr:colOff>120650</xdr:colOff>
      <xdr:row>15</xdr:row>
      <xdr:rowOff>120650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105427</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67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76200</xdr:rowOff>
    </xdr:from>
    <xdr:to>
      <xdr:col>74</xdr:col>
      <xdr:colOff>31750</xdr:colOff>
      <xdr:row>15</xdr:row>
      <xdr:rowOff>6350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162577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59871</xdr:rowOff>
    </xdr:from>
    <xdr:to>
      <xdr:col>69</xdr:col>
      <xdr:colOff>142875</xdr:colOff>
      <xdr:row>14</xdr:row>
      <xdr:rowOff>161471</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46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146248</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546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43543</xdr:rowOff>
    </xdr:from>
    <xdr:to>
      <xdr:col>65</xdr:col>
      <xdr:colOff>53975</xdr:colOff>
      <xdr:row>14</xdr:row>
      <xdr:rowOff>145143</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44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129920</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53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待機児童ゼロ」の継続・「希望する全ての子どもが認可保育所に入所できる環境」を実現するための認可保育所の運営に伴う保育関連経費や、障害者福祉費の増などにより、扶助費は今後も増加することが見込ま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90" name="扶助費グラフ枠">
          <a:extLst>
            <a:ext uri="{FF2B5EF4-FFF2-40B4-BE49-F238E27FC236}">
              <a16:creationId xmlns:a16="http://schemas.microsoft.com/office/drawing/2014/main" id="{00000000-0008-0000-0400-0000B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15422</xdr:rowOff>
    </xdr:from>
    <xdr:to>
      <xdr:col>24</xdr:col>
      <xdr:colOff>25400</xdr:colOff>
      <xdr:row>61</xdr:row>
      <xdr:rowOff>113393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4826000" y="9102272"/>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92" name="扶助費最小値テキスト">
          <a:extLst>
            <a:ext uri="{FF2B5EF4-FFF2-40B4-BE49-F238E27FC236}">
              <a16:creationId xmlns:a16="http://schemas.microsoft.com/office/drawing/2014/main" id="{00000000-0008-0000-0400-0000C0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101799</xdr:rowOff>
    </xdr:from>
    <xdr:ext cx="762000" cy="259045"/>
    <xdr:sp macro="" textlink="">
      <xdr:nvSpPr>
        <xdr:cNvPr id="194" name="扶助費最大値テキスト">
          <a:extLst>
            <a:ext uri="{FF2B5EF4-FFF2-40B4-BE49-F238E27FC236}">
              <a16:creationId xmlns:a16="http://schemas.microsoft.com/office/drawing/2014/main" id="{00000000-0008-0000-0400-0000C2000000}"/>
            </a:ext>
          </a:extLst>
        </xdr:cNvPr>
        <xdr:cNvSpPr txBox="1"/>
      </xdr:nvSpPr>
      <xdr:spPr>
        <a:xfrm>
          <a:off x="4914900" y="884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15422</xdr:rowOff>
    </xdr:from>
    <xdr:to>
      <xdr:col>24</xdr:col>
      <xdr:colOff>114300</xdr:colOff>
      <xdr:row>53</xdr:row>
      <xdr:rowOff>15422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4737100" y="910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137885</xdr:rowOff>
    </xdr:from>
    <xdr:to>
      <xdr:col>24</xdr:col>
      <xdr:colOff>25400</xdr:colOff>
      <xdr:row>59</xdr:row>
      <xdr:rowOff>20865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3987800" y="10081985"/>
          <a:ext cx="838200" cy="5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49184</xdr:rowOff>
    </xdr:from>
    <xdr:ext cx="762000" cy="259045"/>
    <xdr:sp macro="" textlink="">
      <xdr:nvSpPr>
        <xdr:cNvPr id="197" name="扶助費平均値テキスト">
          <a:extLst>
            <a:ext uri="{FF2B5EF4-FFF2-40B4-BE49-F238E27FC236}">
              <a16:creationId xmlns:a16="http://schemas.microsoft.com/office/drawing/2014/main" id="{00000000-0008-0000-0400-0000C5000000}"/>
            </a:ext>
          </a:extLst>
        </xdr:cNvPr>
        <xdr:cNvSpPr txBox="1"/>
      </xdr:nvSpPr>
      <xdr:spPr>
        <a:xfrm>
          <a:off x="4914900" y="9821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32657</xdr:rowOff>
    </xdr:from>
    <xdr:to>
      <xdr:col>24</xdr:col>
      <xdr:colOff>76200</xdr:colOff>
      <xdr:row>58</xdr:row>
      <xdr:rowOff>134257</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47752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127000</xdr:rowOff>
    </xdr:from>
    <xdr:to>
      <xdr:col>19</xdr:col>
      <xdr:colOff>187325</xdr:colOff>
      <xdr:row>59</xdr:row>
      <xdr:rowOff>20865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3098800" y="100711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58</xdr:row>
      <xdr:rowOff>76200</xdr:rowOff>
    </xdr:from>
    <xdr:to>
      <xdr:col>20</xdr:col>
      <xdr:colOff>38100</xdr:colOff>
      <xdr:row>59</xdr:row>
      <xdr:rowOff>6350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937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16527</xdr:rowOff>
    </xdr:from>
    <xdr:ext cx="7366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606800" y="978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127000</xdr:rowOff>
    </xdr:from>
    <xdr:to>
      <xdr:col>15</xdr:col>
      <xdr:colOff>98425</xdr:colOff>
      <xdr:row>59</xdr:row>
      <xdr:rowOff>64407</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2209800" y="10071100"/>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58</xdr:row>
      <xdr:rowOff>65315</xdr:rowOff>
    </xdr:from>
    <xdr:to>
      <xdr:col>15</xdr:col>
      <xdr:colOff>149225</xdr:colOff>
      <xdr:row>58</xdr:row>
      <xdr:rowOff>166915</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3048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5642</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64407</xdr:rowOff>
    </xdr:from>
    <xdr:to>
      <xdr:col>11</xdr:col>
      <xdr:colOff>9525</xdr:colOff>
      <xdr:row>59</xdr:row>
      <xdr:rowOff>86178</xdr:rowOff>
    </xdr:to>
    <xdr:cxnSp macro="">
      <xdr:nvCxnSpPr>
        <xdr:cNvPr id="205" name="直線コネクタ 204">
          <a:extLst>
            <a:ext uri="{FF2B5EF4-FFF2-40B4-BE49-F238E27FC236}">
              <a16:creationId xmlns:a16="http://schemas.microsoft.com/office/drawing/2014/main" id="{00000000-0008-0000-0400-0000CD000000}"/>
            </a:ext>
          </a:extLst>
        </xdr:cNvPr>
        <xdr:cNvCxnSpPr/>
      </xdr:nvCxnSpPr>
      <xdr:spPr>
        <a:xfrm flipV="1">
          <a:off x="1320800" y="10179957"/>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58</xdr:row>
      <xdr:rowOff>141515</xdr:rowOff>
    </xdr:from>
    <xdr:to>
      <xdr:col>11</xdr:col>
      <xdr:colOff>60325</xdr:colOff>
      <xdr:row>59</xdr:row>
      <xdr:rowOff>71665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2159000" y="1008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81842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828800" y="985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35378</xdr:rowOff>
    </xdr:from>
    <xdr:to>
      <xdr:col>6</xdr:col>
      <xdr:colOff>171450</xdr:colOff>
      <xdr:row>59</xdr:row>
      <xdr:rowOff>136978</xdr:rowOff>
    </xdr:to>
    <xdr:sp macro="" textlink="">
      <xdr:nvSpPr>
        <xdr:cNvPr id="208" name="フローチャート: 判断 207">
          <a:extLst>
            <a:ext uri="{FF2B5EF4-FFF2-40B4-BE49-F238E27FC236}">
              <a16:creationId xmlns:a16="http://schemas.microsoft.com/office/drawing/2014/main" id="{00000000-0008-0000-0400-0000D0000000}"/>
            </a:ext>
          </a:extLst>
        </xdr:cNvPr>
        <xdr:cNvSpPr/>
      </xdr:nvSpPr>
      <xdr:spPr>
        <a:xfrm>
          <a:off x="1270000" y="1015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147155</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939800" y="991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87085</xdr:rowOff>
    </xdr:from>
    <xdr:to>
      <xdr:col>24</xdr:col>
      <xdr:colOff>76200</xdr:colOff>
      <xdr:row>59</xdr:row>
      <xdr:rowOff>17235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4775200" y="1003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59162</xdr:rowOff>
    </xdr:from>
    <xdr:ext cx="762000" cy="259045"/>
    <xdr:sp macro="" textlink="">
      <xdr:nvSpPr>
        <xdr:cNvPr id="216" name="扶助費該当値テキスト">
          <a:extLst>
            <a:ext uri="{FF2B5EF4-FFF2-40B4-BE49-F238E27FC236}">
              <a16:creationId xmlns:a16="http://schemas.microsoft.com/office/drawing/2014/main" id="{00000000-0008-0000-0400-0000D8000000}"/>
            </a:ext>
          </a:extLst>
        </xdr:cNvPr>
        <xdr:cNvSpPr txBox="1"/>
      </xdr:nvSpPr>
      <xdr:spPr>
        <a:xfrm>
          <a:off x="4914900" y="10003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141515</xdr:rowOff>
    </xdr:from>
    <xdr:to>
      <xdr:col>20</xdr:col>
      <xdr:colOff>38100</xdr:colOff>
      <xdr:row>59</xdr:row>
      <xdr:rowOff>71665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9370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56442</xdr:rowOff>
    </xdr:from>
    <xdr:ext cx="7366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3606800" y="10171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76200</xdr:rowOff>
    </xdr:from>
    <xdr:to>
      <xdr:col>15</xdr:col>
      <xdr:colOff>149225</xdr:colOff>
      <xdr:row>59</xdr:row>
      <xdr:rowOff>6350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3048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162577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2717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13607</xdr:rowOff>
    </xdr:from>
    <xdr:to>
      <xdr:col>11</xdr:col>
      <xdr:colOff>60325</xdr:colOff>
      <xdr:row>59</xdr:row>
      <xdr:rowOff>115207</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2159000" y="1012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99984</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828800" y="1021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35378</xdr:rowOff>
    </xdr:from>
    <xdr:to>
      <xdr:col>6</xdr:col>
      <xdr:colOff>171450</xdr:colOff>
      <xdr:row>59</xdr:row>
      <xdr:rowOff>136978</xdr:rowOff>
    </xdr:to>
    <xdr:sp macro="" textlink="">
      <xdr:nvSpPr>
        <xdr:cNvPr id="223" name="楕円 222">
          <a:extLst>
            <a:ext uri="{FF2B5EF4-FFF2-40B4-BE49-F238E27FC236}">
              <a16:creationId xmlns:a16="http://schemas.microsoft.com/office/drawing/2014/main" id="{00000000-0008-0000-0400-0000DF000000}"/>
            </a:ext>
          </a:extLst>
        </xdr:cNvPr>
        <xdr:cNvSpPr/>
      </xdr:nvSpPr>
      <xdr:spPr>
        <a:xfrm>
          <a:off x="12700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121755</xdr:rowOff>
    </xdr:from>
    <xdr:ext cx="762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939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3" name="正方形/長方形 232">
          <a:extLst>
            <a:ext uri="{FF2B5EF4-FFF2-40B4-BE49-F238E27FC236}">
              <a16:creationId xmlns:a16="http://schemas.microsoft.com/office/drawing/2014/main" id="{00000000-0008-0000-0400-0000E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4" name="正方形/長方形 233">
          <a:extLst>
            <a:ext uri="{FF2B5EF4-FFF2-40B4-BE49-F238E27FC236}">
              <a16:creationId xmlns:a16="http://schemas.microsoft.com/office/drawing/2014/main" id="{00000000-0008-0000-0400-0000E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特別会計への繰出金の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により、対前年度比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1" name="その他グラフ枠">
          <a:extLst>
            <a:ext uri="{FF2B5EF4-FFF2-40B4-BE49-F238E27FC236}">
              <a16:creationId xmlns:a16="http://schemas.microsoft.com/office/drawing/2014/main" id="{00000000-0008-0000-0400-0000F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61</xdr:row>
      <xdr:rowOff>107950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6510000" y="92710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80027</xdr:rowOff>
    </xdr:from>
    <xdr:ext cx="762000" cy="259045"/>
    <xdr:sp macro="" textlink="">
      <xdr:nvSpPr>
        <xdr:cNvPr id="253" name="その他最小値テキスト">
          <a:extLst>
            <a:ext uri="{FF2B5EF4-FFF2-40B4-BE49-F238E27FC236}">
              <a16:creationId xmlns:a16="http://schemas.microsoft.com/office/drawing/2014/main" id="{00000000-0008-0000-0400-0000FD000000}"/>
            </a:ext>
          </a:extLst>
        </xdr:cNvPr>
        <xdr:cNvSpPr txBox="1"/>
      </xdr:nvSpPr>
      <xdr:spPr>
        <a:xfrm>
          <a:off x="16598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107950</xdr:rowOff>
    </xdr:from>
    <xdr:to>
      <xdr:col>82</xdr:col>
      <xdr:colOff>196850</xdr:colOff>
      <xdr:row>61</xdr:row>
      <xdr:rowOff>107950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1056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55" name="その他最大値テキスト">
          <a:extLst>
            <a:ext uri="{FF2B5EF4-FFF2-40B4-BE49-F238E27FC236}">
              <a16:creationId xmlns:a16="http://schemas.microsoft.com/office/drawing/2014/main" id="{00000000-0008-0000-0400-0000FF000000}"/>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12700</xdr:rowOff>
    </xdr:from>
    <xdr:to>
      <xdr:col>82</xdr:col>
      <xdr:colOff>107950</xdr:colOff>
      <xdr:row>60</xdr:row>
      <xdr:rowOff>127000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5671800" y="10128250"/>
          <a:ext cx="8382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130827</xdr:rowOff>
    </xdr:from>
    <xdr:ext cx="762000" cy="259045"/>
    <xdr:sp macro="" textlink="">
      <xdr:nvSpPr>
        <xdr:cNvPr id="258" name="その他平均値テキスト">
          <a:extLst>
            <a:ext uri="{FF2B5EF4-FFF2-40B4-BE49-F238E27FC236}">
              <a16:creationId xmlns:a16="http://schemas.microsoft.com/office/drawing/2014/main" id="{00000000-0008-0000-0400-000002010000}"/>
            </a:ext>
          </a:extLst>
        </xdr:cNvPr>
        <xdr:cNvSpPr txBox="1"/>
      </xdr:nvSpPr>
      <xdr:spPr>
        <a:xfrm>
          <a:off x="16598900" y="9903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114300</xdr:rowOff>
    </xdr:from>
    <xdr:to>
      <xdr:col>82</xdr:col>
      <xdr:colOff>158750</xdr:colOff>
      <xdr:row>59</xdr:row>
      <xdr:rowOff>44450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64592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165100</xdr:rowOff>
    </xdr:from>
    <xdr:to>
      <xdr:col>78</xdr:col>
      <xdr:colOff>69850</xdr:colOff>
      <xdr:row>60</xdr:row>
      <xdr:rowOff>127000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4782800" y="102806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133350</xdr:rowOff>
    </xdr:from>
    <xdr:to>
      <xdr:col>78</xdr:col>
      <xdr:colOff>120650</xdr:colOff>
      <xdr:row>59</xdr:row>
      <xdr:rowOff>63500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5621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73677</xdr:rowOff>
    </xdr:from>
    <xdr:ext cx="7366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290800" y="9846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127000</xdr:rowOff>
    </xdr:from>
    <xdr:to>
      <xdr:col>73</xdr:col>
      <xdr:colOff>180975</xdr:colOff>
      <xdr:row>59</xdr:row>
      <xdr:rowOff>165100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a:off x="13893800" y="102425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133350</xdr:rowOff>
    </xdr:from>
    <xdr:to>
      <xdr:col>74</xdr:col>
      <xdr:colOff>31750</xdr:colOff>
      <xdr:row>59</xdr:row>
      <xdr:rowOff>63500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4732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73677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84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127000</xdr:rowOff>
    </xdr:from>
    <xdr:to>
      <xdr:col>69</xdr:col>
      <xdr:colOff>92075</xdr:colOff>
      <xdr:row>61</xdr:row>
      <xdr:rowOff>88900</xdr:rowOff>
    </xdr:to>
    <xdr:cxnSp macro="">
      <xdr:nvCxnSpPr>
        <xdr:cNvPr id="266" name="直線コネクタ 265">
          <a:extLst>
            <a:ext uri="{FF2B5EF4-FFF2-40B4-BE49-F238E27FC236}">
              <a16:creationId xmlns:a16="http://schemas.microsoft.com/office/drawing/2014/main" id="{00000000-0008-0000-0400-00000A010000}"/>
            </a:ext>
          </a:extLst>
        </xdr:cNvPr>
        <xdr:cNvCxnSpPr/>
      </xdr:nvCxnSpPr>
      <xdr:spPr>
        <a:xfrm flipV="1">
          <a:off x="13004800" y="1024255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0</xdr:rowOff>
    </xdr:from>
    <xdr:to>
      <xdr:col>69</xdr:col>
      <xdr:colOff>142875</xdr:colOff>
      <xdr:row>59</xdr:row>
      <xdr:rowOff>101600</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3843000" y="1011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111777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988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114300</xdr:rowOff>
    </xdr:from>
    <xdr:to>
      <xdr:col>65</xdr:col>
      <xdr:colOff>53975</xdr:colOff>
      <xdr:row>60</xdr:row>
      <xdr:rowOff>44450</xdr:rowOff>
    </xdr:to>
    <xdr:sp macro="" textlink="">
      <xdr:nvSpPr>
        <xdr:cNvPr id="269" name="フローチャート: 判断 268">
          <a:extLst>
            <a:ext uri="{FF2B5EF4-FFF2-40B4-BE49-F238E27FC236}">
              <a16:creationId xmlns:a16="http://schemas.microsoft.com/office/drawing/2014/main" id="{00000000-0008-0000-0400-00000D010000}"/>
            </a:ext>
          </a:extLst>
        </xdr:cNvPr>
        <xdr:cNvSpPr/>
      </xdr:nvSpPr>
      <xdr:spPr>
        <a:xfrm>
          <a:off x="12954000" y="1022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54627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999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133350</xdr:rowOff>
    </xdr:from>
    <xdr:to>
      <xdr:col>82</xdr:col>
      <xdr:colOff>158750</xdr:colOff>
      <xdr:row>59</xdr:row>
      <xdr:rowOff>63500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6459200" y="1007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105427</xdr:rowOff>
    </xdr:from>
    <xdr:ext cx="762000" cy="259045"/>
    <xdr:sp macro="" textlink="">
      <xdr:nvSpPr>
        <xdr:cNvPr id="277" name="その他該当値テキスト">
          <a:extLst>
            <a:ext uri="{FF2B5EF4-FFF2-40B4-BE49-F238E27FC236}">
              <a16:creationId xmlns:a16="http://schemas.microsoft.com/office/drawing/2014/main" id="{00000000-0008-0000-0400-000015010000}"/>
            </a:ext>
          </a:extLst>
        </xdr:cNvPr>
        <xdr:cNvSpPr txBox="1"/>
      </xdr:nvSpPr>
      <xdr:spPr>
        <a:xfrm>
          <a:off x="165989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76200</xdr:rowOff>
    </xdr:from>
    <xdr:to>
      <xdr:col>78</xdr:col>
      <xdr:colOff>120650</xdr:colOff>
      <xdr:row>61</xdr:row>
      <xdr:rowOff>6350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5621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162577</xdr:rowOff>
    </xdr:from>
    <xdr:ext cx="7366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5290800" y="1044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114300</xdr:rowOff>
    </xdr:from>
    <xdr:to>
      <xdr:col>74</xdr:col>
      <xdr:colOff>31750</xdr:colOff>
      <xdr:row>60</xdr:row>
      <xdr:rowOff>44450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4732000" y="1022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29227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4401800" y="1031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76200</xdr:rowOff>
    </xdr:from>
    <xdr:to>
      <xdr:col>69</xdr:col>
      <xdr:colOff>142875</xdr:colOff>
      <xdr:row>60</xdr:row>
      <xdr:rowOff>6350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3843000" y="1019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162577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3512800" y="1027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38100</xdr:rowOff>
    </xdr:from>
    <xdr:to>
      <xdr:col>65</xdr:col>
      <xdr:colOff>53975</xdr:colOff>
      <xdr:row>61</xdr:row>
      <xdr:rowOff>139700</xdr:rowOff>
    </xdr:to>
    <xdr:sp macro="" textlink="">
      <xdr:nvSpPr>
        <xdr:cNvPr id="284" name="楕円 283">
          <a:extLst>
            <a:ext uri="{FF2B5EF4-FFF2-40B4-BE49-F238E27FC236}">
              <a16:creationId xmlns:a16="http://schemas.microsoft.com/office/drawing/2014/main" id="{00000000-0008-0000-0400-00001C010000}"/>
            </a:ext>
          </a:extLst>
        </xdr:cNvPr>
        <xdr:cNvSpPr/>
      </xdr:nvSpPr>
      <xdr:spPr>
        <a:xfrm>
          <a:off x="12954000" y="1049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124477</xdr:rowOff>
    </xdr:from>
    <xdr:ext cx="762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623800" y="1058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5" name="正方形/長方形 294">
          <a:extLst>
            <a:ext uri="{FF2B5EF4-FFF2-40B4-BE49-F238E27FC236}">
              <a16:creationId xmlns:a16="http://schemas.microsoft.com/office/drawing/2014/main" id="{00000000-0008-0000-0400-00002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補助金については、補助金検証・評価シートや事務事業評価による効果検証を徹底し、絶えず見直しに取り組むとともに、事務の適正執行に努めていく。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104140</xdr:rowOff>
    </xdr:from>
    <xdr:to>
      <xdr:col>82</xdr:col>
      <xdr:colOff>107950</xdr:colOff>
      <xdr:row>40</xdr:row>
      <xdr:rowOff>58420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59054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30497</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688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58420</xdr:rowOff>
    </xdr:from>
    <xdr:to>
      <xdr:col>82</xdr:col>
      <xdr:colOff>196850</xdr:colOff>
      <xdr:row>40</xdr:row>
      <xdr:rowOff>58420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691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19067</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104140</xdr:rowOff>
    </xdr:from>
    <xdr:to>
      <xdr:col>82</xdr:col>
      <xdr:colOff>196850</xdr:colOff>
      <xdr:row>32</xdr:row>
      <xdr:rowOff>104140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69850</xdr:rowOff>
    </xdr:from>
    <xdr:to>
      <xdr:col>82</xdr:col>
      <xdr:colOff>107950</xdr:colOff>
      <xdr:row>33</xdr:row>
      <xdr:rowOff>92710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5671800" y="57277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25417</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5854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53340</xdr:rowOff>
    </xdr:from>
    <xdr:to>
      <xdr:col>82</xdr:col>
      <xdr:colOff>158750</xdr:colOff>
      <xdr:row>34</xdr:row>
      <xdr:rowOff>154940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58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1270</xdr:rowOff>
    </xdr:from>
    <xdr:to>
      <xdr:col>78</xdr:col>
      <xdr:colOff>69850</xdr:colOff>
      <xdr:row>33</xdr:row>
      <xdr:rowOff>69850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4782800" y="56591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76200</xdr:rowOff>
    </xdr:from>
    <xdr:to>
      <xdr:col>78</xdr:col>
      <xdr:colOff>120650</xdr:colOff>
      <xdr:row>35</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162577</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599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32</xdr:row>
      <xdr:rowOff>149860</xdr:rowOff>
    </xdr:from>
    <xdr:to>
      <xdr:col>73</xdr:col>
      <xdr:colOff>180975</xdr:colOff>
      <xdr:row>33</xdr:row>
      <xdr:rowOff>1270</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893800" y="56362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33</xdr:row>
      <xdr:rowOff>133350</xdr:rowOff>
    </xdr:from>
    <xdr:to>
      <xdr:col>74</xdr:col>
      <xdr:colOff>31750</xdr:colOff>
      <xdr:row>34</xdr:row>
      <xdr:rowOff>63500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579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48277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87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32</xdr:row>
      <xdr:rowOff>149860</xdr:rowOff>
    </xdr:from>
    <xdr:to>
      <xdr:col>69</xdr:col>
      <xdr:colOff>92075</xdr:colOff>
      <xdr:row>32</xdr:row>
      <xdr:rowOff>149860</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a:off x="13004800" y="56362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33</xdr:row>
      <xdr:rowOff>87630</xdr:rowOff>
    </xdr:from>
    <xdr:to>
      <xdr:col>69</xdr:col>
      <xdr:colOff>142875</xdr:colOff>
      <xdr:row>34</xdr:row>
      <xdr:rowOff>17780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574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2557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83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581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71137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90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41910</xdr:rowOff>
    </xdr:from>
    <xdr:to>
      <xdr:col>82</xdr:col>
      <xdr:colOff>158750</xdr:colOff>
      <xdr:row>33</xdr:row>
      <xdr:rowOff>143510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569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58437</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554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19050</xdr:rowOff>
    </xdr:from>
    <xdr:to>
      <xdr:col>78</xdr:col>
      <xdr:colOff>120650</xdr:colOff>
      <xdr:row>33</xdr:row>
      <xdr:rowOff>120650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56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31</xdr:row>
      <xdr:rowOff>130827</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544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32</xdr:row>
      <xdr:rowOff>121920</xdr:rowOff>
    </xdr:from>
    <xdr:to>
      <xdr:col>74</xdr:col>
      <xdr:colOff>31750</xdr:colOff>
      <xdr:row>33</xdr:row>
      <xdr:rowOff>52070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560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62247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537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32</xdr:row>
      <xdr:rowOff>99060</xdr:rowOff>
    </xdr:from>
    <xdr:to>
      <xdr:col>69</xdr:col>
      <xdr:colOff>142875</xdr:colOff>
      <xdr:row>33</xdr:row>
      <xdr:rowOff>29210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558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39387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535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32</xdr:row>
      <xdr:rowOff>99060</xdr:rowOff>
    </xdr:from>
    <xdr:to>
      <xdr:col>65</xdr:col>
      <xdr:colOff>53975</xdr:colOff>
      <xdr:row>33</xdr:row>
      <xdr:rowOff>29210</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558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39387</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535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健全化と持続可能な財政運営を確保するための基本的な考え方」に基づき、区債の発行にあたっては財政状況を踏まえつつ、必要性を十分検討して行うこととしており、今後とも基金と区債のバランスの取れた活用により、増加する施設の更新需要に対応す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a:extLst>
            <a:ext uri="{FF2B5EF4-FFF2-40B4-BE49-F238E27FC236}">
              <a16:creationId xmlns:a16="http://schemas.microsoft.com/office/drawing/2014/main" id="{00000000-0008-0000-0400-00007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107950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4826000" y="1250950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80027</xdr:rowOff>
    </xdr:from>
    <xdr:ext cx="762000" cy="259045"/>
    <xdr:sp macro="" textlink="">
      <xdr:nvSpPr>
        <xdr:cNvPr id="372" name="公債費最小値テキスト">
          <a:extLst>
            <a:ext uri="{FF2B5EF4-FFF2-40B4-BE49-F238E27FC236}">
              <a16:creationId xmlns:a16="http://schemas.microsoft.com/office/drawing/2014/main" id="{00000000-0008-0000-0400-000074010000}"/>
            </a:ext>
          </a:extLst>
        </xdr:cNvPr>
        <xdr:cNvSpPr txBox="1"/>
      </xdr:nvSpPr>
      <xdr:spPr>
        <a:xfrm>
          <a:off x="4914900" y="1379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107950</xdr:rowOff>
    </xdr:from>
    <xdr:to>
      <xdr:col>24</xdr:col>
      <xdr:colOff>114300</xdr:colOff>
      <xdr:row>80</xdr:row>
      <xdr:rowOff>107950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3823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74" name="公債費最大値テキスト">
          <a:extLst>
            <a:ext uri="{FF2B5EF4-FFF2-40B4-BE49-F238E27FC236}">
              <a16:creationId xmlns:a16="http://schemas.microsoft.com/office/drawing/2014/main" id="{00000000-0008-0000-0400-000076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31750</xdr:rowOff>
    </xdr:from>
    <xdr:to>
      <xdr:col>24</xdr:col>
      <xdr:colOff>25400</xdr:colOff>
      <xdr:row>75</xdr:row>
      <xdr:rowOff>50800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3987800" y="128905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149877</xdr:rowOff>
    </xdr:from>
    <xdr:ext cx="762000" cy="259045"/>
    <xdr:sp macro="" textlink="">
      <xdr:nvSpPr>
        <xdr:cNvPr id="377" name="公債費平均値テキスト">
          <a:extLst>
            <a:ext uri="{FF2B5EF4-FFF2-40B4-BE49-F238E27FC236}">
              <a16:creationId xmlns:a16="http://schemas.microsoft.com/office/drawing/2014/main" id="{00000000-0008-0000-0400-000079010000}"/>
            </a:ext>
          </a:extLst>
        </xdr:cNvPr>
        <xdr:cNvSpPr txBox="1"/>
      </xdr:nvSpPr>
      <xdr:spPr>
        <a:xfrm>
          <a:off x="4914900" y="12665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133350</xdr:rowOff>
    </xdr:from>
    <xdr:to>
      <xdr:col>24</xdr:col>
      <xdr:colOff>76200</xdr:colOff>
      <xdr:row>75</xdr:row>
      <xdr:rowOff>63500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47752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165100</xdr:rowOff>
    </xdr:from>
    <xdr:to>
      <xdr:col>19</xdr:col>
      <xdr:colOff>187325</xdr:colOff>
      <xdr:row>75</xdr:row>
      <xdr:rowOff>31750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3098800" y="12852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114300</xdr:rowOff>
    </xdr:from>
    <xdr:to>
      <xdr:col>20</xdr:col>
      <xdr:colOff>38100</xdr:colOff>
      <xdr:row>75</xdr:row>
      <xdr:rowOff>44450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937000" y="1280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54627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57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165100</xdr:rowOff>
    </xdr:from>
    <xdr:to>
      <xdr:col>15</xdr:col>
      <xdr:colOff>98425</xdr:colOff>
      <xdr:row>75</xdr:row>
      <xdr:rowOff>107950</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flipV="1">
          <a:off x="2209800" y="128524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133350</xdr:rowOff>
    </xdr:from>
    <xdr:to>
      <xdr:col>15</xdr:col>
      <xdr:colOff>149225</xdr:colOff>
      <xdr:row>75</xdr:row>
      <xdr:rowOff>63500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3048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48277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107950</xdr:rowOff>
    </xdr:from>
    <xdr:to>
      <xdr:col>11</xdr:col>
      <xdr:colOff>9525</xdr:colOff>
      <xdr:row>75</xdr:row>
      <xdr:rowOff>107950</xdr:rowOff>
    </xdr:to>
    <xdr:cxnSp macro="">
      <xdr:nvCxnSpPr>
        <xdr:cNvPr id="385" name="直線コネクタ 384">
          <a:extLst>
            <a:ext uri="{FF2B5EF4-FFF2-40B4-BE49-F238E27FC236}">
              <a16:creationId xmlns:a16="http://schemas.microsoft.com/office/drawing/2014/main" id="{00000000-0008-0000-0400-000081010000}"/>
            </a:ext>
          </a:extLst>
        </xdr:cNvPr>
        <xdr:cNvCxnSpPr/>
      </xdr:nvCxnSpPr>
      <xdr:spPr>
        <a:xfrm>
          <a:off x="1320800" y="12966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57150</xdr:rowOff>
    </xdr:from>
    <xdr:to>
      <xdr:col>11</xdr:col>
      <xdr:colOff>60325</xdr:colOff>
      <xdr:row>75</xdr:row>
      <xdr:rowOff>158750</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2159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168927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19050</xdr:rowOff>
    </xdr:from>
    <xdr:to>
      <xdr:col>6</xdr:col>
      <xdr:colOff>171450</xdr:colOff>
      <xdr:row>75</xdr:row>
      <xdr:rowOff>120650</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12700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0</xdr:rowOff>
    </xdr:from>
    <xdr:to>
      <xdr:col>24</xdr:col>
      <xdr:colOff>76200</xdr:colOff>
      <xdr:row>75</xdr:row>
      <xdr:rowOff>101600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4775200" y="1285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143527</xdr:rowOff>
    </xdr:from>
    <xdr:ext cx="762000" cy="259045"/>
    <xdr:sp macro="" textlink="">
      <xdr:nvSpPr>
        <xdr:cNvPr id="396" name="公債費該当値テキスト">
          <a:extLst>
            <a:ext uri="{FF2B5EF4-FFF2-40B4-BE49-F238E27FC236}">
              <a16:creationId xmlns:a16="http://schemas.microsoft.com/office/drawing/2014/main" id="{00000000-0008-0000-0400-00008C010000}"/>
            </a:ext>
          </a:extLst>
        </xdr:cNvPr>
        <xdr:cNvSpPr txBox="1"/>
      </xdr:nvSpPr>
      <xdr:spPr>
        <a:xfrm>
          <a:off x="4914900" y="12830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152400</xdr:rowOff>
    </xdr:from>
    <xdr:to>
      <xdr:col>20</xdr:col>
      <xdr:colOff>38100</xdr:colOff>
      <xdr:row>75</xdr:row>
      <xdr:rowOff>82550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937000" y="128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67327</xdr:rowOff>
    </xdr:from>
    <xdr:ext cx="7366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3606800" y="12926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114300</xdr:rowOff>
    </xdr:from>
    <xdr:to>
      <xdr:col>15</xdr:col>
      <xdr:colOff>149225</xdr:colOff>
      <xdr:row>75</xdr:row>
      <xdr:rowOff>44450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048000" y="1280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54627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2717800" y="1257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57150</xdr:rowOff>
    </xdr:from>
    <xdr:to>
      <xdr:col>11</xdr:col>
      <xdr:colOff>60325</xdr:colOff>
      <xdr:row>75</xdr:row>
      <xdr:rowOff>158750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2159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143527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828800" y="1300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57150</xdr:rowOff>
    </xdr:from>
    <xdr:to>
      <xdr:col>6</xdr:col>
      <xdr:colOff>171450</xdr:colOff>
      <xdr:row>75</xdr:row>
      <xdr:rowOff>158750</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1270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143527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939800" y="1300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補助費等の増などにより、類似団体の平均を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今後も防災・減災対策や保育待機児童ゼロの継続など足元の行政需要に着実に応えつつ、事業の効率的な執行により経費の縮減に努める。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1" name="公債費以外グラフ枠">
          <a:extLst>
            <a:ext uri="{FF2B5EF4-FFF2-40B4-BE49-F238E27FC236}">
              <a16:creationId xmlns:a16="http://schemas.microsoft.com/office/drawing/2014/main" id="{00000000-0008-0000-0400-0000A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134620</xdr:rowOff>
    </xdr:from>
    <xdr:to>
      <xdr:col>82</xdr:col>
      <xdr:colOff>107950</xdr:colOff>
      <xdr:row>80</xdr:row>
      <xdr:rowOff>66039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6510000" y="12479020"/>
          <a:ext cx="0" cy="1303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38116</xdr:rowOff>
    </xdr:from>
    <xdr:ext cx="762000" cy="259045"/>
    <xdr:sp macro="" textlink="">
      <xdr:nvSpPr>
        <xdr:cNvPr id="433" name="公債費以外最小値テキスト">
          <a:extLst>
            <a:ext uri="{FF2B5EF4-FFF2-40B4-BE49-F238E27FC236}">
              <a16:creationId xmlns:a16="http://schemas.microsoft.com/office/drawing/2014/main" id="{00000000-0008-0000-0400-0000B1010000}"/>
            </a:ext>
          </a:extLst>
        </xdr:cNvPr>
        <xdr:cNvSpPr txBox="1"/>
      </xdr:nvSpPr>
      <xdr:spPr>
        <a:xfrm>
          <a:off x="16598900" y="13754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66039</xdr:rowOff>
    </xdr:from>
    <xdr:to>
      <xdr:col>82</xdr:col>
      <xdr:colOff>196850</xdr:colOff>
      <xdr:row>80</xdr:row>
      <xdr:rowOff>66039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3782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49547</xdr:rowOff>
    </xdr:from>
    <xdr:ext cx="762000" cy="259045"/>
    <xdr:sp macro="" textlink="">
      <xdr:nvSpPr>
        <xdr:cNvPr id="435" name="公債費以外最大値テキスト">
          <a:extLst>
            <a:ext uri="{FF2B5EF4-FFF2-40B4-BE49-F238E27FC236}">
              <a16:creationId xmlns:a16="http://schemas.microsoft.com/office/drawing/2014/main" id="{00000000-0008-0000-0400-0000B3010000}"/>
            </a:ext>
          </a:extLst>
        </xdr:cNvPr>
        <xdr:cNvSpPr txBox="1"/>
      </xdr:nvSpPr>
      <xdr:spPr>
        <a:xfrm>
          <a:off x="16598900" y="1222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134620</xdr:rowOff>
    </xdr:from>
    <xdr:to>
      <xdr:col>82</xdr:col>
      <xdr:colOff>196850</xdr:colOff>
      <xdr:row>72</xdr:row>
      <xdr:rowOff>134620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6421100" y="12479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8889</xdr:rowOff>
    </xdr:from>
    <xdr:to>
      <xdr:col>82</xdr:col>
      <xdr:colOff>107950</xdr:colOff>
      <xdr:row>79</xdr:row>
      <xdr:rowOff>16511</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5671800" y="1355343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96538</xdr:rowOff>
    </xdr:from>
    <xdr:ext cx="762000" cy="259045"/>
    <xdr:sp macro="" textlink="">
      <xdr:nvSpPr>
        <xdr:cNvPr id="438" name="公債費以外平均値テキスト">
          <a:extLst>
            <a:ext uri="{FF2B5EF4-FFF2-40B4-BE49-F238E27FC236}">
              <a16:creationId xmlns:a16="http://schemas.microsoft.com/office/drawing/2014/main" id="{00000000-0008-0000-0400-0000B6010000}"/>
            </a:ext>
          </a:extLst>
        </xdr:cNvPr>
        <xdr:cNvSpPr txBox="1"/>
      </xdr:nvSpPr>
      <xdr:spPr>
        <a:xfrm>
          <a:off x="16598900" y="131267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80011</xdr:rowOff>
    </xdr:from>
    <xdr:to>
      <xdr:col>82</xdr:col>
      <xdr:colOff>158750</xdr:colOff>
      <xdr:row>78</xdr:row>
      <xdr:rowOff>10161</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6459200" y="132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127000</xdr:rowOff>
    </xdr:from>
    <xdr:to>
      <xdr:col>78</xdr:col>
      <xdr:colOff>69850</xdr:colOff>
      <xdr:row>79</xdr:row>
      <xdr:rowOff>8889</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4782800" y="13500100"/>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167639</xdr:rowOff>
    </xdr:from>
    <xdr:to>
      <xdr:col>78</xdr:col>
      <xdr:colOff>120650</xdr:colOff>
      <xdr:row>77</xdr:row>
      <xdr:rowOff>97789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107966</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127000</xdr:rowOff>
    </xdr:from>
    <xdr:to>
      <xdr:col>73</xdr:col>
      <xdr:colOff>180975</xdr:colOff>
      <xdr:row>79</xdr:row>
      <xdr:rowOff>138430</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flipV="1">
          <a:off x="13893800" y="1350010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3811</xdr:rowOff>
    </xdr:from>
    <xdr:to>
      <xdr:col>74</xdr:col>
      <xdr:colOff>31750</xdr:colOff>
      <xdr:row>77</xdr:row>
      <xdr:rowOff>105411</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4732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115588</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138430</xdr:rowOff>
    </xdr:from>
    <xdr:to>
      <xdr:col>69</xdr:col>
      <xdr:colOff>92075</xdr:colOff>
      <xdr:row>81</xdr:row>
      <xdr:rowOff>69850</xdr:rowOff>
    </xdr:to>
    <xdr:cxnSp macro="">
      <xdr:nvCxnSpPr>
        <xdr:cNvPr id="446" name="直線コネクタ 445">
          <a:extLst>
            <a:ext uri="{FF2B5EF4-FFF2-40B4-BE49-F238E27FC236}">
              <a16:creationId xmlns:a16="http://schemas.microsoft.com/office/drawing/2014/main" id="{00000000-0008-0000-0400-0000BE010000}"/>
            </a:ext>
          </a:extLst>
        </xdr:cNvPr>
        <xdr:cNvCxnSpPr/>
      </xdr:nvCxnSpPr>
      <xdr:spPr>
        <a:xfrm flipV="1">
          <a:off x="13004800" y="1368298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125730</xdr:rowOff>
    </xdr:from>
    <xdr:to>
      <xdr:col>69</xdr:col>
      <xdr:colOff>142875</xdr:colOff>
      <xdr:row>78</xdr:row>
      <xdr:rowOff>55880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3843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66057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512800" y="1309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49530</xdr:rowOff>
    </xdr:from>
    <xdr:to>
      <xdr:col>65</xdr:col>
      <xdr:colOff>53975</xdr:colOff>
      <xdr:row>79</xdr:row>
      <xdr:rowOff>151130</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2954000" y="1359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161307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623800" y="1336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137161</xdr:rowOff>
    </xdr:from>
    <xdr:to>
      <xdr:col>82</xdr:col>
      <xdr:colOff>158750</xdr:colOff>
      <xdr:row>79</xdr:row>
      <xdr:rowOff>67311</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6459200" y="1351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109238</xdr:rowOff>
    </xdr:from>
    <xdr:ext cx="762000" cy="259045"/>
    <xdr:sp macro="" textlink="">
      <xdr:nvSpPr>
        <xdr:cNvPr id="457" name="公債費以外該当値テキスト">
          <a:extLst>
            <a:ext uri="{FF2B5EF4-FFF2-40B4-BE49-F238E27FC236}">
              <a16:creationId xmlns:a16="http://schemas.microsoft.com/office/drawing/2014/main" id="{00000000-0008-0000-0400-0000C9010000}"/>
            </a:ext>
          </a:extLst>
        </xdr:cNvPr>
        <xdr:cNvSpPr txBox="1"/>
      </xdr:nvSpPr>
      <xdr:spPr>
        <a:xfrm>
          <a:off x="16598900" y="1348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129539</xdr:rowOff>
    </xdr:from>
    <xdr:to>
      <xdr:col>78</xdr:col>
      <xdr:colOff>120650</xdr:colOff>
      <xdr:row>79</xdr:row>
      <xdr:rowOff>59689</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5621000" y="1350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44466</xdr:rowOff>
    </xdr:from>
    <xdr:ext cx="7366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5290800" y="13589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76200</xdr:rowOff>
    </xdr:from>
    <xdr:to>
      <xdr:col>74</xdr:col>
      <xdr:colOff>31750</xdr:colOff>
      <xdr:row>79</xdr:row>
      <xdr:rowOff>6350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4732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162577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4401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87630</xdr:rowOff>
    </xdr:from>
    <xdr:to>
      <xdr:col>69</xdr:col>
      <xdr:colOff>142875</xdr:colOff>
      <xdr:row>80</xdr:row>
      <xdr:rowOff>17780</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3843000" y="1363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80</xdr:row>
      <xdr:rowOff>2557</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3512800" y="1371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81</xdr:row>
      <xdr:rowOff>19050</xdr:rowOff>
    </xdr:from>
    <xdr:to>
      <xdr:col>65</xdr:col>
      <xdr:colOff>53975</xdr:colOff>
      <xdr:row>81</xdr:row>
      <xdr:rowOff>120650</xdr:rowOff>
    </xdr:to>
    <xdr:sp macro="" textlink="">
      <xdr:nvSpPr>
        <xdr:cNvPr id="464" name="楕円 463">
          <a:extLst>
            <a:ext uri="{FF2B5EF4-FFF2-40B4-BE49-F238E27FC236}">
              <a16:creationId xmlns:a16="http://schemas.microsoft.com/office/drawing/2014/main" id="{00000000-0008-0000-0400-0000D0010000}"/>
            </a:ext>
          </a:extLst>
        </xdr:cNvPr>
        <xdr:cNvSpPr/>
      </xdr:nvSpPr>
      <xdr:spPr>
        <a:xfrm>
          <a:off x="12954000" y="1390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81</xdr:row>
      <xdr:rowOff>105427</xdr:rowOff>
    </xdr:from>
    <xdr:ext cx="762000" cy="259045"/>
    <xdr:sp macro="" textlink="">
      <xdr:nvSpPr>
        <xdr:cNvPr id="465" name="テキスト ボックス 464">
          <a:extLst>
            <a:ext uri="{FF2B5EF4-FFF2-40B4-BE49-F238E27FC236}">
              <a16:creationId xmlns:a16="http://schemas.microsoft.com/office/drawing/2014/main" id="{00000000-0008-0000-0400-0000D1010000}"/>
            </a:ext>
          </a:extLst>
        </xdr:cNvPr>
        <xdr:cNvSpPr txBox="1"/>
      </xdr:nvSpPr>
      <xdr:spPr>
        <a:xfrm>
          <a:off x="12623800" y="1399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東京都杉並区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12178</xdr:rowOff>
    </xdr:from>
    <xdr:to>
      <xdr:col>29</xdr:col>
      <xdr:colOff>127000</xdr:colOff>
      <xdr:row>19</xdr:row>
      <xdr:rowOff>67150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1945753"/>
          <a:ext cx="0" cy="14265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39227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67150</xdr:rowOff>
    </xdr:from>
    <xdr:to>
      <xdr:col>30</xdr:col>
      <xdr:colOff>25400</xdr:colOff>
      <xdr:row>19</xdr:row>
      <xdr:rowOff>67150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72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98555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689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12178</xdr:rowOff>
    </xdr:from>
    <xdr:to>
      <xdr:col>30</xdr:col>
      <xdr:colOff>25400</xdr:colOff>
      <xdr:row>11</xdr:row>
      <xdr:rowOff>12178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19457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63101</xdr:rowOff>
    </xdr:from>
    <xdr:to>
      <xdr:col>29</xdr:col>
      <xdr:colOff>127000</xdr:colOff>
      <xdr:row>18</xdr:row>
      <xdr:rowOff>112250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196826"/>
          <a:ext cx="647700" cy="491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5957</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682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160880</xdr:rowOff>
    </xdr:from>
    <xdr:to>
      <xdr:col>29</xdr:col>
      <xdr:colOff>177800</xdr:colOff>
      <xdr:row>18</xdr:row>
      <xdr:rowOff>91030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12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112250</xdr:rowOff>
    </xdr:from>
    <xdr:to>
      <xdr:col>26</xdr:col>
      <xdr:colOff>50800</xdr:colOff>
      <xdr:row>18</xdr:row>
      <xdr:rowOff>118052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245975"/>
          <a:ext cx="698500" cy="58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38721</xdr:rowOff>
    </xdr:from>
    <xdr:to>
      <xdr:col>26</xdr:col>
      <xdr:colOff>101600</xdr:colOff>
      <xdr:row>18</xdr:row>
      <xdr:rowOff>140321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724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150498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941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103062</xdr:rowOff>
    </xdr:from>
    <xdr:to>
      <xdr:col>22</xdr:col>
      <xdr:colOff>114300</xdr:colOff>
      <xdr:row>18</xdr:row>
      <xdr:rowOff>118052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236787"/>
          <a:ext cx="698500" cy="149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44751</xdr:rowOff>
    </xdr:from>
    <xdr:to>
      <xdr:col>22</xdr:col>
      <xdr:colOff>165100</xdr:colOff>
      <xdr:row>18</xdr:row>
      <xdr:rowOff>146351</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784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156528</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94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103062</xdr:rowOff>
    </xdr:from>
    <xdr:to>
      <xdr:col>18</xdr:col>
      <xdr:colOff>177800</xdr:colOff>
      <xdr:row>18</xdr:row>
      <xdr:rowOff>104053</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236787"/>
          <a:ext cx="698500" cy="9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47298</xdr:rowOff>
    </xdr:from>
    <xdr:to>
      <xdr:col>19</xdr:col>
      <xdr:colOff>38100</xdr:colOff>
      <xdr:row>18</xdr:row>
      <xdr:rowOff>148899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23"/>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159075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49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48235</xdr:rowOff>
    </xdr:from>
    <xdr:to>
      <xdr:col>15</xdr:col>
      <xdr:colOff>101600</xdr:colOff>
      <xdr:row>18</xdr:row>
      <xdr:rowOff>149835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819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160012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95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12301</xdr:rowOff>
    </xdr:from>
    <xdr:to>
      <xdr:col>29</xdr:col>
      <xdr:colOff>177800</xdr:colOff>
      <xdr:row>18</xdr:row>
      <xdr:rowOff>113901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1460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155828</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118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61450</xdr:rowOff>
    </xdr:from>
    <xdr:to>
      <xdr:col>26</xdr:col>
      <xdr:colOff>101600</xdr:colOff>
      <xdr:row>18</xdr:row>
      <xdr:rowOff>163050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1951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147827</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28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67252</xdr:rowOff>
    </xdr:from>
    <xdr:to>
      <xdr:col>22</xdr:col>
      <xdr:colOff>165100</xdr:colOff>
      <xdr:row>18</xdr:row>
      <xdr:rowOff>168852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2009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153629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287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52262</xdr:rowOff>
    </xdr:from>
    <xdr:to>
      <xdr:col>19</xdr:col>
      <xdr:colOff>38100</xdr:colOff>
      <xdr:row>18</xdr:row>
      <xdr:rowOff>153862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1859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138639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272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53253</xdr:rowOff>
    </xdr:from>
    <xdr:to>
      <xdr:col>15</xdr:col>
      <xdr:colOff>101600</xdr:colOff>
      <xdr:row>18</xdr:row>
      <xdr:rowOff>154853</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1869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139630</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273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156889</xdr:rowOff>
    </xdr:from>
    <xdr:to>
      <xdr:col>29</xdr:col>
      <xdr:colOff>127000</xdr:colOff>
      <xdr:row>37</xdr:row>
      <xdr:rowOff>181921</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081439"/>
          <a:ext cx="0" cy="122518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153998</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78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181921</xdr:rowOff>
    </xdr:from>
    <xdr:to>
      <xdr:col>30</xdr:col>
      <xdr:colOff>25400</xdr:colOff>
      <xdr:row>37</xdr:row>
      <xdr:rowOff>181921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066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71816</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24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156889</xdr:rowOff>
    </xdr:from>
    <xdr:to>
      <xdr:col>30</xdr:col>
      <xdr:colOff>25400</xdr:colOff>
      <xdr:row>33</xdr:row>
      <xdr:rowOff>156889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081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165119</xdr:rowOff>
    </xdr:from>
    <xdr:to>
      <xdr:col>29</xdr:col>
      <xdr:colOff>127000</xdr:colOff>
      <xdr:row>37</xdr:row>
      <xdr:rowOff>198837</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7118369"/>
          <a:ext cx="647700" cy="2051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139247</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74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294170</xdr:rowOff>
    </xdr:from>
    <xdr:to>
      <xdr:col>29</xdr:col>
      <xdr:colOff>177800</xdr:colOff>
      <xdr:row>36</xdr:row>
      <xdr:rowOff>52870</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9045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198837</xdr:rowOff>
    </xdr:from>
    <xdr:to>
      <xdr:col>26</xdr:col>
      <xdr:colOff>50800</xdr:colOff>
      <xdr:row>37</xdr:row>
      <xdr:rowOff>256787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323537"/>
          <a:ext cx="698500" cy="579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91516</xdr:rowOff>
    </xdr:from>
    <xdr:to>
      <xdr:col>26</xdr:col>
      <xdr:colOff>101600</xdr:colOff>
      <xdr:row>37</xdr:row>
      <xdr:rowOff>21666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70447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203293</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813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256787</xdr:rowOff>
    </xdr:from>
    <xdr:to>
      <xdr:col>22</xdr:col>
      <xdr:colOff>114300</xdr:colOff>
      <xdr:row>37</xdr:row>
      <xdr:rowOff>268732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381487"/>
          <a:ext cx="698500" cy="119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27451</xdr:rowOff>
    </xdr:from>
    <xdr:to>
      <xdr:col>22</xdr:col>
      <xdr:colOff>165100</xdr:colOff>
      <xdr:row>37</xdr:row>
      <xdr:rowOff>129051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71521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310678</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921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268732</xdr:rowOff>
    </xdr:from>
    <xdr:to>
      <xdr:col>18</xdr:col>
      <xdr:colOff>177800</xdr:colOff>
      <xdr:row>37</xdr:row>
      <xdr:rowOff>299307</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393432"/>
          <a:ext cx="698500" cy="305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46254</xdr:rowOff>
    </xdr:from>
    <xdr:to>
      <xdr:col>19</xdr:col>
      <xdr:colOff>38100</xdr:colOff>
      <xdr:row>37</xdr:row>
      <xdr:rowOff>147854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1709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329481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939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56197</xdr:rowOff>
    </xdr:from>
    <xdr:to>
      <xdr:col>15</xdr:col>
      <xdr:colOff>101600</xdr:colOff>
      <xdr:row>37</xdr:row>
      <xdr:rowOff>157797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808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339424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949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114319</xdr:rowOff>
    </xdr:from>
    <xdr:to>
      <xdr:col>29</xdr:col>
      <xdr:colOff>177800</xdr:colOff>
      <xdr:row>37</xdr:row>
      <xdr:rowOff>44469</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0675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86396</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039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148037</xdr:rowOff>
    </xdr:from>
    <xdr:to>
      <xdr:col>26</xdr:col>
      <xdr:colOff>101600</xdr:colOff>
      <xdr:row>37</xdr:row>
      <xdr:rowOff>249637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2727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234414</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3591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205987</xdr:rowOff>
    </xdr:from>
    <xdr:to>
      <xdr:col>22</xdr:col>
      <xdr:colOff>165100</xdr:colOff>
      <xdr:row>37</xdr:row>
      <xdr:rowOff>307587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3306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292364</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417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217932</xdr:rowOff>
    </xdr:from>
    <xdr:to>
      <xdr:col>19</xdr:col>
      <xdr:colOff>38100</xdr:colOff>
      <xdr:row>37</xdr:row>
      <xdr:rowOff>319532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3426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304309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42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248507</xdr:rowOff>
    </xdr:from>
    <xdr:to>
      <xdr:col>15</xdr:col>
      <xdr:colOff>101600</xdr:colOff>
      <xdr:row>38</xdr:row>
      <xdr:rowOff>7207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3732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334884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459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東京都杉並区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577,147
554,858
34.06
246,723,038
233,959,637
12,073,780
146,203,693
32,043,375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6590</xdr:rowOff>
    </xdr:from>
    <xdr:to>
      <xdr:col>24</xdr:col>
      <xdr:colOff>62865</xdr:colOff>
      <xdr:row>38</xdr:row>
      <xdr:rowOff>29210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50090"/>
          <a:ext cx="1270" cy="1394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33037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4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29210</xdr:rowOff>
    </xdr:from>
    <xdr:to>
      <xdr:col>24</xdr:col>
      <xdr:colOff>152400</xdr:colOff>
      <xdr:row>38</xdr:row>
      <xdr:rowOff>29210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44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124717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25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6590</xdr:rowOff>
    </xdr:from>
    <xdr:to>
      <xdr:col>24</xdr:col>
      <xdr:colOff>152400</xdr:colOff>
      <xdr:row>30</xdr:row>
      <xdr:rowOff>6590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50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27218</xdr:rowOff>
    </xdr:from>
    <xdr:to>
      <xdr:col>24</xdr:col>
      <xdr:colOff>63500</xdr:colOff>
      <xdr:row>37</xdr:row>
      <xdr:rowOff>104539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70868"/>
          <a:ext cx="838200" cy="77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152599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53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129722</xdr:rowOff>
    </xdr:from>
    <xdr:to>
      <xdr:col>24</xdr:col>
      <xdr:colOff>114300</xdr:colOff>
      <xdr:row>37</xdr:row>
      <xdr:rowOff>59872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30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76977</xdr:rowOff>
    </xdr:from>
    <xdr:to>
      <xdr:col>19</xdr:col>
      <xdr:colOff>177800</xdr:colOff>
      <xdr:row>37</xdr:row>
      <xdr:rowOff>104539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420627"/>
          <a:ext cx="889000" cy="27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34504</xdr:rowOff>
    </xdr:from>
    <xdr:to>
      <xdr:col>20</xdr:col>
      <xdr:colOff>38100</xdr:colOff>
      <xdr:row>37</xdr:row>
      <xdr:rowOff>136104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7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152631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15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61606</xdr:rowOff>
    </xdr:from>
    <xdr:to>
      <xdr:col>15</xdr:col>
      <xdr:colOff>50800</xdr:colOff>
      <xdr:row>37</xdr:row>
      <xdr:rowOff>76977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05256"/>
          <a:ext cx="889000" cy="15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9434</xdr:rowOff>
    </xdr:from>
    <xdr:to>
      <xdr:col>15</xdr:col>
      <xdr:colOff>101600</xdr:colOff>
      <xdr:row>37</xdr:row>
      <xdr:rowOff>111034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5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127561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12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48390</xdr:rowOff>
    </xdr:from>
    <xdr:to>
      <xdr:col>10</xdr:col>
      <xdr:colOff>114300</xdr:colOff>
      <xdr:row>37</xdr:row>
      <xdr:rowOff>61606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392040"/>
          <a:ext cx="889000" cy="13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13462</xdr:rowOff>
    </xdr:from>
    <xdr:to>
      <xdr:col>10</xdr:col>
      <xdr:colOff>165100</xdr:colOff>
      <xdr:row>37</xdr:row>
      <xdr:rowOff>115062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5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106189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4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10610</xdr:rowOff>
    </xdr:from>
    <xdr:to>
      <xdr:col>6</xdr:col>
      <xdr:colOff>38100</xdr:colOff>
      <xdr:row>37</xdr:row>
      <xdr:rowOff>112210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103337</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147868</xdr:rowOff>
    </xdr:from>
    <xdr:to>
      <xdr:col>24</xdr:col>
      <xdr:colOff>114300</xdr:colOff>
      <xdr:row>37</xdr:row>
      <xdr:rowOff>78018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20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126295</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9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53739</xdr:rowOff>
    </xdr:from>
    <xdr:to>
      <xdr:col>20</xdr:col>
      <xdr:colOff>38100</xdr:colOff>
      <xdr:row>37</xdr:row>
      <xdr:rowOff>155339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9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146466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90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26177</xdr:rowOff>
    </xdr:from>
    <xdr:to>
      <xdr:col>15</xdr:col>
      <xdr:colOff>101600</xdr:colOff>
      <xdr:row>37</xdr:row>
      <xdr:rowOff>127777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6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118904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6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10806</xdr:rowOff>
    </xdr:from>
    <xdr:to>
      <xdr:col>10</xdr:col>
      <xdr:colOff>165100</xdr:colOff>
      <xdr:row>37</xdr:row>
      <xdr:rowOff>112406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5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128933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12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169040</xdr:rowOff>
    </xdr:from>
    <xdr:to>
      <xdr:col>6</xdr:col>
      <xdr:colOff>38100</xdr:colOff>
      <xdr:row>37</xdr:row>
      <xdr:rowOff>99190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4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115717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11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22789</xdr:rowOff>
    </xdr:from>
    <xdr:to>
      <xdr:col>24</xdr:col>
      <xdr:colOff>62865</xdr:colOff>
      <xdr:row>56</xdr:row>
      <xdr:rowOff>137044</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66739"/>
          <a:ext cx="1270" cy="971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140871</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74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137044</xdr:rowOff>
    </xdr:from>
    <xdr:to>
      <xdr:col>24</xdr:col>
      <xdr:colOff>152400</xdr:colOff>
      <xdr:row>56</xdr:row>
      <xdr:rowOff>137044</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738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140916</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41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22789</xdr:rowOff>
    </xdr:from>
    <xdr:to>
      <xdr:col>24</xdr:col>
      <xdr:colOff>152400</xdr:colOff>
      <xdr:row>51</xdr:row>
      <xdr:rowOff>22789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6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109347</xdr:rowOff>
    </xdr:from>
    <xdr:to>
      <xdr:col>24</xdr:col>
      <xdr:colOff>63500</xdr:colOff>
      <xdr:row>56</xdr:row>
      <xdr:rowOff>139165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710547"/>
          <a:ext cx="838200" cy="29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17667</xdr:rowOff>
    </xdr:from>
    <xdr:ext cx="534377"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447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166240</xdr:rowOff>
    </xdr:from>
    <xdr:to>
      <xdr:col>24</xdr:col>
      <xdr:colOff>114300</xdr:colOff>
      <xdr:row>56</xdr:row>
      <xdr:rowOff>96390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59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103015</xdr:rowOff>
    </xdr:from>
    <xdr:to>
      <xdr:col>19</xdr:col>
      <xdr:colOff>177800</xdr:colOff>
      <xdr:row>56</xdr:row>
      <xdr:rowOff>139165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704215"/>
          <a:ext cx="889000" cy="36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23653</xdr:rowOff>
    </xdr:from>
    <xdr:to>
      <xdr:col>20</xdr:col>
      <xdr:colOff>38100</xdr:colOff>
      <xdr:row>56</xdr:row>
      <xdr:rowOff>125253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62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141780</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40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103015</xdr:rowOff>
    </xdr:from>
    <xdr:to>
      <xdr:col>15</xdr:col>
      <xdr:colOff>50800</xdr:colOff>
      <xdr:row>56</xdr:row>
      <xdr:rowOff>112076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704215"/>
          <a:ext cx="889000" cy="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168718</xdr:rowOff>
    </xdr:from>
    <xdr:to>
      <xdr:col>15</xdr:col>
      <xdr:colOff>101600</xdr:colOff>
      <xdr:row>56</xdr:row>
      <xdr:rowOff>98868</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59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115395</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37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112076</xdr:rowOff>
    </xdr:from>
    <xdr:to>
      <xdr:col>10</xdr:col>
      <xdr:colOff>114300</xdr:colOff>
      <xdr:row>57</xdr:row>
      <xdr:rowOff>14460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713276"/>
          <a:ext cx="889000" cy="73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22830</xdr:rowOff>
    </xdr:from>
    <xdr:to>
      <xdr:col>10</xdr:col>
      <xdr:colOff>165100</xdr:colOff>
      <xdr:row>56</xdr:row>
      <xdr:rowOff>124430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62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140957</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399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93097</xdr:rowOff>
    </xdr:from>
    <xdr:to>
      <xdr:col>6</xdr:col>
      <xdr:colOff>38100</xdr:colOff>
      <xdr:row>57</xdr:row>
      <xdr:rowOff>23247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694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39774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469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58547</xdr:rowOff>
    </xdr:from>
    <xdr:to>
      <xdr:col>24</xdr:col>
      <xdr:colOff>114300</xdr:colOff>
      <xdr:row>56</xdr:row>
      <xdr:rowOff>160147</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659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144924</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57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88365</xdr:rowOff>
    </xdr:from>
    <xdr:to>
      <xdr:col>20</xdr:col>
      <xdr:colOff>38100</xdr:colOff>
      <xdr:row>57</xdr:row>
      <xdr:rowOff>18515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68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9642</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9782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52215</xdr:rowOff>
    </xdr:from>
    <xdr:to>
      <xdr:col>15</xdr:col>
      <xdr:colOff>101600</xdr:colOff>
      <xdr:row>56</xdr:row>
      <xdr:rowOff>153815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65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144942</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974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61276</xdr:rowOff>
    </xdr:from>
    <xdr:to>
      <xdr:col>10</xdr:col>
      <xdr:colOff>165100</xdr:colOff>
      <xdr:row>56</xdr:row>
      <xdr:rowOff>162876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66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154003</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755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135110</xdr:rowOff>
    </xdr:from>
    <xdr:to>
      <xdr:col>6</xdr:col>
      <xdr:colOff>38100</xdr:colOff>
      <xdr:row>57</xdr:row>
      <xdr:rowOff>65260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736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56387</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82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41402</xdr:rowOff>
    </xdr:from>
    <xdr:to>
      <xdr:col>24</xdr:col>
      <xdr:colOff>62865</xdr:colOff>
      <xdr:row>79</xdr:row>
      <xdr:rowOff>5435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42902"/>
          <a:ext cx="1270" cy="1507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9262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53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5435</xdr:rowOff>
    </xdr:from>
    <xdr:to>
      <xdr:col>24</xdr:col>
      <xdr:colOff>152400</xdr:colOff>
      <xdr:row>79</xdr:row>
      <xdr:rowOff>5435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9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159529</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1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41402</xdr:rowOff>
    </xdr:from>
    <xdr:to>
      <xdr:col>24</xdr:col>
      <xdr:colOff>152400</xdr:colOff>
      <xdr:row>70</xdr:row>
      <xdr:rowOff>41402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4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17475</xdr:rowOff>
    </xdr:from>
    <xdr:to>
      <xdr:col>24</xdr:col>
      <xdr:colOff>63500</xdr:colOff>
      <xdr:row>78</xdr:row>
      <xdr:rowOff>32258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390575"/>
          <a:ext cx="838200" cy="14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39158</xdr:rowOff>
    </xdr:from>
    <xdr:ext cx="469744"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0693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16281</xdr:rowOff>
    </xdr:from>
    <xdr:to>
      <xdr:col>24</xdr:col>
      <xdr:colOff>114300</xdr:colOff>
      <xdr:row>77</xdr:row>
      <xdr:rowOff>117881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17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17475</xdr:rowOff>
    </xdr:from>
    <xdr:to>
      <xdr:col>19</xdr:col>
      <xdr:colOff>177800</xdr:colOff>
      <xdr:row>78</xdr:row>
      <xdr:rowOff>43917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390575"/>
          <a:ext cx="889000" cy="26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27711</xdr:rowOff>
    </xdr:from>
    <xdr:to>
      <xdr:col>20</xdr:col>
      <xdr:colOff>38100</xdr:colOff>
      <xdr:row>77</xdr:row>
      <xdr:rowOff>129311</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145838</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004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41935</xdr:rowOff>
    </xdr:from>
    <xdr:to>
      <xdr:col>15</xdr:col>
      <xdr:colOff>50800</xdr:colOff>
      <xdr:row>78</xdr:row>
      <xdr:rowOff>43917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415035"/>
          <a:ext cx="889000" cy="1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47600</xdr:rowOff>
    </xdr:from>
    <xdr:to>
      <xdr:col>15</xdr:col>
      <xdr:colOff>101600</xdr:colOff>
      <xdr:row>77</xdr:row>
      <xdr:rowOff>149200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2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165727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02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23495</xdr:rowOff>
    </xdr:from>
    <xdr:to>
      <xdr:col>10</xdr:col>
      <xdr:colOff>114300</xdr:colOff>
      <xdr:row>78</xdr:row>
      <xdr:rowOff>41935</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396595"/>
          <a:ext cx="889000" cy="18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60249</xdr:rowOff>
    </xdr:from>
    <xdr:to>
      <xdr:col>10</xdr:col>
      <xdr:colOff>165100</xdr:colOff>
      <xdr:row>77</xdr:row>
      <xdr:rowOff>161849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26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6926</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037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38533</xdr:rowOff>
    </xdr:from>
    <xdr:to>
      <xdr:col>6</xdr:col>
      <xdr:colOff>38100</xdr:colOff>
      <xdr:row>77</xdr:row>
      <xdr:rowOff>140133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240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156660</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01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152908</xdr:rowOff>
    </xdr:from>
    <xdr:to>
      <xdr:col>24</xdr:col>
      <xdr:colOff>114300</xdr:colOff>
      <xdr:row>78</xdr:row>
      <xdr:rowOff>83058</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35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131335</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3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138125</xdr:rowOff>
    </xdr:from>
    <xdr:to>
      <xdr:col>20</xdr:col>
      <xdr:colOff>38100</xdr:colOff>
      <xdr:row>78</xdr:row>
      <xdr:rowOff>68275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3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59402</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432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164567</xdr:rowOff>
    </xdr:from>
    <xdr:to>
      <xdr:col>15</xdr:col>
      <xdr:colOff>101600</xdr:colOff>
      <xdr:row>78</xdr:row>
      <xdr:rowOff>94717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366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85844</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458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162585</xdr:rowOff>
    </xdr:from>
    <xdr:to>
      <xdr:col>10</xdr:col>
      <xdr:colOff>165100</xdr:colOff>
      <xdr:row>78</xdr:row>
      <xdr:rowOff>92735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6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83862</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456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144145</xdr:rowOff>
    </xdr:from>
    <xdr:to>
      <xdr:col>6</xdr:col>
      <xdr:colOff>38100</xdr:colOff>
      <xdr:row>78</xdr:row>
      <xdr:rowOff>74295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34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65422</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128106</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930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10035</xdr:rowOff>
    </xdr:from>
    <xdr:to>
      <xdr:col>24</xdr:col>
      <xdr:colOff>62865</xdr:colOff>
      <xdr:row>97</xdr:row>
      <xdr:rowOff>105639</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611985"/>
          <a:ext cx="1270" cy="1124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109466</xdr:rowOff>
    </xdr:from>
    <xdr:ext cx="599010"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40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105639</xdr:rowOff>
    </xdr:from>
    <xdr:to>
      <xdr:col>24</xdr:col>
      <xdr:colOff>152400</xdr:colOff>
      <xdr:row>97</xdr:row>
      <xdr:rowOff>105639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36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128162</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87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10035</xdr:rowOff>
    </xdr:from>
    <xdr:to>
      <xdr:col>24</xdr:col>
      <xdr:colOff>152400</xdr:colOff>
      <xdr:row>91</xdr:row>
      <xdr:rowOff>10035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61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76181</xdr:rowOff>
    </xdr:from>
    <xdr:to>
      <xdr:col>24</xdr:col>
      <xdr:colOff>63500</xdr:colOff>
      <xdr:row>96</xdr:row>
      <xdr:rowOff>139847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535381"/>
          <a:ext cx="838200" cy="63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166853</xdr:rowOff>
    </xdr:from>
    <xdr:ext cx="599010"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59402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143976</xdr:rowOff>
    </xdr:from>
    <xdr:to>
      <xdr:col>24</xdr:col>
      <xdr:colOff>114300</xdr:colOff>
      <xdr:row>94</xdr:row>
      <xdr:rowOff>74126</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088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139847</xdr:rowOff>
    </xdr:from>
    <xdr:to>
      <xdr:col>19</xdr:col>
      <xdr:colOff>177800</xdr:colOff>
      <xdr:row>97</xdr:row>
      <xdr:rowOff>71562</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599047"/>
          <a:ext cx="889000" cy="103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22557</xdr:rowOff>
    </xdr:from>
    <xdr:to>
      <xdr:col>20</xdr:col>
      <xdr:colOff>38100</xdr:colOff>
      <xdr:row>94</xdr:row>
      <xdr:rowOff>124157</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13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140684</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497795" y="15914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7651</xdr:rowOff>
    </xdr:from>
    <xdr:to>
      <xdr:col>15</xdr:col>
      <xdr:colOff>50800</xdr:colOff>
      <xdr:row>97</xdr:row>
      <xdr:rowOff>71562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638301"/>
          <a:ext cx="889000" cy="63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110911</xdr:rowOff>
    </xdr:from>
    <xdr:to>
      <xdr:col>15</xdr:col>
      <xdr:colOff>101600</xdr:colOff>
      <xdr:row>95</xdr:row>
      <xdr:rowOff>41061</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22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57588</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08795" y="16002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7651</xdr:rowOff>
    </xdr:from>
    <xdr:to>
      <xdr:col>10</xdr:col>
      <xdr:colOff>114300</xdr:colOff>
      <xdr:row>98</xdr:row>
      <xdr:rowOff>123258</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638301"/>
          <a:ext cx="889000" cy="287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148124</xdr:rowOff>
    </xdr:from>
    <xdr:to>
      <xdr:col>10</xdr:col>
      <xdr:colOff>165100</xdr:colOff>
      <xdr:row>94</xdr:row>
      <xdr:rowOff>78274</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09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94801</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19795" y="15868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157921</xdr:rowOff>
    </xdr:from>
    <xdr:to>
      <xdr:col>6</xdr:col>
      <xdr:colOff>38100</xdr:colOff>
      <xdr:row>96</xdr:row>
      <xdr:rowOff>88071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44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104598</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30795" y="1622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25381</xdr:rowOff>
    </xdr:from>
    <xdr:to>
      <xdr:col>24</xdr:col>
      <xdr:colOff>114300</xdr:colOff>
      <xdr:row>96</xdr:row>
      <xdr:rowOff>126981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48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3808</xdr:rowOff>
    </xdr:from>
    <xdr:ext cx="599010"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463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89047</xdr:rowOff>
    </xdr:from>
    <xdr:to>
      <xdr:col>20</xdr:col>
      <xdr:colOff>38100</xdr:colOff>
      <xdr:row>97</xdr:row>
      <xdr:rowOff>19197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548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10324</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497795" y="16640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20762</xdr:rowOff>
    </xdr:from>
    <xdr:to>
      <xdr:col>15</xdr:col>
      <xdr:colOff>101600</xdr:colOff>
      <xdr:row>97</xdr:row>
      <xdr:rowOff>122362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651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113489</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08795" y="16744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128301</xdr:rowOff>
    </xdr:from>
    <xdr:to>
      <xdr:col>10</xdr:col>
      <xdr:colOff>165100</xdr:colOff>
      <xdr:row>97</xdr:row>
      <xdr:rowOff>58451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587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49578</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19795" y="16680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72458</xdr:rowOff>
    </xdr:from>
    <xdr:to>
      <xdr:col>6</xdr:col>
      <xdr:colOff>38100</xdr:colOff>
      <xdr:row>99</xdr:row>
      <xdr:rowOff>2608</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87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165185</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30795" y="16967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34353</xdr:rowOff>
    </xdr:from>
    <xdr:to>
      <xdr:col>54</xdr:col>
      <xdr:colOff>189865</xdr:colOff>
      <xdr:row>37</xdr:row>
      <xdr:rowOff>78131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520753"/>
          <a:ext cx="1270" cy="901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81958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25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78131</xdr:rowOff>
    </xdr:from>
    <xdr:to>
      <xdr:col>55</xdr:col>
      <xdr:colOff>88900</xdr:colOff>
      <xdr:row>37</xdr:row>
      <xdr:rowOff>78131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21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152480</xdr:rowOff>
    </xdr:from>
    <xdr:ext cx="534377"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295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34353</xdr:rowOff>
    </xdr:from>
    <xdr:to>
      <xdr:col>55</xdr:col>
      <xdr:colOff>88900</xdr:colOff>
      <xdr:row>32</xdr:row>
      <xdr:rowOff>34353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520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34493</xdr:rowOff>
    </xdr:from>
    <xdr:to>
      <xdr:col>55</xdr:col>
      <xdr:colOff>0</xdr:colOff>
      <xdr:row>37</xdr:row>
      <xdr:rowOff>42215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378143"/>
          <a:ext cx="838200" cy="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69651</xdr:rowOff>
    </xdr:from>
    <xdr:ext cx="534377"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704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46774</xdr:rowOff>
    </xdr:from>
    <xdr:to>
      <xdr:col>55</xdr:col>
      <xdr:colOff>50800</xdr:colOff>
      <xdr:row>36</xdr:row>
      <xdr:rowOff>148374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18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42215</xdr:rowOff>
    </xdr:from>
    <xdr:to>
      <xdr:col>50</xdr:col>
      <xdr:colOff>114300</xdr:colOff>
      <xdr:row>37</xdr:row>
      <xdr:rowOff>78930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385865"/>
          <a:ext cx="889000" cy="36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53645</xdr:rowOff>
    </xdr:from>
    <xdr:to>
      <xdr:col>50</xdr:col>
      <xdr:colOff>165100</xdr:colOff>
      <xdr:row>36</xdr:row>
      <xdr:rowOff>155245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25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322</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72111" y="6001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78930</xdr:rowOff>
    </xdr:from>
    <xdr:to>
      <xdr:col>45</xdr:col>
      <xdr:colOff>177800</xdr:colOff>
      <xdr:row>37</xdr:row>
      <xdr:rowOff>118504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422580"/>
          <a:ext cx="889000" cy="39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61011</xdr:rowOff>
    </xdr:from>
    <xdr:to>
      <xdr:col>46</xdr:col>
      <xdr:colOff>38100</xdr:colOff>
      <xdr:row>36</xdr:row>
      <xdr:rowOff>162611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33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7688</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83111" y="6008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27953</xdr:rowOff>
    </xdr:from>
    <xdr:to>
      <xdr:col>41</xdr:col>
      <xdr:colOff>50800</xdr:colOff>
      <xdr:row>37</xdr:row>
      <xdr:rowOff>118504</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171453"/>
          <a:ext cx="889000" cy="1290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144729</xdr:rowOff>
    </xdr:from>
    <xdr:to>
      <xdr:col>41</xdr:col>
      <xdr:colOff>101600</xdr:colOff>
      <xdr:row>37</xdr:row>
      <xdr:rowOff>74879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3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91406</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94111" y="6092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100736</xdr:rowOff>
    </xdr:from>
    <xdr:to>
      <xdr:col>36</xdr:col>
      <xdr:colOff>165100</xdr:colOff>
      <xdr:row>30</xdr:row>
      <xdr:rowOff>30886</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07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47413</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4848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155143</xdr:rowOff>
    </xdr:from>
    <xdr:to>
      <xdr:col>55</xdr:col>
      <xdr:colOff>50800</xdr:colOff>
      <xdr:row>37</xdr:row>
      <xdr:rowOff>85293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2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70070</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4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162865</xdr:rowOff>
    </xdr:from>
    <xdr:to>
      <xdr:col>50</xdr:col>
      <xdr:colOff>165100</xdr:colOff>
      <xdr:row>37</xdr:row>
      <xdr:rowOff>93015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3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84142</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42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28130</xdr:rowOff>
    </xdr:from>
    <xdr:to>
      <xdr:col>46</xdr:col>
      <xdr:colOff>38100</xdr:colOff>
      <xdr:row>37</xdr:row>
      <xdr:rowOff>129730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7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120857</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464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67704</xdr:rowOff>
    </xdr:from>
    <xdr:to>
      <xdr:col>41</xdr:col>
      <xdr:colOff>101600</xdr:colOff>
      <xdr:row>37</xdr:row>
      <xdr:rowOff>169304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11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160431</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50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148603</xdr:rowOff>
    </xdr:from>
    <xdr:to>
      <xdr:col>36</xdr:col>
      <xdr:colOff>165100</xdr:colOff>
      <xdr:row>30</xdr:row>
      <xdr:rowOff>78753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12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69880</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213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22764</xdr:rowOff>
    </xdr:from>
    <xdr:to>
      <xdr:col>54</xdr:col>
      <xdr:colOff>189865</xdr:colOff>
      <xdr:row>57</xdr:row>
      <xdr:rowOff>113952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595264"/>
          <a:ext cx="1270" cy="1291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117779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989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113952</xdr:rowOff>
    </xdr:from>
    <xdr:to>
      <xdr:col>55</xdr:col>
      <xdr:colOff>88900</xdr:colOff>
      <xdr:row>57</xdr:row>
      <xdr:rowOff>113952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988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140891</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370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22764</xdr:rowOff>
    </xdr:from>
    <xdr:to>
      <xdr:col>55</xdr:col>
      <xdr:colOff>88900</xdr:colOff>
      <xdr:row>50</xdr:row>
      <xdr:rowOff>22764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59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74183</xdr:rowOff>
    </xdr:from>
    <xdr:to>
      <xdr:col>55</xdr:col>
      <xdr:colOff>0</xdr:colOff>
      <xdr:row>57</xdr:row>
      <xdr:rowOff>108679</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9639300" y="9846833"/>
          <a:ext cx="838200" cy="3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72938</xdr:rowOff>
    </xdr:from>
    <xdr:ext cx="534377"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502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50061</xdr:rowOff>
    </xdr:from>
    <xdr:to>
      <xdr:col>55</xdr:col>
      <xdr:colOff>50800</xdr:colOff>
      <xdr:row>56</xdr:row>
      <xdr:rowOff>151661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651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74183</xdr:rowOff>
    </xdr:from>
    <xdr:to>
      <xdr:col>50</xdr:col>
      <xdr:colOff>114300</xdr:colOff>
      <xdr:row>58</xdr:row>
      <xdr:rowOff>19197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9846833"/>
          <a:ext cx="889000" cy="116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24595</xdr:rowOff>
    </xdr:from>
    <xdr:to>
      <xdr:col>50</xdr:col>
      <xdr:colOff>165100</xdr:colOff>
      <xdr:row>56</xdr:row>
      <xdr:rowOff>126195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62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142722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940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122806</xdr:rowOff>
    </xdr:from>
    <xdr:to>
      <xdr:col>45</xdr:col>
      <xdr:colOff>177800</xdr:colOff>
      <xdr:row>58</xdr:row>
      <xdr:rowOff>19197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9895456"/>
          <a:ext cx="889000" cy="67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129553</xdr:rowOff>
    </xdr:from>
    <xdr:to>
      <xdr:col>46</xdr:col>
      <xdr:colOff>38100</xdr:colOff>
      <xdr:row>57</xdr:row>
      <xdr:rowOff>59703</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730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76230</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505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122806</xdr:rowOff>
    </xdr:from>
    <xdr:to>
      <xdr:col>41</xdr:col>
      <xdr:colOff>50800</xdr:colOff>
      <xdr:row>57</xdr:row>
      <xdr:rowOff>151168</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6972300" y="9895456"/>
          <a:ext cx="889000" cy="28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114206</xdr:rowOff>
    </xdr:from>
    <xdr:to>
      <xdr:col>41</xdr:col>
      <xdr:colOff>101600</xdr:colOff>
      <xdr:row>57</xdr:row>
      <xdr:rowOff>44356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715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60883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949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123457</xdr:rowOff>
    </xdr:from>
    <xdr:to>
      <xdr:col>36</xdr:col>
      <xdr:colOff>165100</xdr:colOff>
      <xdr:row>57</xdr:row>
      <xdr:rowOff>53607</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72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70134</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9499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57879</xdr:rowOff>
    </xdr:from>
    <xdr:to>
      <xdr:col>55</xdr:col>
      <xdr:colOff>50800</xdr:colOff>
      <xdr:row>57</xdr:row>
      <xdr:rowOff>159479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830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144256</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745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23383</xdr:rowOff>
    </xdr:from>
    <xdr:to>
      <xdr:col>50</xdr:col>
      <xdr:colOff>165100</xdr:colOff>
      <xdr:row>57</xdr:row>
      <xdr:rowOff>124983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796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116110</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988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139847</xdr:rowOff>
    </xdr:from>
    <xdr:to>
      <xdr:col>46</xdr:col>
      <xdr:colOff>38100</xdr:colOff>
      <xdr:row>58</xdr:row>
      <xdr:rowOff>69997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912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61124</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10005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72006</xdr:rowOff>
    </xdr:from>
    <xdr:to>
      <xdr:col>41</xdr:col>
      <xdr:colOff>101600</xdr:colOff>
      <xdr:row>58</xdr:row>
      <xdr:rowOff>2156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84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164733</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9937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100368</xdr:rowOff>
    </xdr:from>
    <xdr:to>
      <xdr:col>36</xdr:col>
      <xdr:colOff>165100</xdr:colOff>
      <xdr:row>58</xdr:row>
      <xdr:rowOff>30518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87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21645</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05111" y="9965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a:extLst>
            <a:ext uri="{FF2B5EF4-FFF2-40B4-BE49-F238E27FC236}">
              <a16:creationId xmlns:a16="http://schemas.microsoft.com/office/drawing/2014/main" id="{00000000-0008-0000-06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54791</xdr:rowOff>
    </xdr:from>
    <xdr:to>
      <xdr:col>54</xdr:col>
      <xdr:colOff>189865</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10475595" y="12227741"/>
          <a:ext cx="1270" cy="1415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4" name="普通建設事業費 （ うち新規整備　）最小値テキスト">
          <a:extLst>
            <a:ext uri="{FF2B5EF4-FFF2-40B4-BE49-F238E27FC236}">
              <a16:creationId xmlns:a16="http://schemas.microsoft.com/office/drawing/2014/main" id="{00000000-0008-0000-0600-000094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1468</xdr:rowOff>
    </xdr:from>
    <xdr:ext cx="534377" cy="259045"/>
    <xdr:sp macro="" textlink="">
      <xdr:nvSpPr>
        <xdr:cNvPr id="406" name="普通建設事業費 （ うち新規整備　）最大値テキスト">
          <a:extLst>
            <a:ext uri="{FF2B5EF4-FFF2-40B4-BE49-F238E27FC236}">
              <a16:creationId xmlns:a16="http://schemas.microsoft.com/office/drawing/2014/main" id="{00000000-0008-0000-0600-000096010000}"/>
            </a:ext>
          </a:extLst>
        </xdr:cNvPr>
        <xdr:cNvSpPr txBox="1"/>
      </xdr:nvSpPr>
      <xdr:spPr>
        <a:xfrm>
          <a:off x="10528300" y="1200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54791</xdr:rowOff>
    </xdr:from>
    <xdr:to>
      <xdr:col>55</xdr:col>
      <xdr:colOff>88900</xdr:colOff>
      <xdr:row>71</xdr:row>
      <xdr:rowOff>54791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222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96920</xdr:rowOff>
    </xdr:from>
    <xdr:to>
      <xdr:col>55</xdr:col>
      <xdr:colOff>0</xdr:colOff>
      <xdr:row>78</xdr:row>
      <xdr:rowOff>102699</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9639300" y="13470020"/>
          <a:ext cx="838200" cy="5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90778</xdr:rowOff>
    </xdr:from>
    <xdr:ext cx="469744" cy="259045"/>
    <xdr:sp macro="" textlink="">
      <xdr:nvSpPr>
        <xdr:cNvPr id="409" name="普通建設事業費 （ うち新規整備　）平均値テキスト">
          <a:extLst>
            <a:ext uri="{FF2B5EF4-FFF2-40B4-BE49-F238E27FC236}">
              <a16:creationId xmlns:a16="http://schemas.microsoft.com/office/drawing/2014/main" id="{00000000-0008-0000-0600-000099010000}"/>
            </a:ext>
          </a:extLst>
        </xdr:cNvPr>
        <xdr:cNvSpPr txBox="1"/>
      </xdr:nvSpPr>
      <xdr:spPr>
        <a:xfrm>
          <a:off x="10528300" y="13120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67901</xdr:rowOff>
    </xdr:from>
    <xdr:to>
      <xdr:col>55</xdr:col>
      <xdr:colOff>50800</xdr:colOff>
      <xdr:row>77</xdr:row>
      <xdr:rowOff>169501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10426700" y="1326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102699</xdr:rowOff>
    </xdr:from>
    <xdr:to>
      <xdr:col>50</xdr:col>
      <xdr:colOff>114300</xdr:colOff>
      <xdr:row>78</xdr:row>
      <xdr:rowOff>150151</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8750300" y="13475799"/>
          <a:ext cx="889000" cy="4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47230</xdr:rowOff>
    </xdr:from>
    <xdr:to>
      <xdr:col>50</xdr:col>
      <xdr:colOff>165100</xdr:colOff>
      <xdr:row>77</xdr:row>
      <xdr:rowOff>148830</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9588500" y="1324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165357</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372111" y="1302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171377</xdr:rowOff>
    </xdr:from>
    <xdr:to>
      <xdr:col>45</xdr:col>
      <xdr:colOff>177800</xdr:colOff>
      <xdr:row>78</xdr:row>
      <xdr:rowOff>150151</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7861300" y="13373027"/>
          <a:ext cx="889000" cy="150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149282</xdr:rowOff>
    </xdr:from>
    <xdr:to>
      <xdr:col>46</xdr:col>
      <xdr:colOff>38100</xdr:colOff>
      <xdr:row>78</xdr:row>
      <xdr:rowOff>79432</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8699500" y="1335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95959</xdr:rowOff>
    </xdr:from>
    <xdr:ext cx="469744"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515428" y="13126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171377</xdr:rowOff>
    </xdr:from>
    <xdr:to>
      <xdr:col>41</xdr:col>
      <xdr:colOff>50800</xdr:colOff>
      <xdr:row>78</xdr:row>
      <xdr:rowOff>95645</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6972300" y="13373027"/>
          <a:ext cx="889000" cy="95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67118</xdr:rowOff>
    </xdr:from>
    <xdr:to>
      <xdr:col>41</xdr:col>
      <xdr:colOff>101600</xdr:colOff>
      <xdr:row>77</xdr:row>
      <xdr:rowOff>168718</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7810500" y="1326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13795</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26428" y="1304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139192</xdr:rowOff>
    </xdr:from>
    <xdr:to>
      <xdr:col>36</xdr:col>
      <xdr:colOff>165100</xdr:colOff>
      <xdr:row>78</xdr:row>
      <xdr:rowOff>69342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6921500" y="133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85869</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37428" y="131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46120</xdr:rowOff>
    </xdr:from>
    <xdr:to>
      <xdr:col>55</xdr:col>
      <xdr:colOff>50800</xdr:colOff>
      <xdr:row>78</xdr:row>
      <xdr:rowOff>147720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10426700" y="1341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24547</xdr:rowOff>
    </xdr:from>
    <xdr:ext cx="469744" cy="259045"/>
    <xdr:sp macro="" textlink="">
      <xdr:nvSpPr>
        <xdr:cNvPr id="428" name="普通建設事業費 （ うち新規整備　）該当値テキスト">
          <a:extLst>
            <a:ext uri="{FF2B5EF4-FFF2-40B4-BE49-F238E27FC236}">
              <a16:creationId xmlns:a16="http://schemas.microsoft.com/office/drawing/2014/main" id="{00000000-0008-0000-0600-0000AC010000}"/>
            </a:ext>
          </a:extLst>
        </xdr:cNvPr>
        <xdr:cNvSpPr txBox="1"/>
      </xdr:nvSpPr>
      <xdr:spPr>
        <a:xfrm>
          <a:off x="10528300" y="1339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51899</xdr:rowOff>
    </xdr:from>
    <xdr:to>
      <xdr:col>50</xdr:col>
      <xdr:colOff>165100</xdr:colOff>
      <xdr:row>78</xdr:row>
      <xdr:rowOff>153499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9588500" y="13424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144626</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404428" y="1351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99351</xdr:rowOff>
    </xdr:from>
    <xdr:to>
      <xdr:col>46</xdr:col>
      <xdr:colOff>38100</xdr:colOff>
      <xdr:row>79</xdr:row>
      <xdr:rowOff>29501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8699500" y="13472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20628</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8515428" y="13565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120577</xdr:rowOff>
    </xdr:from>
    <xdr:to>
      <xdr:col>41</xdr:col>
      <xdr:colOff>101600</xdr:colOff>
      <xdr:row>78</xdr:row>
      <xdr:rowOff>50727</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7810500" y="13322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41854</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7626428" y="13414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44845</xdr:rowOff>
    </xdr:from>
    <xdr:to>
      <xdr:col>36</xdr:col>
      <xdr:colOff>165100</xdr:colOff>
      <xdr:row>78</xdr:row>
      <xdr:rowOff>146445</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6921500" y="1341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137572</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737428" y="13510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82150</xdr:rowOff>
    </xdr:from>
    <xdr:to>
      <xdr:col>54</xdr:col>
      <xdr:colOff>189865</xdr:colOff>
      <xdr:row>99</xdr:row>
      <xdr:rowOff>55632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684100"/>
          <a:ext cx="1270" cy="1345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59459</xdr:rowOff>
    </xdr:from>
    <xdr:ext cx="534377"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703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55632</xdr:rowOff>
    </xdr:from>
    <xdr:to>
      <xdr:col>55</xdr:col>
      <xdr:colOff>88900</xdr:colOff>
      <xdr:row>99</xdr:row>
      <xdr:rowOff>55632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702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28827</xdr:rowOff>
    </xdr:from>
    <xdr:ext cx="534377"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459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82150</xdr:rowOff>
    </xdr:from>
    <xdr:to>
      <xdr:col>55</xdr:col>
      <xdr:colOff>88900</xdr:colOff>
      <xdr:row>91</xdr:row>
      <xdr:rowOff>82150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68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160426</xdr:rowOff>
    </xdr:from>
    <xdr:to>
      <xdr:col>55</xdr:col>
      <xdr:colOff>0</xdr:colOff>
      <xdr:row>98</xdr:row>
      <xdr:rowOff>87027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639300" y="16791076"/>
          <a:ext cx="838200" cy="98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96023</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5552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73146</xdr:rowOff>
    </xdr:from>
    <xdr:to>
      <xdr:col>55</xdr:col>
      <xdr:colOff>50800</xdr:colOff>
      <xdr:row>98</xdr:row>
      <xdr:rowOff>3296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703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160426</xdr:rowOff>
    </xdr:from>
    <xdr:to>
      <xdr:col>50</xdr:col>
      <xdr:colOff>114300</xdr:colOff>
      <xdr:row>99</xdr:row>
      <xdr:rowOff>75712</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791076"/>
          <a:ext cx="889000" cy="258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97340</xdr:rowOff>
    </xdr:from>
    <xdr:to>
      <xdr:col>50</xdr:col>
      <xdr:colOff>165100</xdr:colOff>
      <xdr:row>98</xdr:row>
      <xdr:rowOff>27490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72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44017</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503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75712</xdr:rowOff>
    </xdr:from>
    <xdr:to>
      <xdr:col>45</xdr:col>
      <xdr:colOff>177800</xdr:colOff>
      <xdr:row>99</xdr:row>
      <xdr:rowOff>92799</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7049262"/>
          <a:ext cx="889000" cy="1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26930</xdr:rowOff>
    </xdr:from>
    <xdr:to>
      <xdr:col>46</xdr:col>
      <xdr:colOff>38100</xdr:colOff>
      <xdr:row>98</xdr:row>
      <xdr:rowOff>128530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145057</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604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77158</xdr:rowOff>
    </xdr:from>
    <xdr:to>
      <xdr:col>41</xdr:col>
      <xdr:colOff>50800</xdr:colOff>
      <xdr:row>99</xdr:row>
      <xdr:rowOff>92799</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7050708"/>
          <a:ext cx="889000" cy="15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72346</xdr:rowOff>
    </xdr:from>
    <xdr:to>
      <xdr:col>41</xdr:col>
      <xdr:colOff>101600</xdr:colOff>
      <xdr:row>99</xdr:row>
      <xdr:rowOff>2496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874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19023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649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59582</xdr:rowOff>
    </xdr:from>
    <xdr:to>
      <xdr:col>36</xdr:col>
      <xdr:colOff>165100</xdr:colOff>
      <xdr:row>98</xdr:row>
      <xdr:rowOff>161182</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861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6259</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636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36227</xdr:rowOff>
    </xdr:from>
    <xdr:to>
      <xdr:col>55</xdr:col>
      <xdr:colOff>50800</xdr:colOff>
      <xdr:row>98</xdr:row>
      <xdr:rowOff>137827</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838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14654</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816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109626</xdr:rowOff>
    </xdr:from>
    <xdr:to>
      <xdr:col>50</xdr:col>
      <xdr:colOff>165100</xdr:colOff>
      <xdr:row>98</xdr:row>
      <xdr:rowOff>39776</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74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30903</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83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99</xdr:row>
      <xdr:rowOff>24912</xdr:rowOff>
    </xdr:from>
    <xdr:to>
      <xdr:col>46</xdr:col>
      <xdr:colOff>38100</xdr:colOff>
      <xdr:row>99</xdr:row>
      <xdr:rowOff>126512</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99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117639</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7091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41999</xdr:rowOff>
    </xdr:from>
    <xdr:to>
      <xdr:col>41</xdr:col>
      <xdr:colOff>101600</xdr:colOff>
      <xdr:row>99</xdr:row>
      <xdr:rowOff>143599</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7015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134726</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7108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26358</xdr:rowOff>
    </xdr:from>
    <xdr:to>
      <xdr:col>36</xdr:col>
      <xdr:colOff>165100</xdr:colOff>
      <xdr:row>99</xdr:row>
      <xdr:rowOff>127958</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99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119085</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7092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35</xdr:row>
      <xdr:rowOff>54627</xdr:rowOff>
    </xdr:from>
    <xdr:ext cx="31290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33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32</xdr:row>
      <xdr:rowOff>111777</xdr:rowOff>
    </xdr:from>
    <xdr:ext cx="312906"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2133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29</xdr:row>
      <xdr:rowOff>168927</xdr:rowOff>
    </xdr:from>
    <xdr:ext cx="31290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33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27</xdr:row>
      <xdr:rowOff>54627</xdr:rowOff>
    </xdr:from>
    <xdr:ext cx="312906"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2133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38</xdr:row>
      <xdr:rowOff>139700</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317595" y="6654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10177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10177</xdr:rowOff>
    </xdr:from>
    <xdr:ext cx="249299"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635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67327</xdr:rowOff>
    </xdr:from>
    <xdr:ext cx="249299"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582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88900</xdr:rowOff>
    </xdr:from>
    <xdr:to>
      <xdr:col>81</xdr:col>
      <xdr:colOff>101600</xdr:colOff>
      <xdr:row>39</xdr:row>
      <xdr:rowOff>19050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88900</xdr:rowOff>
    </xdr:from>
    <xdr:to>
      <xdr:col>76</xdr:col>
      <xdr:colOff>165100</xdr:colOff>
      <xdr:row>39</xdr:row>
      <xdr:rowOff>19050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88900</xdr:rowOff>
    </xdr:from>
    <xdr:to>
      <xdr:col>72</xdr:col>
      <xdr:colOff>38100</xdr:colOff>
      <xdr:row>37</xdr:row>
      <xdr:rowOff>19050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35</xdr:row>
      <xdr:rowOff>35577</xdr:rowOff>
    </xdr:from>
    <xdr:ext cx="313932"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46333" y="6036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29</xdr:row>
      <xdr:rowOff>146050</xdr:rowOff>
    </xdr:from>
    <xdr:to>
      <xdr:col>67</xdr:col>
      <xdr:colOff>101600</xdr:colOff>
      <xdr:row>30</xdr:row>
      <xdr:rowOff>76200</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51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28</xdr:row>
      <xdr:rowOff>92727</xdr:rowOff>
    </xdr:from>
    <xdr:ext cx="313932"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57333" y="4893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124477</xdr:rowOff>
    </xdr:from>
    <xdr:ext cx="249299"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468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37</xdr:row>
      <xdr:rowOff>35577</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356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37</xdr:row>
      <xdr:rowOff>35577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467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87808</xdr:rowOff>
    </xdr:from>
    <xdr:to>
      <xdr:col>85</xdr:col>
      <xdr:colOff>126364</xdr:colOff>
      <xdr:row>79</xdr:row>
      <xdr:rowOff>44298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6317595" y="12089308"/>
          <a:ext cx="1269" cy="1499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48125</xdr:rowOff>
    </xdr:from>
    <xdr:ext cx="249299" cy="259045"/>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6370300" y="13592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44298</xdr:rowOff>
    </xdr:from>
    <xdr:to>
      <xdr:col>86</xdr:col>
      <xdr:colOff>25400</xdr:colOff>
      <xdr:row>79</xdr:row>
      <xdr:rowOff>44298</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3588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34485</xdr:rowOff>
    </xdr:from>
    <xdr:ext cx="534377" cy="259045"/>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6370300" y="11864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87808</xdr:rowOff>
    </xdr:from>
    <xdr:to>
      <xdr:col>86</xdr:col>
      <xdr:colOff>25400</xdr:colOff>
      <xdr:row>70</xdr:row>
      <xdr:rowOff>87808</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208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143433</xdr:rowOff>
    </xdr:from>
    <xdr:to>
      <xdr:col>85</xdr:col>
      <xdr:colOff>127000</xdr:colOff>
      <xdr:row>77</xdr:row>
      <xdr:rowOff>3759</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5481300" y="13173633"/>
          <a:ext cx="838200" cy="31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86707</xdr:rowOff>
    </xdr:from>
    <xdr:ext cx="469744" cy="259045"/>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6370300" y="12945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63830</xdr:rowOff>
    </xdr:from>
    <xdr:to>
      <xdr:col>85</xdr:col>
      <xdr:colOff>177800</xdr:colOff>
      <xdr:row>76</xdr:row>
      <xdr:rowOff>165430</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6268700" y="130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3759</xdr:rowOff>
    </xdr:from>
    <xdr:to>
      <xdr:col>81</xdr:col>
      <xdr:colOff>50800</xdr:colOff>
      <xdr:row>77</xdr:row>
      <xdr:rowOff>46126</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4592300" y="13205409"/>
          <a:ext cx="889000" cy="42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38836</xdr:rowOff>
    </xdr:from>
    <xdr:to>
      <xdr:col>81</xdr:col>
      <xdr:colOff>101600</xdr:colOff>
      <xdr:row>76</xdr:row>
      <xdr:rowOff>140436</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5430500" y="13069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74</xdr:row>
      <xdr:rowOff>156963</xdr:rowOff>
    </xdr:from>
    <xdr:ext cx="469744"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46428" y="12844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124840</xdr:rowOff>
    </xdr:from>
    <xdr:to>
      <xdr:col>76</xdr:col>
      <xdr:colOff>114300</xdr:colOff>
      <xdr:row>77</xdr:row>
      <xdr:rowOff>46126</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3703300" y="13155040"/>
          <a:ext cx="889000" cy="92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86158</xdr:rowOff>
    </xdr:from>
    <xdr:to>
      <xdr:col>76</xdr:col>
      <xdr:colOff>165100</xdr:colOff>
      <xdr:row>77</xdr:row>
      <xdr:rowOff>16308</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541500" y="13116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32834</xdr:rowOff>
    </xdr:from>
    <xdr:ext cx="469744"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357428" y="12891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96418</xdr:rowOff>
    </xdr:from>
    <xdr:to>
      <xdr:col>71</xdr:col>
      <xdr:colOff>177800</xdr:colOff>
      <xdr:row>76</xdr:row>
      <xdr:rowOff>124840</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2814300" y="12612268"/>
          <a:ext cx="889000" cy="542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12928</xdr:rowOff>
    </xdr:from>
    <xdr:to>
      <xdr:col>72</xdr:col>
      <xdr:colOff>38100</xdr:colOff>
      <xdr:row>76</xdr:row>
      <xdr:rowOff>114528</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3652500" y="1304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74</xdr:row>
      <xdr:rowOff>131056</xdr:rowOff>
    </xdr:from>
    <xdr:ext cx="469744"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68428" y="12818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43714</xdr:rowOff>
    </xdr:from>
    <xdr:to>
      <xdr:col>67</xdr:col>
      <xdr:colOff>101600</xdr:colOff>
      <xdr:row>76</xdr:row>
      <xdr:rowOff>145314</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763500" y="130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136441</xdr:rowOff>
    </xdr:from>
    <xdr:ext cx="469744"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79428" y="13166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92633</xdr:rowOff>
    </xdr:from>
    <xdr:to>
      <xdr:col>85</xdr:col>
      <xdr:colOff>177800</xdr:colOff>
      <xdr:row>77</xdr:row>
      <xdr:rowOff>22783</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6268700" y="13122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71060</xdr:rowOff>
    </xdr:from>
    <xdr:ext cx="469744" cy="259045"/>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6370300" y="13101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124409</xdr:rowOff>
    </xdr:from>
    <xdr:to>
      <xdr:col>81</xdr:col>
      <xdr:colOff>101600</xdr:colOff>
      <xdr:row>77</xdr:row>
      <xdr:rowOff>54559</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5430500" y="13154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45686</xdr:rowOff>
    </xdr:from>
    <xdr:ext cx="469744"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46428" y="13247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166776</xdr:rowOff>
    </xdr:from>
    <xdr:to>
      <xdr:col>76</xdr:col>
      <xdr:colOff>165100</xdr:colOff>
      <xdr:row>77</xdr:row>
      <xdr:rowOff>96926</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541500" y="13196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88053</xdr:rowOff>
    </xdr:from>
    <xdr:ext cx="469744"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357428" y="13289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74040</xdr:rowOff>
    </xdr:from>
    <xdr:to>
      <xdr:col>72</xdr:col>
      <xdr:colOff>38100</xdr:colOff>
      <xdr:row>77</xdr:row>
      <xdr:rowOff>4190</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652500" y="1310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166767</xdr:rowOff>
    </xdr:from>
    <xdr:ext cx="469744"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68428" y="13196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45618</xdr:rowOff>
    </xdr:from>
    <xdr:to>
      <xdr:col>67</xdr:col>
      <xdr:colOff>101600</xdr:colOff>
      <xdr:row>73</xdr:row>
      <xdr:rowOff>147218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763500" y="12561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163745</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2336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a:extLst>
            <a:ext uri="{FF2B5EF4-FFF2-40B4-BE49-F238E27FC236}">
              <a16:creationId xmlns:a16="http://schemas.microsoft.com/office/drawing/2014/main" id="{00000000-0008-0000-06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90912</xdr:rowOff>
    </xdr:from>
    <xdr:to>
      <xdr:col>85</xdr:col>
      <xdr:colOff>126364</xdr:colOff>
      <xdr:row>98</xdr:row>
      <xdr:rowOff>65633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6317595" y="15521412"/>
          <a:ext cx="1269" cy="134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69460</xdr:rowOff>
    </xdr:from>
    <xdr:ext cx="469744" cy="259045"/>
    <xdr:sp macro="" textlink="">
      <xdr:nvSpPr>
        <xdr:cNvPr id="680" name="積立金最小値テキスト">
          <a:extLst>
            <a:ext uri="{FF2B5EF4-FFF2-40B4-BE49-F238E27FC236}">
              <a16:creationId xmlns:a16="http://schemas.microsoft.com/office/drawing/2014/main" id="{00000000-0008-0000-0600-0000A8020000}"/>
            </a:ext>
          </a:extLst>
        </xdr:cNvPr>
        <xdr:cNvSpPr txBox="1"/>
      </xdr:nvSpPr>
      <xdr:spPr>
        <a:xfrm>
          <a:off x="16370300" y="16871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65633</xdr:rowOff>
    </xdr:from>
    <xdr:to>
      <xdr:col>86</xdr:col>
      <xdr:colOff>25400</xdr:colOff>
      <xdr:row>98</xdr:row>
      <xdr:rowOff>65633</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6867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37589</xdr:rowOff>
    </xdr:from>
    <xdr:ext cx="534377" cy="259045"/>
    <xdr:sp macro="" textlink="">
      <xdr:nvSpPr>
        <xdr:cNvPr id="682" name="積立金最大値テキスト">
          <a:extLst>
            <a:ext uri="{FF2B5EF4-FFF2-40B4-BE49-F238E27FC236}">
              <a16:creationId xmlns:a16="http://schemas.microsoft.com/office/drawing/2014/main" id="{00000000-0008-0000-0600-0000AA020000}"/>
            </a:ext>
          </a:extLst>
        </xdr:cNvPr>
        <xdr:cNvSpPr txBox="1"/>
      </xdr:nvSpPr>
      <xdr:spPr>
        <a:xfrm>
          <a:off x="16370300" y="1529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90912</xdr:rowOff>
    </xdr:from>
    <xdr:to>
      <xdr:col>86</xdr:col>
      <xdr:colOff>25400</xdr:colOff>
      <xdr:row>90</xdr:row>
      <xdr:rowOff>90912</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5521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56317</xdr:rowOff>
    </xdr:from>
    <xdr:to>
      <xdr:col>85</xdr:col>
      <xdr:colOff>127000</xdr:colOff>
      <xdr:row>97</xdr:row>
      <xdr:rowOff>66033</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5481300" y="16686967"/>
          <a:ext cx="83820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19384</xdr:rowOff>
    </xdr:from>
    <xdr:ext cx="534377" cy="259045"/>
    <xdr:sp macro="" textlink="">
      <xdr:nvSpPr>
        <xdr:cNvPr id="685" name="積立金平均値テキスト">
          <a:extLst>
            <a:ext uri="{FF2B5EF4-FFF2-40B4-BE49-F238E27FC236}">
              <a16:creationId xmlns:a16="http://schemas.microsoft.com/office/drawing/2014/main" id="{00000000-0008-0000-0600-0000AD020000}"/>
            </a:ext>
          </a:extLst>
        </xdr:cNvPr>
        <xdr:cNvSpPr txBox="1"/>
      </xdr:nvSpPr>
      <xdr:spPr>
        <a:xfrm>
          <a:off x="16370300" y="163071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167957</xdr:rowOff>
    </xdr:from>
    <xdr:to>
      <xdr:col>85</xdr:col>
      <xdr:colOff>177800</xdr:colOff>
      <xdr:row>96</xdr:row>
      <xdr:rowOff>98107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6268700" y="16455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148177</xdr:rowOff>
    </xdr:from>
    <xdr:to>
      <xdr:col>81</xdr:col>
      <xdr:colOff>50800</xdr:colOff>
      <xdr:row>97</xdr:row>
      <xdr:rowOff>66033</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4592300" y="16435927"/>
          <a:ext cx="889000" cy="260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117875</xdr:rowOff>
    </xdr:from>
    <xdr:to>
      <xdr:col>81</xdr:col>
      <xdr:colOff>101600</xdr:colOff>
      <xdr:row>96</xdr:row>
      <xdr:rowOff>48025</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5430500" y="164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64552</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5214111" y="1618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161113</xdr:rowOff>
    </xdr:from>
    <xdr:to>
      <xdr:col>76</xdr:col>
      <xdr:colOff>114300</xdr:colOff>
      <xdr:row>95</xdr:row>
      <xdr:rowOff>148177</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3703300" y="16105963"/>
          <a:ext cx="889000" cy="329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42038</xdr:rowOff>
    </xdr:from>
    <xdr:to>
      <xdr:col>76</xdr:col>
      <xdr:colOff>165100</xdr:colOff>
      <xdr:row>95</xdr:row>
      <xdr:rowOff>143638</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4541500" y="163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160165</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325111" y="161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161113</xdr:rowOff>
    </xdr:from>
    <xdr:to>
      <xdr:col>71</xdr:col>
      <xdr:colOff>177800</xdr:colOff>
      <xdr:row>98</xdr:row>
      <xdr:rowOff>24619</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2814300" y="16105963"/>
          <a:ext cx="889000" cy="720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107187</xdr:rowOff>
    </xdr:from>
    <xdr:to>
      <xdr:col>72</xdr:col>
      <xdr:colOff>38100</xdr:colOff>
      <xdr:row>96</xdr:row>
      <xdr:rowOff>37337</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3652500" y="1639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28464</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48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299</xdr:rowOff>
    </xdr:from>
    <xdr:to>
      <xdr:col>67</xdr:col>
      <xdr:colOff>101600</xdr:colOff>
      <xdr:row>97</xdr:row>
      <xdr:rowOff>101899</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2763500" y="1663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118426</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6406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5517</xdr:rowOff>
    </xdr:from>
    <xdr:to>
      <xdr:col>85</xdr:col>
      <xdr:colOff>177800</xdr:colOff>
      <xdr:row>97</xdr:row>
      <xdr:rowOff>107117</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6268700" y="16636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155394</xdr:rowOff>
    </xdr:from>
    <xdr:ext cx="534377" cy="259045"/>
    <xdr:sp macro="" textlink="">
      <xdr:nvSpPr>
        <xdr:cNvPr id="704" name="積立金該当値テキスト">
          <a:extLst>
            <a:ext uri="{FF2B5EF4-FFF2-40B4-BE49-F238E27FC236}">
              <a16:creationId xmlns:a16="http://schemas.microsoft.com/office/drawing/2014/main" id="{00000000-0008-0000-0600-0000C0020000}"/>
            </a:ext>
          </a:extLst>
        </xdr:cNvPr>
        <xdr:cNvSpPr txBox="1"/>
      </xdr:nvSpPr>
      <xdr:spPr>
        <a:xfrm>
          <a:off x="16370300" y="16614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15233</xdr:rowOff>
    </xdr:from>
    <xdr:to>
      <xdr:col>81</xdr:col>
      <xdr:colOff>101600</xdr:colOff>
      <xdr:row>97</xdr:row>
      <xdr:rowOff>116833</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5430500" y="16645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107960</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214111" y="16738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97377</xdr:rowOff>
    </xdr:from>
    <xdr:to>
      <xdr:col>76</xdr:col>
      <xdr:colOff>165100</xdr:colOff>
      <xdr:row>96</xdr:row>
      <xdr:rowOff>27527</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4541500" y="16385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18654</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325111" y="16477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110313</xdr:rowOff>
    </xdr:from>
    <xdr:to>
      <xdr:col>72</xdr:col>
      <xdr:colOff>38100</xdr:colOff>
      <xdr:row>94</xdr:row>
      <xdr:rowOff>40463</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3652500" y="16055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56990</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3436111" y="15830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145269</xdr:rowOff>
    </xdr:from>
    <xdr:to>
      <xdr:col>67</xdr:col>
      <xdr:colOff>101600</xdr:colOff>
      <xdr:row>98</xdr:row>
      <xdr:rowOff>75419</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2763500" y="16775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66546</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2547111" y="16868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15342</xdr:rowOff>
    </xdr:from>
    <xdr:to>
      <xdr:col>116</xdr:col>
      <xdr:colOff>62864</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2159595" y="5158842"/>
          <a:ext cx="1269" cy="1495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159580</xdr:rowOff>
    </xdr:from>
    <xdr:ext cx="249299" cy="259045"/>
    <xdr:sp macro="" textlink="">
      <xdr:nvSpPr>
        <xdr:cNvPr id="735" name="投資及び出資金最小値テキスト">
          <a:extLst>
            <a:ext uri="{FF2B5EF4-FFF2-40B4-BE49-F238E27FC236}">
              <a16:creationId xmlns:a16="http://schemas.microsoft.com/office/drawing/2014/main" id="{00000000-0008-0000-0600-0000DF020000}"/>
            </a:ext>
          </a:extLst>
        </xdr:cNvPr>
        <xdr:cNvSpPr txBox="1"/>
      </xdr:nvSpPr>
      <xdr:spPr>
        <a:xfrm>
          <a:off x="22212300" y="6674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133469</xdr:rowOff>
    </xdr:from>
    <xdr:ext cx="469744" cy="259045"/>
    <xdr:sp macro="" textlink="">
      <xdr:nvSpPr>
        <xdr:cNvPr id="737" name="投資及び出資金最大値テキスト">
          <a:extLst>
            <a:ext uri="{FF2B5EF4-FFF2-40B4-BE49-F238E27FC236}">
              <a16:creationId xmlns:a16="http://schemas.microsoft.com/office/drawing/2014/main" id="{00000000-0008-0000-0600-0000E1020000}"/>
            </a:ext>
          </a:extLst>
        </xdr:cNvPr>
        <xdr:cNvSpPr txBox="1"/>
      </xdr:nvSpPr>
      <xdr:spPr>
        <a:xfrm>
          <a:off x="22212300" y="493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15342</xdr:rowOff>
    </xdr:from>
    <xdr:to>
      <xdr:col>116</xdr:col>
      <xdr:colOff>152400</xdr:colOff>
      <xdr:row>30</xdr:row>
      <xdr:rowOff>15342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5158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77030</xdr:rowOff>
    </xdr:from>
    <xdr:ext cx="313932" cy="259045"/>
    <xdr:sp macro="" textlink="">
      <xdr:nvSpPr>
        <xdr:cNvPr id="740" name="投資及び出資金平均値テキスト">
          <a:extLst>
            <a:ext uri="{FF2B5EF4-FFF2-40B4-BE49-F238E27FC236}">
              <a16:creationId xmlns:a16="http://schemas.microsoft.com/office/drawing/2014/main" id="{00000000-0008-0000-0600-0000E4020000}"/>
            </a:ext>
          </a:extLst>
        </xdr:cNvPr>
        <xdr:cNvSpPr txBox="1"/>
      </xdr:nvSpPr>
      <xdr:spPr>
        <a:xfrm>
          <a:off x="22212300" y="642068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54153</xdr:rowOff>
    </xdr:from>
    <xdr:to>
      <xdr:col>116</xdr:col>
      <xdr:colOff>114300</xdr:colOff>
      <xdr:row>38</xdr:row>
      <xdr:rowOff>155753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2110700" y="656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68783</xdr:rowOff>
    </xdr:from>
    <xdr:to>
      <xdr:col>112</xdr:col>
      <xdr:colOff>38100</xdr:colOff>
      <xdr:row>38</xdr:row>
      <xdr:rowOff>170383</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1272500" y="658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15460</xdr:rowOff>
    </xdr:from>
    <xdr:ext cx="313932"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66333" y="63591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135128</xdr:rowOff>
    </xdr:from>
    <xdr:to>
      <xdr:col>107</xdr:col>
      <xdr:colOff>50800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9545300" y="66502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135128</xdr:rowOff>
    </xdr:from>
    <xdr:to>
      <xdr:col>102</xdr:col>
      <xdr:colOff>114300</xdr:colOff>
      <xdr:row>38</xdr:row>
      <xdr:rowOff>139700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8656300" y="66502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88900</xdr:rowOff>
    </xdr:from>
    <xdr:to>
      <xdr:col>102</xdr:col>
      <xdr:colOff>165100</xdr:colOff>
      <xdr:row>39</xdr:row>
      <xdr:rowOff>19050</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9494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32580</xdr:rowOff>
    </xdr:from>
    <xdr:ext cx="249299" cy="259045"/>
    <xdr:sp macro="" textlink="">
      <xdr:nvSpPr>
        <xdr:cNvPr id="759" name="投資及び出資金該当値テキスト">
          <a:extLst>
            <a:ext uri="{FF2B5EF4-FFF2-40B4-BE49-F238E27FC236}">
              <a16:creationId xmlns:a16="http://schemas.microsoft.com/office/drawing/2014/main" id="{00000000-0008-0000-0600-0000F7020000}"/>
            </a:ext>
          </a:extLst>
        </xdr:cNvPr>
        <xdr:cNvSpPr txBox="1"/>
      </xdr:nvSpPr>
      <xdr:spPr>
        <a:xfrm>
          <a:off x="22212300" y="6547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84328</xdr:rowOff>
    </xdr:from>
    <xdr:to>
      <xdr:col>102</xdr:col>
      <xdr:colOff>165100</xdr:colOff>
      <xdr:row>39</xdr:row>
      <xdr:rowOff>14478</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9494500" y="659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31005</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420650" y="63746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58819</xdr:rowOff>
    </xdr:from>
    <xdr:to>
      <xdr:col>116</xdr:col>
      <xdr:colOff>62864</xdr:colOff>
      <xdr:row>59</xdr:row>
      <xdr:rowOff>98661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31319"/>
          <a:ext cx="1269" cy="1582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102488</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2180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98661</xdr:rowOff>
    </xdr:from>
    <xdr:to>
      <xdr:col>116</xdr:col>
      <xdr:colOff>152400</xdr:colOff>
      <xdr:row>59</xdr:row>
      <xdr:rowOff>98661</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21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5496</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40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58819</xdr:rowOff>
    </xdr:from>
    <xdr:to>
      <xdr:col>116</xdr:col>
      <xdr:colOff>152400</xdr:colOff>
      <xdr:row>50</xdr:row>
      <xdr:rowOff>58819</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31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55227</xdr:rowOff>
    </xdr:from>
    <xdr:to>
      <xdr:col>116</xdr:col>
      <xdr:colOff>63500</xdr:colOff>
      <xdr:row>59</xdr:row>
      <xdr:rowOff>60778</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1323300" y="10170777"/>
          <a:ext cx="838200" cy="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23276</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7959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399</xdr:rowOff>
    </xdr:from>
    <xdr:to>
      <xdr:col>116</xdr:col>
      <xdr:colOff>114300</xdr:colOff>
      <xdr:row>58</xdr:row>
      <xdr:rowOff>101999</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44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52832</xdr:rowOff>
    </xdr:from>
    <xdr:to>
      <xdr:col>111</xdr:col>
      <xdr:colOff>177800</xdr:colOff>
      <xdr:row>59</xdr:row>
      <xdr:rowOff>55227</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0434300" y="10168382"/>
          <a:ext cx="889000" cy="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155303</xdr:rowOff>
    </xdr:from>
    <xdr:to>
      <xdr:col>112</xdr:col>
      <xdr:colOff>38100</xdr:colOff>
      <xdr:row>58</xdr:row>
      <xdr:rowOff>85453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92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101980</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7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52832</xdr:rowOff>
    </xdr:from>
    <xdr:to>
      <xdr:col>107</xdr:col>
      <xdr:colOff>50800</xdr:colOff>
      <xdr:row>59</xdr:row>
      <xdr:rowOff>93435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9545300" y="10168382"/>
          <a:ext cx="889000" cy="40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114481</xdr:rowOff>
    </xdr:from>
    <xdr:to>
      <xdr:col>107</xdr:col>
      <xdr:colOff>101600</xdr:colOff>
      <xdr:row>58</xdr:row>
      <xdr:rowOff>44631</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88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61158</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662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91367</xdr:rowOff>
    </xdr:from>
    <xdr:to>
      <xdr:col>102</xdr:col>
      <xdr:colOff>114300</xdr:colOff>
      <xdr:row>59</xdr:row>
      <xdr:rowOff>93435</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8656300" y="10206917"/>
          <a:ext cx="889000" cy="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155629</xdr:rowOff>
    </xdr:from>
    <xdr:to>
      <xdr:col>102</xdr:col>
      <xdr:colOff>165100</xdr:colOff>
      <xdr:row>58</xdr:row>
      <xdr:rowOff>85779</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928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102306</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703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138321</xdr:rowOff>
    </xdr:from>
    <xdr:to>
      <xdr:col>98</xdr:col>
      <xdr:colOff>38100</xdr:colOff>
      <xdr:row>58</xdr:row>
      <xdr:rowOff>68471</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910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84998</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686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9978</xdr:rowOff>
    </xdr:from>
    <xdr:to>
      <xdr:col>116</xdr:col>
      <xdr:colOff>114300</xdr:colOff>
      <xdr:row>59</xdr:row>
      <xdr:rowOff>111578</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10125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96355</xdr:rowOff>
    </xdr:from>
    <xdr:ext cx="378565"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100404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4427</xdr:rowOff>
    </xdr:from>
    <xdr:to>
      <xdr:col>112</xdr:col>
      <xdr:colOff>38100</xdr:colOff>
      <xdr:row>59</xdr:row>
      <xdr:rowOff>106027</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1011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97154</xdr:rowOff>
    </xdr:from>
    <xdr:ext cx="378565"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4017" y="102127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2032</xdr:rowOff>
    </xdr:from>
    <xdr:to>
      <xdr:col>107</xdr:col>
      <xdr:colOff>101600</xdr:colOff>
      <xdr:row>59</xdr:row>
      <xdr:rowOff>103632</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10117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94759</xdr:rowOff>
    </xdr:from>
    <xdr:ext cx="378565"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5017" y="10210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42635</xdr:rowOff>
    </xdr:from>
    <xdr:to>
      <xdr:col>102</xdr:col>
      <xdr:colOff>165100</xdr:colOff>
      <xdr:row>59</xdr:row>
      <xdr:rowOff>144235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1015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135362</xdr:rowOff>
    </xdr:from>
    <xdr:ext cx="313932"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88333" y="102509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40567</xdr:rowOff>
    </xdr:from>
    <xdr:to>
      <xdr:col>98</xdr:col>
      <xdr:colOff>38100</xdr:colOff>
      <xdr:row>59</xdr:row>
      <xdr:rowOff>142167</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1015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133294</xdr:rowOff>
    </xdr:from>
    <xdr:ext cx="313932"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99333" y="102488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84562</xdr:rowOff>
    </xdr:from>
    <xdr:to>
      <xdr:col>116</xdr:col>
      <xdr:colOff>62864</xdr:colOff>
      <xdr:row>76</xdr:row>
      <xdr:rowOff>158948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086062"/>
          <a:ext cx="1269" cy="1103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162775</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19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158948</xdr:rowOff>
    </xdr:from>
    <xdr:to>
      <xdr:col>116</xdr:col>
      <xdr:colOff>152400</xdr:colOff>
      <xdr:row>76</xdr:row>
      <xdr:rowOff>158948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189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31239</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8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84562</xdr:rowOff>
    </xdr:from>
    <xdr:to>
      <xdr:col>116</xdr:col>
      <xdr:colOff>152400</xdr:colOff>
      <xdr:row>70</xdr:row>
      <xdr:rowOff>84562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0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90643</xdr:rowOff>
    </xdr:from>
    <xdr:to>
      <xdr:col>116</xdr:col>
      <xdr:colOff>63500</xdr:colOff>
      <xdr:row>75</xdr:row>
      <xdr:rowOff>67966</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1323300" y="12777943"/>
          <a:ext cx="838200" cy="148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47312</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5631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24435</xdr:rowOff>
    </xdr:from>
    <xdr:to>
      <xdr:col>116</xdr:col>
      <xdr:colOff>114300</xdr:colOff>
      <xdr:row>74</xdr:row>
      <xdr:rowOff>126035</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71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90643</xdr:rowOff>
    </xdr:from>
    <xdr:to>
      <xdr:col>111</xdr:col>
      <xdr:colOff>177800</xdr:colOff>
      <xdr:row>75</xdr:row>
      <xdr:rowOff>132431</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777943"/>
          <a:ext cx="889000" cy="21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113223</xdr:rowOff>
    </xdr:from>
    <xdr:to>
      <xdr:col>112</xdr:col>
      <xdr:colOff>38100</xdr:colOff>
      <xdr:row>74</xdr:row>
      <xdr:rowOff>43373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629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59900</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404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132431</xdr:rowOff>
    </xdr:from>
    <xdr:to>
      <xdr:col>107</xdr:col>
      <xdr:colOff>50800</xdr:colOff>
      <xdr:row>76</xdr:row>
      <xdr:rowOff>46385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2991181"/>
          <a:ext cx="889000" cy="85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117749</xdr:rowOff>
    </xdr:from>
    <xdr:to>
      <xdr:col>107</xdr:col>
      <xdr:colOff>101600</xdr:colOff>
      <xdr:row>75</xdr:row>
      <xdr:rowOff>47899</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805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64426</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58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112633</xdr:rowOff>
    </xdr:from>
    <xdr:to>
      <xdr:col>102</xdr:col>
      <xdr:colOff>114300</xdr:colOff>
      <xdr:row>76</xdr:row>
      <xdr:rowOff>46385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8656300" y="12971383"/>
          <a:ext cx="889000" cy="10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41168</xdr:rowOff>
    </xdr:from>
    <xdr:to>
      <xdr:col>102</xdr:col>
      <xdr:colOff>165100</xdr:colOff>
      <xdr:row>75</xdr:row>
      <xdr:rowOff>142768</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89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159295</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675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15473</xdr:rowOff>
    </xdr:from>
    <xdr:to>
      <xdr:col>98</xdr:col>
      <xdr:colOff>38100</xdr:colOff>
      <xdr:row>75</xdr:row>
      <xdr:rowOff>117073</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874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133600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649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17166</xdr:rowOff>
    </xdr:from>
    <xdr:to>
      <xdr:col>116</xdr:col>
      <xdr:colOff>114300</xdr:colOff>
      <xdr:row>75</xdr:row>
      <xdr:rowOff>118766</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87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167043</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854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39843</xdr:rowOff>
    </xdr:from>
    <xdr:to>
      <xdr:col>112</xdr:col>
      <xdr:colOff>38100</xdr:colOff>
      <xdr:row>74</xdr:row>
      <xdr:rowOff>141443</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727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132570</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819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81631</xdr:rowOff>
    </xdr:from>
    <xdr:to>
      <xdr:col>107</xdr:col>
      <xdr:colOff>101600</xdr:colOff>
      <xdr:row>76</xdr:row>
      <xdr:rowOff>11781</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940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2908</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3033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167035</xdr:rowOff>
    </xdr:from>
    <xdr:to>
      <xdr:col>102</xdr:col>
      <xdr:colOff>165100</xdr:colOff>
      <xdr:row>76</xdr:row>
      <xdr:rowOff>97185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302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88312</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3118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61833</xdr:rowOff>
    </xdr:from>
    <xdr:to>
      <xdr:col>98</xdr:col>
      <xdr:colOff>38100</xdr:colOff>
      <xdr:row>75</xdr:row>
      <xdr:rowOff>163433</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920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154560</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3013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405,373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円となり、前年度より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11,032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円の増となっている。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これは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、会計年度任用職員の勤勉手当の創設等に伴う人件費の増や、人件費の増に連動した委託料の増に伴う物件費の増などに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よるものである。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なお、公債費は、借換債未発行に伴う経常的公債費の増などにより、増となっている。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今後も、保育関連経費や障害者施策など扶助費の増や老朽施設の改築・改修経費など歳出増が見込まれるが、区民サービスの向上を図りつつ、より効率的な行財政運営に努めていく。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東京都杉並区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577,147
554,858
34.06
246,723,038
233,959,637
12,073,780
146,203,693
32,043,375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139700</xdr:rowOff>
    </xdr:from>
    <xdr:to>
      <xdr:col>24</xdr:col>
      <xdr:colOff>62865</xdr:colOff>
      <xdr:row>38</xdr:row>
      <xdr:rowOff>12827</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283200"/>
          <a:ext cx="1270" cy="1244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16654</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31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12827</xdr:rowOff>
    </xdr:from>
    <xdr:to>
      <xdr:col>24</xdr:col>
      <xdr:colOff>152400</xdr:colOff>
      <xdr:row>38</xdr:row>
      <xdr:rowOff>12827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27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86377</xdr:rowOff>
    </xdr:from>
    <xdr:ext cx="469744"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505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139700</xdr:rowOff>
    </xdr:from>
    <xdr:to>
      <xdr:col>24</xdr:col>
      <xdr:colOff>152400</xdr:colOff>
      <xdr:row>30</xdr:row>
      <xdr:rowOff>139700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2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73787</xdr:rowOff>
    </xdr:from>
    <xdr:to>
      <xdr:col>24</xdr:col>
      <xdr:colOff>63500</xdr:colOff>
      <xdr:row>37</xdr:row>
      <xdr:rowOff>89979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417437"/>
          <a:ext cx="838200" cy="1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2620</xdr:rowOff>
    </xdr:from>
    <xdr:ext cx="469744"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74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151193</xdr:rowOff>
    </xdr:from>
    <xdr:to>
      <xdr:col>24</xdr:col>
      <xdr:colOff>114300</xdr:colOff>
      <xdr:row>37</xdr:row>
      <xdr:rowOff>81343</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2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89979</xdr:rowOff>
    </xdr:from>
    <xdr:to>
      <xdr:col>19</xdr:col>
      <xdr:colOff>177800</xdr:colOff>
      <xdr:row>37</xdr:row>
      <xdr:rowOff>93980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433629"/>
          <a:ext cx="8890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155384</xdr:rowOff>
    </xdr:from>
    <xdr:to>
      <xdr:col>20</xdr:col>
      <xdr:colOff>38100</xdr:colOff>
      <xdr:row>37</xdr:row>
      <xdr:rowOff>85534</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2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102061</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62428" y="6102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91503</xdr:rowOff>
    </xdr:from>
    <xdr:to>
      <xdr:col>15</xdr:col>
      <xdr:colOff>50800</xdr:colOff>
      <xdr:row>37</xdr:row>
      <xdr:rowOff>93980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019300" y="6435153"/>
          <a:ext cx="88900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161290</xdr:rowOff>
    </xdr:from>
    <xdr:to>
      <xdr:col>15</xdr:col>
      <xdr:colOff>101600</xdr:colOff>
      <xdr:row>37</xdr:row>
      <xdr:rowOff>91440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107967</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73428" y="6108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84074</xdr:rowOff>
    </xdr:from>
    <xdr:to>
      <xdr:col>10</xdr:col>
      <xdr:colOff>114300</xdr:colOff>
      <xdr:row>37</xdr:row>
      <xdr:rowOff>91503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427724"/>
          <a:ext cx="8890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168529</xdr:rowOff>
    </xdr:from>
    <xdr:to>
      <xdr:col>10</xdr:col>
      <xdr:colOff>165100</xdr:colOff>
      <xdr:row>37</xdr:row>
      <xdr:rowOff>98679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4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115206</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84428" y="611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161861</xdr:rowOff>
    </xdr:from>
    <xdr:to>
      <xdr:col>6</xdr:col>
      <xdr:colOff>38100</xdr:colOff>
      <xdr:row>37</xdr:row>
      <xdr:rowOff>92011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3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108538</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95428" y="61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22987</xdr:rowOff>
    </xdr:from>
    <xdr:to>
      <xdr:col>24</xdr:col>
      <xdr:colOff>114300</xdr:colOff>
      <xdr:row>37</xdr:row>
      <xdr:rowOff>124587</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366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129621</xdr:rowOff>
    </xdr:from>
    <xdr:ext cx="469744"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301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39179</xdr:rowOff>
    </xdr:from>
    <xdr:to>
      <xdr:col>20</xdr:col>
      <xdr:colOff>38100</xdr:colOff>
      <xdr:row>37</xdr:row>
      <xdr:rowOff>140779</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382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131907</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62428" y="6475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43180</xdr:rowOff>
    </xdr:from>
    <xdr:to>
      <xdr:col>15</xdr:col>
      <xdr:colOff>101600</xdr:colOff>
      <xdr:row>37</xdr:row>
      <xdr:rowOff>144780</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38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135907</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73428" y="647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40703</xdr:rowOff>
    </xdr:from>
    <xdr:to>
      <xdr:col>10</xdr:col>
      <xdr:colOff>165100</xdr:colOff>
      <xdr:row>37</xdr:row>
      <xdr:rowOff>142303</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384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133431</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84428" y="6477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33274</xdr:rowOff>
    </xdr:from>
    <xdr:to>
      <xdr:col>6</xdr:col>
      <xdr:colOff>38100</xdr:colOff>
      <xdr:row>37</xdr:row>
      <xdr:rowOff>134874</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37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126001</xdr:rowOff>
    </xdr:from>
    <xdr:ext cx="469744"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95428" y="6469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41620</xdr:rowOff>
    </xdr:from>
    <xdr:to>
      <xdr:col>24</xdr:col>
      <xdr:colOff>62865</xdr:colOff>
      <xdr:row>59</xdr:row>
      <xdr:rowOff>17181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14120"/>
          <a:ext cx="1270" cy="1518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21008</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3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17181</xdr:rowOff>
    </xdr:from>
    <xdr:to>
      <xdr:col>24</xdr:col>
      <xdr:colOff>152400</xdr:colOff>
      <xdr:row>59</xdr:row>
      <xdr:rowOff>17181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32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159747</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389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177,010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41620</xdr:rowOff>
    </xdr:from>
    <xdr:to>
      <xdr:col>24</xdr:col>
      <xdr:colOff>152400</xdr:colOff>
      <xdr:row>50</xdr:row>
      <xdr:rowOff>41620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1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20045</xdr:rowOff>
    </xdr:from>
    <xdr:to>
      <xdr:col>24</xdr:col>
      <xdr:colOff>63500</xdr:colOff>
      <xdr:row>58</xdr:row>
      <xdr:rowOff>107054</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964145"/>
          <a:ext cx="838200" cy="87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61376</xdr:rowOff>
    </xdr:from>
    <xdr:ext cx="534377"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662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38499</xdr:rowOff>
    </xdr:from>
    <xdr:to>
      <xdr:col>24</xdr:col>
      <xdr:colOff>114300</xdr:colOff>
      <xdr:row>57</xdr:row>
      <xdr:rowOff>140099</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81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112834</xdr:rowOff>
    </xdr:from>
    <xdr:to>
      <xdr:col>19</xdr:col>
      <xdr:colOff>177800</xdr:colOff>
      <xdr:row>58</xdr:row>
      <xdr:rowOff>107054</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885484"/>
          <a:ext cx="889000" cy="165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21627</xdr:rowOff>
    </xdr:from>
    <xdr:to>
      <xdr:col>20</xdr:col>
      <xdr:colOff>38100</xdr:colOff>
      <xdr:row>57</xdr:row>
      <xdr:rowOff>123227</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794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139754</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530111" y="9569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58939</xdr:rowOff>
    </xdr:from>
    <xdr:to>
      <xdr:col>15</xdr:col>
      <xdr:colOff>50800</xdr:colOff>
      <xdr:row>57</xdr:row>
      <xdr:rowOff>112834</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660139"/>
          <a:ext cx="889000" cy="225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69360</xdr:rowOff>
    </xdr:from>
    <xdr:to>
      <xdr:col>15</xdr:col>
      <xdr:colOff>101600</xdr:colOff>
      <xdr:row>57</xdr:row>
      <xdr:rowOff>170960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842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162087</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41111" y="99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45549</xdr:rowOff>
    </xdr:from>
    <xdr:to>
      <xdr:col>10</xdr:col>
      <xdr:colOff>114300</xdr:colOff>
      <xdr:row>56</xdr:row>
      <xdr:rowOff>58939</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8960949"/>
          <a:ext cx="889000" cy="69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80474</xdr:rowOff>
    </xdr:from>
    <xdr:to>
      <xdr:col>10</xdr:col>
      <xdr:colOff>165100</xdr:colOff>
      <xdr:row>58</xdr:row>
      <xdr:rowOff>10624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85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1751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52111" y="9945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115254</xdr:rowOff>
    </xdr:from>
    <xdr:to>
      <xdr:col>6</xdr:col>
      <xdr:colOff>38100</xdr:colOff>
      <xdr:row>52</xdr:row>
      <xdr:rowOff>45404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88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61931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8634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140695</xdr:rowOff>
    </xdr:from>
    <xdr:to>
      <xdr:col>24</xdr:col>
      <xdr:colOff>114300</xdr:colOff>
      <xdr:row>58</xdr:row>
      <xdr:rowOff>70845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91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119122</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89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56254</xdr:rowOff>
    </xdr:from>
    <xdr:to>
      <xdr:col>20</xdr:col>
      <xdr:colOff>38100</xdr:colOff>
      <xdr:row>58</xdr:row>
      <xdr:rowOff>157854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10000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148981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10093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62034</xdr:rowOff>
    </xdr:from>
    <xdr:to>
      <xdr:col>15</xdr:col>
      <xdr:colOff>101600</xdr:colOff>
      <xdr:row>57</xdr:row>
      <xdr:rowOff>163634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8711</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9609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8139</xdr:rowOff>
    </xdr:from>
    <xdr:to>
      <xdr:col>10</xdr:col>
      <xdr:colOff>165100</xdr:colOff>
      <xdr:row>56</xdr:row>
      <xdr:rowOff>109739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60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126266</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9384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166199</xdr:rowOff>
    </xdr:from>
    <xdr:to>
      <xdr:col>6</xdr:col>
      <xdr:colOff>38100</xdr:colOff>
      <xdr:row>52</xdr:row>
      <xdr:rowOff>96349</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8910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87476</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002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26424</xdr:rowOff>
    </xdr:from>
    <xdr:to>
      <xdr:col>24</xdr:col>
      <xdr:colOff>62865</xdr:colOff>
      <xdr:row>78</xdr:row>
      <xdr:rowOff>11894</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99374"/>
          <a:ext cx="1270" cy="1185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15721</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88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11894</xdr:rowOff>
    </xdr:from>
    <xdr:to>
      <xdr:col>24</xdr:col>
      <xdr:colOff>152400</xdr:colOff>
      <xdr:row>78</xdr:row>
      <xdr:rowOff>11894</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84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144551</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7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343,638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26424</xdr:rowOff>
    </xdr:from>
    <xdr:to>
      <xdr:col>24</xdr:col>
      <xdr:colOff>152400</xdr:colOff>
      <xdr:row>71</xdr:row>
      <xdr:rowOff>26424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9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75208</xdr:rowOff>
    </xdr:from>
    <xdr:to>
      <xdr:col>24</xdr:col>
      <xdr:colOff>63500</xdr:colOff>
      <xdr:row>77</xdr:row>
      <xdr:rowOff>158144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276858"/>
          <a:ext cx="838200" cy="82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154589</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418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131712</xdr:rowOff>
    </xdr:from>
    <xdr:to>
      <xdr:col>24</xdr:col>
      <xdr:colOff>114300</xdr:colOff>
      <xdr:row>76</xdr:row>
      <xdr:rowOff>61863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9046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158144</xdr:rowOff>
    </xdr:from>
    <xdr:to>
      <xdr:col>19</xdr:col>
      <xdr:colOff>177800</xdr:colOff>
      <xdr:row>78</xdr:row>
      <xdr:rowOff>65450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59794"/>
          <a:ext cx="889000" cy="78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6449</xdr:rowOff>
    </xdr:from>
    <xdr:to>
      <xdr:col>20</xdr:col>
      <xdr:colOff>38100</xdr:colOff>
      <xdr:row>76</xdr:row>
      <xdr:rowOff>108049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3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124575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11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63339</xdr:rowOff>
    </xdr:from>
    <xdr:to>
      <xdr:col>15</xdr:col>
      <xdr:colOff>50800</xdr:colOff>
      <xdr:row>78</xdr:row>
      <xdr:rowOff>65450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436439"/>
          <a:ext cx="889000" cy="2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80625</xdr:rowOff>
    </xdr:from>
    <xdr:to>
      <xdr:col>15</xdr:col>
      <xdr:colOff>101600</xdr:colOff>
      <xdr:row>77</xdr:row>
      <xdr:rowOff>10775</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1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27302</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86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63339</xdr:rowOff>
    </xdr:from>
    <xdr:to>
      <xdr:col>10</xdr:col>
      <xdr:colOff>114300</xdr:colOff>
      <xdr:row>79</xdr:row>
      <xdr:rowOff>59241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436439"/>
          <a:ext cx="889000" cy="16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79015</xdr:rowOff>
    </xdr:from>
    <xdr:to>
      <xdr:col>10</xdr:col>
      <xdr:colOff>165100</xdr:colOff>
      <xdr:row>77</xdr:row>
      <xdr:rowOff>9165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09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25692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84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107883</xdr:rowOff>
    </xdr:from>
    <xdr:to>
      <xdr:col>6</xdr:col>
      <xdr:colOff>38100</xdr:colOff>
      <xdr:row>78</xdr:row>
      <xdr:rowOff>38033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309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54560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84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24408</xdr:rowOff>
    </xdr:from>
    <xdr:to>
      <xdr:col>24</xdr:col>
      <xdr:colOff>114300</xdr:colOff>
      <xdr:row>77</xdr:row>
      <xdr:rowOff>126008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226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110785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40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107344</xdr:rowOff>
    </xdr:from>
    <xdr:to>
      <xdr:col>20</xdr:col>
      <xdr:colOff>38100</xdr:colOff>
      <xdr:row>78</xdr:row>
      <xdr:rowOff>37494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308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28621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401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14650</xdr:rowOff>
    </xdr:from>
    <xdr:to>
      <xdr:col>15</xdr:col>
      <xdr:colOff>101600</xdr:colOff>
      <xdr:row>78</xdr:row>
      <xdr:rowOff>116250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8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107377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80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12539</xdr:rowOff>
    </xdr:from>
    <xdr:to>
      <xdr:col>10</xdr:col>
      <xdr:colOff>165100</xdr:colOff>
      <xdr:row>78</xdr:row>
      <xdr:rowOff>114139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385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105266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478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8441</xdr:rowOff>
    </xdr:from>
    <xdr:to>
      <xdr:col>6</xdr:col>
      <xdr:colOff>38100</xdr:colOff>
      <xdr:row>79</xdr:row>
      <xdr:rowOff>110041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552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101168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645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100400</xdr:rowOff>
    </xdr:from>
    <xdr:to>
      <xdr:col>24</xdr:col>
      <xdr:colOff>62865</xdr:colOff>
      <xdr:row>98</xdr:row>
      <xdr:rowOff>6674</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702350"/>
          <a:ext cx="127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10501</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1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6674</xdr:rowOff>
    </xdr:from>
    <xdr:to>
      <xdr:col>24</xdr:col>
      <xdr:colOff>152400</xdr:colOff>
      <xdr:row>98</xdr:row>
      <xdr:rowOff>6674</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08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47077</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47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89,063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100400</xdr:rowOff>
    </xdr:from>
    <xdr:to>
      <xdr:col>24</xdr:col>
      <xdr:colOff>152400</xdr:colOff>
      <xdr:row>91</xdr:row>
      <xdr:rowOff>100400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70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116821</xdr:rowOff>
    </xdr:from>
    <xdr:to>
      <xdr:col>24</xdr:col>
      <xdr:colOff>63500</xdr:colOff>
      <xdr:row>98</xdr:row>
      <xdr:rowOff>6674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747471"/>
          <a:ext cx="838200" cy="6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22508</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481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171081</xdr:rowOff>
    </xdr:from>
    <xdr:to>
      <xdr:col>24</xdr:col>
      <xdr:colOff>114300</xdr:colOff>
      <xdr:row>97</xdr:row>
      <xdr:rowOff>101231</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63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129051</xdr:rowOff>
    </xdr:from>
    <xdr:to>
      <xdr:col>19</xdr:col>
      <xdr:colOff>177800</xdr:colOff>
      <xdr:row>97</xdr:row>
      <xdr:rowOff>116821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588251"/>
          <a:ext cx="889000" cy="159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140069</xdr:rowOff>
    </xdr:from>
    <xdr:to>
      <xdr:col>20</xdr:col>
      <xdr:colOff>38100</xdr:colOff>
      <xdr:row>97</xdr:row>
      <xdr:rowOff>70219</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9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86746</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37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115506</xdr:rowOff>
    </xdr:from>
    <xdr:to>
      <xdr:col>15</xdr:col>
      <xdr:colOff>50800</xdr:colOff>
      <xdr:row>96</xdr:row>
      <xdr:rowOff>129051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6574706"/>
          <a:ext cx="889000" cy="13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143211</xdr:rowOff>
    </xdr:from>
    <xdr:to>
      <xdr:col>15</xdr:col>
      <xdr:colOff>101600</xdr:colOff>
      <xdr:row>96</xdr:row>
      <xdr:rowOff>73361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89888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206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115506</xdr:rowOff>
    </xdr:from>
    <xdr:to>
      <xdr:col>10</xdr:col>
      <xdr:colOff>114300</xdr:colOff>
      <xdr:row>98</xdr:row>
      <xdr:rowOff>18523</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574706"/>
          <a:ext cx="889000" cy="245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160395</xdr:rowOff>
    </xdr:from>
    <xdr:to>
      <xdr:col>10</xdr:col>
      <xdr:colOff>165100</xdr:colOff>
      <xdr:row>96</xdr:row>
      <xdr:rowOff>90545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4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107072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22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113970</xdr:rowOff>
    </xdr:from>
    <xdr:to>
      <xdr:col>6</xdr:col>
      <xdr:colOff>38100</xdr:colOff>
      <xdr:row>98</xdr:row>
      <xdr:rowOff>44120</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74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60647</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519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127324</xdr:rowOff>
    </xdr:from>
    <xdr:to>
      <xdr:col>24</xdr:col>
      <xdr:colOff>114300</xdr:colOff>
      <xdr:row>98</xdr:row>
      <xdr:rowOff>57474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757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42251</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672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66021</xdr:rowOff>
    </xdr:from>
    <xdr:to>
      <xdr:col>20</xdr:col>
      <xdr:colOff>38100</xdr:colOff>
      <xdr:row>97</xdr:row>
      <xdr:rowOff>167621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69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158748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78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78251</xdr:rowOff>
    </xdr:from>
    <xdr:to>
      <xdr:col>15</xdr:col>
      <xdr:colOff>101600</xdr:colOff>
      <xdr:row>97</xdr:row>
      <xdr:rowOff>8401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537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170978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630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64706</xdr:rowOff>
    </xdr:from>
    <xdr:to>
      <xdr:col>10</xdr:col>
      <xdr:colOff>165100</xdr:colOff>
      <xdr:row>96</xdr:row>
      <xdr:rowOff>166306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52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157433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616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139173</xdr:rowOff>
    </xdr:from>
    <xdr:to>
      <xdr:col>6</xdr:col>
      <xdr:colOff>38100</xdr:colOff>
      <xdr:row>98</xdr:row>
      <xdr:rowOff>69323</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76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60450</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862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118745</xdr:rowOff>
    </xdr:from>
    <xdr:to>
      <xdr:col>54</xdr:col>
      <xdr:colOff>189865</xdr:colOff>
      <xdr:row>38</xdr:row>
      <xdr:rowOff>161798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433695"/>
          <a:ext cx="1270" cy="1243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165625</xdr:rowOff>
    </xdr:from>
    <xdr:ext cx="378565"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680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161798</xdr:rowOff>
    </xdr:from>
    <xdr:to>
      <xdr:col>55</xdr:col>
      <xdr:colOff>88900</xdr:colOff>
      <xdr:row>38</xdr:row>
      <xdr:rowOff>161798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67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65422</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5208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118745</xdr:rowOff>
    </xdr:from>
    <xdr:to>
      <xdr:col>55</xdr:col>
      <xdr:colOff>88900</xdr:colOff>
      <xdr:row>31</xdr:row>
      <xdr:rowOff>118745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433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46355</xdr:rowOff>
    </xdr:from>
    <xdr:to>
      <xdr:col>55</xdr:col>
      <xdr:colOff>0</xdr:colOff>
      <xdr:row>37</xdr:row>
      <xdr:rowOff>63500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639000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33799</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3774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55372</xdr:rowOff>
    </xdr:from>
    <xdr:to>
      <xdr:col>55</xdr:col>
      <xdr:colOff>50800</xdr:colOff>
      <xdr:row>37</xdr:row>
      <xdr:rowOff>156972</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399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56642</xdr:rowOff>
    </xdr:from>
    <xdr:to>
      <xdr:col>50</xdr:col>
      <xdr:colOff>114300</xdr:colOff>
      <xdr:row>37</xdr:row>
      <xdr:rowOff>63500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40029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78613</xdr:rowOff>
    </xdr:from>
    <xdr:to>
      <xdr:col>50</xdr:col>
      <xdr:colOff>165100</xdr:colOff>
      <xdr:row>38</xdr:row>
      <xdr:rowOff>8763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171340</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514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47117</xdr:rowOff>
    </xdr:from>
    <xdr:to>
      <xdr:col>45</xdr:col>
      <xdr:colOff>177800</xdr:colOff>
      <xdr:row>37</xdr:row>
      <xdr:rowOff>56642</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390767"/>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72898</xdr:rowOff>
    </xdr:from>
    <xdr:to>
      <xdr:col>46</xdr:col>
      <xdr:colOff>38100</xdr:colOff>
      <xdr:row>38</xdr:row>
      <xdr:rowOff>3048</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416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165625</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5092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154178</xdr:rowOff>
    </xdr:from>
    <xdr:to>
      <xdr:col>41</xdr:col>
      <xdr:colOff>50800</xdr:colOff>
      <xdr:row>37</xdr:row>
      <xdr:rowOff>47117</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5983478"/>
          <a:ext cx="889000" cy="407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97282</xdr:rowOff>
    </xdr:from>
    <xdr:to>
      <xdr:col>41</xdr:col>
      <xdr:colOff>101600</xdr:colOff>
      <xdr:row>38</xdr:row>
      <xdr:rowOff>27432</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44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18559</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5336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78613</xdr:rowOff>
    </xdr:from>
    <xdr:to>
      <xdr:col>36</xdr:col>
      <xdr:colOff>165100</xdr:colOff>
      <xdr:row>38</xdr:row>
      <xdr:rowOff>8763</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171340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514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167005</xdr:rowOff>
    </xdr:from>
    <xdr:to>
      <xdr:col>55</xdr:col>
      <xdr:colOff>50800</xdr:colOff>
      <xdr:row>37</xdr:row>
      <xdr:rowOff>97155</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339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18432</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1906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12700</xdr:rowOff>
    </xdr:from>
    <xdr:to>
      <xdr:col>50</xdr:col>
      <xdr:colOff>165100</xdr:colOff>
      <xdr:row>37</xdr:row>
      <xdr:rowOff>114300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35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130827</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1315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5842</xdr:rowOff>
    </xdr:from>
    <xdr:to>
      <xdr:col>46</xdr:col>
      <xdr:colOff>38100</xdr:colOff>
      <xdr:row>37</xdr:row>
      <xdr:rowOff>107442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34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123969</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124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167767</xdr:rowOff>
    </xdr:from>
    <xdr:to>
      <xdr:col>41</xdr:col>
      <xdr:colOff>101600</xdr:colOff>
      <xdr:row>37</xdr:row>
      <xdr:rowOff>97917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339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114444</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1151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103378</xdr:rowOff>
    </xdr:from>
    <xdr:to>
      <xdr:col>36</xdr:col>
      <xdr:colOff>165100</xdr:colOff>
      <xdr:row>35</xdr:row>
      <xdr:rowOff>33528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5932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50055</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37428" y="5707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56</xdr:row>
      <xdr:rowOff>35577</xdr:rowOff>
    </xdr:from>
    <xdr:ext cx="37702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226974" y="963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53</xdr:row>
      <xdr:rowOff>168927</xdr:rowOff>
    </xdr:from>
    <xdr:ext cx="37702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226974" y="925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51</xdr:row>
      <xdr:rowOff>130827</xdr:rowOff>
    </xdr:from>
    <xdr:ext cx="37702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226974" y="887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49</xdr:row>
      <xdr:rowOff>92727</xdr:rowOff>
    </xdr:from>
    <xdr:ext cx="377026"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226974" y="849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47</xdr:row>
      <xdr:rowOff>54627</xdr:rowOff>
    </xdr:from>
    <xdr:ext cx="46717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136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15875</xdr:rowOff>
    </xdr:from>
    <xdr:to>
      <xdr:col>54</xdr:col>
      <xdr:colOff>189865</xdr:colOff>
      <xdr:row>59</xdr:row>
      <xdr:rowOff>44450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588375"/>
          <a:ext cx="127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48277</xdr:rowOff>
    </xdr:from>
    <xdr:ext cx="249299"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44450</xdr:rowOff>
    </xdr:from>
    <xdr:to>
      <xdr:col>55</xdr:col>
      <xdr:colOff>88900</xdr:colOff>
      <xdr:row>59</xdr:row>
      <xdr:rowOff>44450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134002</xdr:rowOff>
    </xdr:from>
    <xdr:ext cx="378565"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363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15875</xdr:rowOff>
    </xdr:from>
    <xdr:to>
      <xdr:col>55</xdr:col>
      <xdr:colOff>88900</xdr:colOff>
      <xdr:row>50</xdr:row>
      <xdr:rowOff>15875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588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36830</xdr:rowOff>
    </xdr:from>
    <xdr:to>
      <xdr:col>55</xdr:col>
      <xdr:colOff>0</xdr:colOff>
      <xdr:row>56</xdr:row>
      <xdr:rowOff>120650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63803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164482</xdr:rowOff>
    </xdr:from>
    <xdr:ext cx="378565"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6568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14605</xdr:rowOff>
    </xdr:from>
    <xdr:to>
      <xdr:col>55</xdr:col>
      <xdr:colOff>50800</xdr:colOff>
      <xdr:row>57</xdr:row>
      <xdr:rowOff>116205</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78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36830</xdr:rowOff>
    </xdr:from>
    <xdr:to>
      <xdr:col>50</xdr:col>
      <xdr:colOff>114300</xdr:colOff>
      <xdr:row>57</xdr:row>
      <xdr:rowOff>38735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638030"/>
          <a:ext cx="889000" cy="17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127000</xdr:rowOff>
    </xdr:from>
    <xdr:to>
      <xdr:col>50</xdr:col>
      <xdr:colOff>165100</xdr:colOff>
      <xdr:row>56</xdr:row>
      <xdr:rowOff>57150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55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54</xdr:row>
      <xdr:rowOff>73677</xdr:rowOff>
    </xdr:from>
    <xdr:ext cx="378565"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450017" y="93319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116840</xdr:rowOff>
    </xdr:from>
    <xdr:to>
      <xdr:col>45</xdr:col>
      <xdr:colOff>177800</xdr:colOff>
      <xdr:row>57</xdr:row>
      <xdr:rowOff>38735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9718040"/>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109855</xdr:rowOff>
    </xdr:from>
    <xdr:to>
      <xdr:col>46</xdr:col>
      <xdr:colOff>38100</xdr:colOff>
      <xdr:row>55</xdr:row>
      <xdr:rowOff>40005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36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53</xdr:row>
      <xdr:rowOff>56532</xdr:rowOff>
    </xdr:from>
    <xdr:ext cx="378565"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61017" y="9143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156845</xdr:rowOff>
    </xdr:from>
    <xdr:to>
      <xdr:col>41</xdr:col>
      <xdr:colOff>50800</xdr:colOff>
      <xdr:row>56</xdr:row>
      <xdr:rowOff>116840</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9415145"/>
          <a:ext cx="889000" cy="30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54610</xdr:rowOff>
    </xdr:from>
    <xdr:to>
      <xdr:col>41</xdr:col>
      <xdr:colOff>101600</xdr:colOff>
      <xdr:row>56</xdr:row>
      <xdr:rowOff>156210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65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55</xdr:row>
      <xdr:rowOff>1287</xdr:rowOff>
    </xdr:from>
    <xdr:ext cx="378565"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2017" y="9431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43180</xdr:rowOff>
    </xdr:from>
    <xdr:to>
      <xdr:col>36</xdr:col>
      <xdr:colOff>165100</xdr:colOff>
      <xdr:row>56</xdr:row>
      <xdr:rowOff>144780</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56</xdr:row>
      <xdr:rowOff>135907</xdr:rowOff>
    </xdr:from>
    <xdr:ext cx="378565"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3017" y="9737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69850</xdr:rowOff>
    </xdr:from>
    <xdr:to>
      <xdr:col>55</xdr:col>
      <xdr:colOff>50800</xdr:colOff>
      <xdr:row>57</xdr:row>
      <xdr:rowOff>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67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92727</xdr:rowOff>
    </xdr:from>
    <xdr:ext cx="378565"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5224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157480</xdr:rowOff>
    </xdr:from>
    <xdr:to>
      <xdr:col>50</xdr:col>
      <xdr:colOff>165100</xdr:colOff>
      <xdr:row>56</xdr:row>
      <xdr:rowOff>87630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58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56</xdr:row>
      <xdr:rowOff>78757</xdr:rowOff>
    </xdr:from>
    <xdr:ext cx="378565"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50017" y="9679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159385</xdr:rowOff>
    </xdr:from>
    <xdr:to>
      <xdr:col>46</xdr:col>
      <xdr:colOff>38100</xdr:colOff>
      <xdr:row>57</xdr:row>
      <xdr:rowOff>89535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76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57</xdr:row>
      <xdr:rowOff>80662</xdr:rowOff>
    </xdr:from>
    <xdr:ext cx="378565"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61017" y="9853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66040</xdr:rowOff>
    </xdr:from>
    <xdr:to>
      <xdr:col>41</xdr:col>
      <xdr:colOff>101600</xdr:colOff>
      <xdr:row>56</xdr:row>
      <xdr:rowOff>167640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66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56</xdr:row>
      <xdr:rowOff>158767</xdr:rowOff>
    </xdr:from>
    <xdr:ext cx="378565"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72017" y="9759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106045</xdr:rowOff>
    </xdr:from>
    <xdr:to>
      <xdr:col>36</xdr:col>
      <xdr:colOff>165100</xdr:colOff>
      <xdr:row>55</xdr:row>
      <xdr:rowOff>36195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36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53</xdr:row>
      <xdr:rowOff>52722</xdr:rowOff>
    </xdr:from>
    <xdr:ext cx="378565"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83017" y="91395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138511</xdr:rowOff>
    </xdr:from>
    <xdr:to>
      <xdr:col>54</xdr:col>
      <xdr:colOff>189865</xdr:colOff>
      <xdr:row>78</xdr:row>
      <xdr:rowOff>42408</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311461"/>
          <a:ext cx="1270" cy="1104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46235</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41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42408</xdr:rowOff>
    </xdr:from>
    <xdr:to>
      <xdr:col>55</xdr:col>
      <xdr:colOff>88900</xdr:colOff>
      <xdr:row>78</xdr:row>
      <xdr:rowOff>42408</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415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85188</xdr:rowOff>
    </xdr:from>
    <xdr:ext cx="534377"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208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26,276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138511</xdr:rowOff>
    </xdr:from>
    <xdr:to>
      <xdr:col>55</xdr:col>
      <xdr:colOff>88900</xdr:colOff>
      <xdr:row>71</xdr:row>
      <xdr:rowOff>138511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311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157714</xdr:rowOff>
    </xdr:from>
    <xdr:to>
      <xdr:col>55</xdr:col>
      <xdr:colOff>0</xdr:colOff>
      <xdr:row>78</xdr:row>
      <xdr:rowOff>42408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359364"/>
          <a:ext cx="838200" cy="56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85579</xdr:rowOff>
    </xdr:from>
    <xdr:ext cx="469744"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29443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62703</xdr:rowOff>
    </xdr:from>
    <xdr:to>
      <xdr:col>55</xdr:col>
      <xdr:colOff>50800</xdr:colOff>
      <xdr:row>76</xdr:row>
      <xdr:rowOff>164303</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0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157714</xdr:rowOff>
    </xdr:from>
    <xdr:to>
      <xdr:col>50</xdr:col>
      <xdr:colOff>114300</xdr:colOff>
      <xdr:row>78</xdr:row>
      <xdr:rowOff>17582</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359364"/>
          <a:ext cx="889000" cy="3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51501</xdr:rowOff>
    </xdr:from>
    <xdr:to>
      <xdr:col>50</xdr:col>
      <xdr:colOff>165100</xdr:colOff>
      <xdr:row>76</xdr:row>
      <xdr:rowOff>153101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081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74</xdr:row>
      <xdr:rowOff>169628</xdr:rowOff>
    </xdr:from>
    <xdr:ext cx="469744"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404428" y="12856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17582</xdr:rowOff>
    </xdr:from>
    <xdr:to>
      <xdr:col>45</xdr:col>
      <xdr:colOff>177800</xdr:colOff>
      <xdr:row>78</xdr:row>
      <xdr:rowOff>21056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390682"/>
          <a:ext cx="889000" cy="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54702</xdr:rowOff>
    </xdr:from>
    <xdr:to>
      <xdr:col>46</xdr:col>
      <xdr:colOff>38100</xdr:colOff>
      <xdr:row>76</xdr:row>
      <xdr:rowOff>156302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08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1378</xdr:rowOff>
    </xdr:from>
    <xdr:ext cx="469744"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515428" y="12860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21056</xdr:rowOff>
    </xdr:from>
    <xdr:to>
      <xdr:col>41</xdr:col>
      <xdr:colOff>50800</xdr:colOff>
      <xdr:row>78</xdr:row>
      <xdr:rowOff>24119</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394156"/>
          <a:ext cx="889000" cy="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102524</xdr:rowOff>
    </xdr:from>
    <xdr:to>
      <xdr:col>41</xdr:col>
      <xdr:colOff>101600</xdr:colOff>
      <xdr:row>77</xdr:row>
      <xdr:rowOff>32674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13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49202</xdr:rowOff>
    </xdr:from>
    <xdr:ext cx="469744"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626428" y="12907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118618</xdr:rowOff>
    </xdr:from>
    <xdr:to>
      <xdr:col>36</xdr:col>
      <xdr:colOff>165100</xdr:colOff>
      <xdr:row>77</xdr:row>
      <xdr:rowOff>48768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14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75</xdr:row>
      <xdr:rowOff>65295</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37428" y="1292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163058</xdr:rowOff>
    </xdr:from>
    <xdr:to>
      <xdr:col>55</xdr:col>
      <xdr:colOff>50800</xdr:colOff>
      <xdr:row>78</xdr:row>
      <xdr:rowOff>93208</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6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77985</xdr:rowOff>
    </xdr:from>
    <xdr:ext cx="469744"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279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106914</xdr:rowOff>
    </xdr:from>
    <xdr:to>
      <xdr:col>50</xdr:col>
      <xdr:colOff>165100</xdr:colOff>
      <xdr:row>78</xdr:row>
      <xdr:rowOff>37064</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0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28191</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404428" y="13401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138232</xdr:rowOff>
    </xdr:from>
    <xdr:to>
      <xdr:col>46</xdr:col>
      <xdr:colOff>38100</xdr:colOff>
      <xdr:row>78</xdr:row>
      <xdr:rowOff>68382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39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59509</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515428" y="13432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141706</xdr:rowOff>
    </xdr:from>
    <xdr:to>
      <xdr:col>41</xdr:col>
      <xdr:colOff>101600</xdr:colOff>
      <xdr:row>78</xdr:row>
      <xdr:rowOff>71856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43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62983</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626428" y="1343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144769</xdr:rowOff>
    </xdr:from>
    <xdr:to>
      <xdr:col>36</xdr:col>
      <xdr:colOff>165100</xdr:colOff>
      <xdr:row>78</xdr:row>
      <xdr:rowOff>74919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346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66046</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37428" y="1343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102797</xdr:rowOff>
    </xdr:from>
    <xdr:to>
      <xdr:col>54</xdr:col>
      <xdr:colOff>189865</xdr:colOff>
      <xdr:row>98</xdr:row>
      <xdr:rowOff>19769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33297"/>
          <a:ext cx="1270" cy="128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23596</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2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19769</xdr:rowOff>
    </xdr:from>
    <xdr:to>
      <xdr:col>55</xdr:col>
      <xdr:colOff>88900</xdr:colOff>
      <xdr:row>98</xdr:row>
      <xdr:rowOff>19769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21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49474</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0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194,843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102797</xdr:rowOff>
    </xdr:from>
    <xdr:to>
      <xdr:col>55</xdr:col>
      <xdr:colOff>88900</xdr:colOff>
      <xdr:row>90</xdr:row>
      <xdr:rowOff>102797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33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19769</xdr:rowOff>
    </xdr:from>
    <xdr:to>
      <xdr:col>55</xdr:col>
      <xdr:colOff>0</xdr:colOff>
      <xdr:row>98</xdr:row>
      <xdr:rowOff>30497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821869"/>
          <a:ext cx="838200" cy="10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11932</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711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160505</xdr:rowOff>
    </xdr:from>
    <xdr:to>
      <xdr:col>55</xdr:col>
      <xdr:colOff>50800</xdr:colOff>
      <xdr:row>97</xdr:row>
      <xdr:rowOff>90655</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619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30497</xdr:rowOff>
    </xdr:from>
    <xdr:to>
      <xdr:col>50</xdr:col>
      <xdr:colOff>114300</xdr:colOff>
      <xdr:row>98</xdr:row>
      <xdr:rowOff>56879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832597"/>
          <a:ext cx="889000" cy="26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164429</xdr:rowOff>
    </xdr:from>
    <xdr:to>
      <xdr:col>50</xdr:col>
      <xdr:colOff>165100</xdr:colOff>
      <xdr:row>97</xdr:row>
      <xdr:rowOff>94579</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62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111106</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98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22741</xdr:rowOff>
    </xdr:from>
    <xdr:to>
      <xdr:col>45</xdr:col>
      <xdr:colOff>177800</xdr:colOff>
      <xdr:row>98</xdr:row>
      <xdr:rowOff>56879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824841"/>
          <a:ext cx="889000" cy="3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39705</xdr:rowOff>
    </xdr:from>
    <xdr:to>
      <xdr:col>46</xdr:col>
      <xdr:colOff>38100</xdr:colOff>
      <xdr:row>97</xdr:row>
      <xdr:rowOff>141305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6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157832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44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22741</xdr:rowOff>
    </xdr:from>
    <xdr:to>
      <xdr:col>41</xdr:col>
      <xdr:colOff>50800</xdr:colOff>
      <xdr:row>98</xdr:row>
      <xdr:rowOff>51392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824841"/>
          <a:ext cx="889000" cy="28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57666</xdr:rowOff>
    </xdr:from>
    <xdr:to>
      <xdr:col>41</xdr:col>
      <xdr:colOff>101600</xdr:colOff>
      <xdr:row>97</xdr:row>
      <xdr:rowOff>159266</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68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4343</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463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43013</xdr:rowOff>
    </xdr:from>
    <xdr:to>
      <xdr:col>36</xdr:col>
      <xdr:colOff>165100</xdr:colOff>
      <xdr:row>97</xdr:row>
      <xdr:rowOff>144613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7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161140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44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140419</xdr:rowOff>
    </xdr:from>
    <xdr:to>
      <xdr:col>55</xdr:col>
      <xdr:colOff>50800</xdr:colOff>
      <xdr:row>98</xdr:row>
      <xdr:rowOff>70569</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7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55346</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685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151147</xdr:rowOff>
    </xdr:from>
    <xdr:to>
      <xdr:col>50</xdr:col>
      <xdr:colOff>165100</xdr:colOff>
      <xdr:row>98</xdr:row>
      <xdr:rowOff>81297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8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72424</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874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6079</xdr:rowOff>
    </xdr:from>
    <xdr:to>
      <xdr:col>46</xdr:col>
      <xdr:colOff>38100</xdr:colOff>
      <xdr:row>98</xdr:row>
      <xdr:rowOff>107679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08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98806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0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143391</xdr:rowOff>
    </xdr:from>
    <xdr:to>
      <xdr:col>41</xdr:col>
      <xdr:colOff>101600</xdr:colOff>
      <xdr:row>98</xdr:row>
      <xdr:rowOff>73541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74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64668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86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592</xdr:rowOff>
    </xdr:from>
    <xdr:to>
      <xdr:col>36</xdr:col>
      <xdr:colOff>165100</xdr:colOff>
      <xdr:row>98</xdr:row>
      <xdr:rowOff>102192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0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93319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895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56032</xdr:rowOff>
    </xdr:from>
    <xdr:to>
      <xdr:col>85</xdr:col>
      <xdr:colOff>126364</xdr:colOff>
      <xdr:row>38</xdr:row>
      <xdr:rowOff>168580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70982"/>
          <a:ext cx="1269" cy="131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957</xdr:rowOff>
    </xdr:from>
    <xdr:ext cx="469744"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168580</xdr:rowOff>
    </xdr:from>
    <xdr:to>
      <xdr:col>86</xdr:col>
      <xdr:colOff>25400</xdr:colOff>
      <xdr:row>38</xdr:row>
      <xdr:rowOff>168580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2709</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4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56032</xdr:rowOff>
    </xdr:from>
    <xdr:to>
      <xdr:col>86</xdr:col>
      <xdr:colOff>25400</xdr:colOff>
      <xdr:row>31</xdr:row>
      <xdr:rowOff>56032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70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146634</xdr:rowOff>
    </xdr:from>
    <xdr:to>
      <xdr:col>85</xdr:col>
      <xdr:colOff>127000</xdr:colOff>
      <xdr:row>38</xdr:row>
      <xdr:rowOff>150101</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661734"/>
          <a:ext cx="838200" cy="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151706</xdr:rowOff>
    </xdr:from>
    <xdr:ext cx="469744"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239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128829</xdr:rowOff>
    </xdr:from>
    <xdr:to>
      <xdr:col>85</xdr:col>
      <xdr:colOff>177800</xdr:colOff>
      <xdr:row>38</xdr:row>
      <xdr:rowOff>58979</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47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146634</xdr:rowOff>
    </xdr:from>
    <xdr:to>
      <xdr:col>81</xdr:col>
      <xdr:colOff>50800</xdr:colOff>
      <xdr:row>38</xdr:row>
      <xdr:rowOff>151511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661734"/>
          <a:ext cx="889000" cy="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17958</xdr:rowOff>
    </xdr:from>
    <xdr:to>
      <xdr:col>81</xdr:col>
      <xdr:colOff>101600</xdr:colOff>
      <xdr:row>38</xdr:row>
      <xdr:rowOff>119558</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5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136085</xdr:rowOff>
    </xdr:from>
    <xdr:ext cx="469744"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46428" y="6308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134824</xdr:rowOff>
    </xdr:from>
    <xdr:to>
      <xdr:col>76</xdr:col>
      <xdr:colOff>114300</xdr:colOff>
      <xdr:row>38</xdr:row>
      <xdr:rowOff>151511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649924"/>
          <a:ext cx="889000" cy="16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20777</xdr:rowOff>
    </xdr:from>
    <xdr:to>
      <xdr:col>76</xdr:col>
      <xdr:colOff>165100</xdr:colOff>
      <xdr:row>38</xdr:row>
      <xdr:rowOff>122377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535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138904</xdr:rowOff>
    </xdr:from>
    <xdr:ext cx="469744"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57428" y="6311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134824</xdr:rowOff>
    </xdr:from>
    <xdr:to>
      <xdr:col>71</xdr:col>
      <xdr:colOff>177800</xdr:colOff>
      <xdr:row>38</xdr:row>
      <xdr:rowOff>152997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649924"/>
          <a:ext cx="889000" cy="18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47676</xdr:rowOff>
    </xdr:from>
    <xdr:to>
      <xdr:col>72</xdr:col>
      <xdr:colOff>38100</xdr:colOff>
      <xdr:row>38</xdr:row>
      <xdr:rowOff>149276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5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165803</xdr:rowOff>
    </xdr:from>
    <xdr:ext cx="469744"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68428" y="633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32398</xdr:rowOff>
    </xdr:from>
    <xdr:to>
      <xdr:col>67</xdr:col>
      <xdr:colOff>101600</xdr:colOff>
      <xdr:row>38</xdr:row>
      <xdr:rowOff>133998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547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150525</xdr:rowOff>
    </xdr:from>
    <xdr:ext cx="469744"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79428" y="6322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99301</xdr:rowOff>
    </xdr:from>
    <xdr:to>
      <xdr:col>85</xdr:col>
      <xdr:colOff>177800</xdr:colOff>
      <xdr:row>39</xdr:row>
      <xdr:rowOff>29451</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614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14228</xdr:rowOff>
    </xdr:from>
    <xdr:ext cx="469744"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529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95834</xdr:rowOff>
    </xdr:from>
    <xdr:to>
      <xdr:col>81</xdr:col>
      <xdr:colOff>101600</xdr:colOff>
      <xdr:row>39</xdr:row>
      <xdr:rowOff>25984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61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17111</xdr:rowOff>
    </xdr:from>
    <xdr:ext cx="469744"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46428" y="6703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100711</xdr:rowOff>
    </xdr:from>
    <xdr:to>
      <xdr:col>76</xdr:col>
      <xdr:colOff>165100</xdr:colOff>
      <xdr:row>39</xdr:row>
      <xdr:rowOff>30861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61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21988</xdr:rowOff>
    </xdr:from>
    <xdr:ext cx="469744"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57428" y="670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84024</xdr:rowOff>
    </xdr:from>
    <xdr:to>
      <xdr:col>72</xdr:col>
      <xdr:colOff>38100</xdr:colOff>
      <xdr:row>39</xdr:row>
      <xdr:rowOff>14174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59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5301</xdr:rowOff>
    </xdr:from>
    <xdr:ext cx="469744"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68428" y="669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102197</xdr:rowOff>
    </xdr:from>
    <xdr:to>
      <xdr:col>67</xdr:col>
      <xdr:colOff>101600</xdr:colOff>
      <xdr:row>39</xdr:row>
      <xdr:rowOff>32347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617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23474</xdr:rowOff>
    </xdr:from>
    <xdr:ext cx="469744"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79428" y="6710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7852</xdr:rowOff>
    </xdr:from>
    <xdr:to>
      <xdr:col>85</xdr:col>
      <xdr:colOff>126364</xdr:colOff>
      <xdr:row>58</xdr:row>
      <xdr:rowOff>48380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751802"/>
          <a:ext cx="1269" cy="1240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52207</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9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48380</xdr:rowOff>
    </xdr:from>
    <xdr:to>
      <xdr:col>86</xdr:col>
      <xdr:colOff>25400</xdr:colOff>
      <xdr:row>58</xdr:row>
      <xdr:rowOff>48380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9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125979</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52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164,362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7852</xdr:rowOff>
    </xdr:from>
    <xdr:to>
      <xdr:col>86</xdr:col>
      <xdr:colOff>25400</xdr:colOff>
      <xdr:row>51</xdr:row>
      <xdr:rowOff>7852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751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102340</xdr:rowOff>
    </xdr:from>
    <xdr:to>
      <xdr:col>85</xdr:col>
      <xdr:colOff>127000</xdr:colOff>
      <xdr:row>57</xdr:row>
      <xdr:rowOff>139385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874990"/>
          <a:ext cx="838200" cy="37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97158</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526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74281</xdr:rowOff>
    </xdr:from>
    <xdr:to>
      <xdr:col>85</xdr:col>
      <xdr:colOff>177800</xdr:colOff>
      <xdr:row>57</xdr:row>
      <xdr:rowOff>4431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7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102340</xdr:rowOff>
    </xdr:from>
    <xdr:to>
      <xdr:col>81</xdr:col>
      <xdr:colOff>50800</xdr:colOff>
      <xdr:row>58</xdr:row>
      <xdr:rowOff>104583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74990"/>
          <a:ext cx="889000" cy="173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134239</xdr:rowOff>
    </xdr:from>
    <xdr:to>
      <xdr:col>81</xdr:col>
      <xdr:colOff>101600</xdr:colOff>
      <xdr:row>57</xdr:row>
      <xdr:rowOff>64389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3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80916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1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104583</xdr:rowOff>
    </xdr:from>
    <xdr:to>
      <xdr:col>76</xdr:col>
      <xdr:colOff>114300</xdr:colOff>
      <xdr:row>58</xdr:row>
      <xdr:rowOff>129935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10048683"/>
          <a:ext cx="889000" cy="25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151330</xdr:rowOff>
    </xdr:from>
    <xdr:to>
      <xdr:col>76</xdr:col>
      <xdr:colOff>165100</xdr:colOff>
      <xdr:row>57</xdr:row>
      <xdr:rowOff>81480</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5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98007</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2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128509</xdr:rowOff>
    </xdr:from>
    <xdr:to>
      <xdr:col>71</xdr:col>
      <xdr:colOff>177800</xdr:colOff>
      <xdr:row>58</xdr:row>
      <xdr:rowOff>129935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10072609"/>
          <a:ext cx="889000" cy="1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4917</xdr:rowOff>
    </xdr:from>
    <xdr:to>
      <xdr:col>72</xdr:col>
      <xdr:colOff>38100</xdr:colOff>
      <xdr:row>57</xdr:row>
      <xdr:rowOff>106517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7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123044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5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83109</xdr:rowOff>
    </xdr:from>
    <xdr:to>
      <xdr:col>67</xdr:col>
      <xdr:colOff>101600</xdr:colOff>
      <xdr:row>58</xdr:row>
      <xdr:rowOff>13259</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855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29786</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630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88585</xdr:rowOff>
    </xdr:from>
    <xdr:to>
      <xdr:col>85</xdr:col>
      <xdr:colOff>177800</xdr:colOff>
      <xdr:row>58</xdr:row>
      <xdr:rowOff>18735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6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3512</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7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51540</xdr:rowOff>
    </xdr:from>
    <xdr:to>
      <xdr:col>81</xdr:col>
      <xdr:colOff>101600</xdr:colOff>
      <xdr:row>57</xdr:row>
      <xdr:rowOff>153140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2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144267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16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53783</xdr:rowOff>
    </xdr:from>
    <xdr:to>
      <xdr:col>76</xdr:col>
      <xdr:colOff>165100</xdr:colOff>
      <xdr:row>58</xdr:row>
      <xdr:rowOff>155383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99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146510</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10090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79135</xdr:rowOff>
    </xdr:from>
    <xdr:to>
      <xdr:col>72</xdr:col>
      <xdr:colOff>38100</xdr:colOff>
      <xdr:row>59</xdr:row>
      <xdr:rowOff>9285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1002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412</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1011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77709</xdr:rowOff>
    </xdr:from>
    <xdr:to>
      <xdr:col>67</xdr:col>
      <xdr:colOff>101600</xdr:colOff>
      <xdr:row>59</xdr:row>
      <xdr:rowOff>7859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10021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170436</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1011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75</xdr:row>
      <xdr:rowOff>54627</xdr:rowOff>
    </xdr:from>
    <xdr:ext cx="312906"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133094" y="12913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72</xdr:row>
      <xdr:rowOff>111777</xdr:rowOff>
    </xdr:from>
    <xdr:ext cx="31290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33094" y="12456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69</xdr:row>
      <xdr:rowOff>168927</xdr:rowOff>
    </xdr:from>
    <xdr:ext cx="31290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33094" y="11998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67</xdr:row>
      <xdr:rowOff>54627</xdr:rowOff>
    </xdr:from>
    <xdr:ext cx="31290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33094" y="1154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78</xdr:row>
      <xdr:rowOff>139700</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317595" y="13512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10177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10177</xdr:rowOff>
    </xdr:from>
    <xdr:ext cx="249299"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321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67327</xdr:rowOff>
    </xdr:from>
    <xdr:ext cx="249299"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440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88900</xdr:rowOff>
    </xdr:from>
    <xdr:to>
      <xdr:col>81</xdr:col>
      <xdr:colOff>101600</xdr:colOff>
      <xdr:row>79</xdr:row>
      <xdr:rowOff>19050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88900</xdr:rowOff>
    </xdr:from>
    <xdr:to>
      <xdr:col>76</xdr:col>
      <xdr:colOff>165100</xdr:colOff>
      <xdr:row>79</xdr:row>
      <xdr:rowOff>19050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88900</xdr:rowOff>
    </xdr:from>
    <xdr:to>
      <xdr:col>72</xdr:col>
      <xdr:colOff>38100</xdr:colOff>
      <xdr:row>77</xdr:row>
      <xdr:rowOff>19050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75</xdr:row>
      <xdr:rowOff>35577</xdr:rowOff>
    </xdr:from>
    <xdr:ext cx="313932"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46333" y="12894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69</xdr:row>
      <xdr:rowOff>146050</xdr:rowOff>
    </xdr:from>
    <xdr:to>
      <xdr:col>67</xdr:col>
      <xdr:colOff>101600</xdr:colOff>
      <xdr:row>70</xdr:row>
      <xdr:rowOff>76200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197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68</xdr:row>
      <xdr:rowOff>92727</xdr:rowOff>
    </xdr:from>
    <xdr:ext cx="313932"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657333" y="11751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124477</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326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77</xdr:row>
      <xdr:rowOff>35577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77</xdr:row>
      <xdr:rowOff>35577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35577</xdr:rowOff>
    </xdr:from>
    <xdr:ext cx="46717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78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87807</xdr:rowOff>
    </xdr:from>
    <xdr:to>
      <xdr:col>85</xdr:col>
      <xdr:colOff>126364</xdr:colOff>
      <xdr:row>99</xdr:row>
      <xdr:rowOff>44298</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518307"/>
          <a:ext cx="1269" cy="1499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48125</xdr:rowOff>
    </xdr:from>
    <xdr:ext cx="249299"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7021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44298</xdr:rowOff>
    </xdr:from>
    <xdr:to>
      <xdr:col>86</xdr:col>
      <xdr:colOff>25400</xdr:colOff>
      <xdr:row>99</xdr:row>
      <xdr:rowOff>44298</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7017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34484</xdr:rowOff>
    </xdr:from>
    <xdr:ext cx="534377"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29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19,681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87807</xdr:rowOff>
    </xdr:from>
    <xdr:to>
      <xdr:col>86</xdr:col>
      <xdr:colOff>25400</xdr:colOff>
      <xdr:row>90</xdr:row>
      <xdr:rowOff>87807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518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143433</xdr:rowOff>
    </xdr:from>
    <xdr:to>
      <xdr:col>85</xdr:col>
      <xdr:colOff>127000</xdr:colOff>
      <xdr:row>97</xdr:row>
      <xdr:rowOff>3683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602633"/>
          <a:ext cx="838200" cy="31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86555</xdr:rowOff>
    </xdr:from>
    <xdr:ext cx="469744"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743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63678</xdr:rowOff>
    </xdr:from>
    <xdr:to>
      <xdr:col>85</xdr:col>
      <xdr:colOff>177800</xdr:colOff>
      <xdr:row>96</xdr:row>
      <xdr:rowOff>165278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22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3683</xdr:rowOff>
    </xdr:from>
    <xdr:to>
      <xdr:col>81</xdr:col>
      <xdr:colOff>50800</xdr:colOff>
      <xdr:row>97</xdr:row>
      <xdr:rowOff>45593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634333"/>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35789</xdr:rowOff>
    </xdr:from>
    <xdr:to>
      <xdr:col>81</xdr:col>
      <xdr:colOff>101600</xdr:colOff>
      <xdr:row>96</xdr:row>
      <xdr:rowOff>137389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49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94</xdr:row>
      <xdr:rowOff>153916</xdr:rowOff>
    </xdr:from>
    <xdr:ext cx="469744"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46428" y="1627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124231</xdr:rowOff>
    </xdr:from>
    <xdr:to>
      <xdr:col>76</xdr:col>
      <xdr:colOff>114300</xdr:colOff>
      <xdr:row>97</xdr:row>
      <xdr:rowOff>45593</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3703300" y="16583431"/>
          <a:ext cx="889000" cy="92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85928</xdr:rowOff>
    </xdr:from>
    <xdr:to>
      <xdr:col>76</xdr:col>
      <xdr:colOff>165100</xdr:colOff>
      <xdr:row>97</xdr:row>
      <xdr:rowOff>16078</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95</xdr:row>
      <xdr:rowOff>32605</xdr:rowOff>
    </xdr:from>
    <xdr:ext cx="469744"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57428" y="16320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95580</xdr:rowOff>
    </xdr:from>
    <xdr:to>
      <xdr:col>71</xdr:col>
      <xdr:colOff>177800</xdr:colOff>
      <xdr:row>96</xdr:row>
      <xdr:rowOff>124231</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2814300" y="16040430"/>
          <a:ext cx="889000" cy="543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12700</xdr:rowOff>
    </xdr:from>
    <xdr:to>
      <xdr:col>72</xdr:col>
      <xdr:colOff>38100</xdr:colOff>
      <xdr:row>96</xdr:row>
      <xdr:rowOff>114300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47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94</xdr:row>
      <xdr:rowOff>130827</xdr:rowOff>
    </xdr:from>
    <xdr:ext cx="469744"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68428" y="1624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43256</xdr:rowOff>
    </xdr:from>
    <xdr:to>
      <xdr:col>67</xdr:col>
      <xdr:colOff>101600</xdr:colOff>
      <xdr:row>96</xdr:row>
      <xdr:rowOff>144856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02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135983</xdr:rowOff>
    </xdr:from>
    <xdr:ext cx="469744"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79428" y="1659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92633</xdr:rowOff>
    </xdr:from>
    <xdr:to>
      <xdr:col>85</xdr:col>
      <xdr:colOff>177800</xdr:colOff>
      <xdr:row>97</xdr:row>
      <xdr:rowOff>22783</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551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71060</xdr:rowOff>
    </xdr:from>
    <xdr:ext cx="469744"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530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124333</xdr:rowOff>
    </xdr:from>
    <xdr:to>
      <xdr:col>81</xdr:col>
      <xdr:colOff>101600</xdr:colOff>
      <xdr:row>97</xdr:row>
      <xdr:rowOff>54483</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58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97</xdr:row>
      <xdr:rowOff>45610</xdr:rowOff>
    </xdr:from>
    <xdr:ext cx="469744"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46428" y="16676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166243</xdr:rowOff>
    </xdr:from>
    <xdr:to>
      <xdr:col>76</xdr:col>
      <xdr:colOff>165100</xdr:colOff>
      <xdr:row>97</xdr:row>
      <xdr:rowOff>96393</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25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97</xdr:row>
      <xdr:rowOff>87520</xdr:rowOff>
    </xdr:from>
    <xdr:ext cx="469744"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57428" y="16718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73431</xdr:rowOff>
    </xdr:from>
    <xdr:to>
      <xdr:col>72</xdr:col>
      <xdr:colOff>38100</xdr:colOff>
      <xdr:row>97</xdr:row>
      <xdr:rowOff>3581</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53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96</xdr:row>
      <xdr:rowOff>166158</xdr:rowOff>
    </xdr:from>
    <xdr:ext cx="469744"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68428" y="16625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44780</xdr:rowOff>
    </xdr:from>
    <xdr:to>
      <xdr:col>67</xdr:col>
      <xdr:colOff>101600</xdr:colOff>
      <xdr:row>93</xdr:row>
      <xdr:rowOff>146380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598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162907</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5764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151130</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808980"/>
          <a:ext cx="1269" cy="845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97807</xdr:rowOff>
    </xdr:from>
    <xdr:ext cx="313932"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584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33</xdr:row>
      <xdr:rowOff>151130</xdr:rowOff>
    </xdr:from>
    <xdr:to>
      <xdr:col>116</xdr:col>
      <xdr:colOff>152400</xdr:colOff>
      <xdr:row>33</xdr:row>
      <xdr:rowOff>151130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8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249299"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0970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8890</xdr:rowOff>
    </xdr:from>
    <xdr:to>
      <xdr:col>112</xdr:col>
      <xdr:colOff>38100</xdr:colOff>
      <xdr:row>37</xdr:row>
      <xdr:rowOff>110490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35</xdr:row>
      <xdr:rowOff>127017</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127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32</xdr:row>
      <xdr:rowOff>134620</xdr:rowOff>
    </xdr:from>
    <xdr:to>
      <xdr:col>107</xdr:col>
      <xdr:colOff>101600</xdr:colOff>
      <xdr:row>33</xdr:row>
      <xdr:rowOff>64770</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562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81297</xdr:rowOff>
    </xdr:from>
    <xdr:ext cx="313932"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77333" y="5396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30</xdr:row>
      <xdr:rowOff>88900</xdr:rowOff>
    </xdr:from>
    <xdr:to>
      <xdr:col>102</xdr:col>
      <xdr:colOff>165100</xdr:colOff>
      <xdr:row>31</xdr:row>
      <xdr:rowOff>19050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52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29</xdr:row>
      <xdr:rowOff>35577</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5007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住民一人当たりコスト</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405,373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円のうち、最も大きい民生費は、子どもの医療費助成や保育関連経費などの増により、この間右肩上がりの傾向となっている。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２番目に大きい教育費は、学校改築関連経費の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等に伴い、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総務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財政調整基金積立金の増や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ICT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関連経費の増等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伴い増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なお、公債費は、借換債未発行に伴う経常的公債費の増などにより、増となっている。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東京都杉並区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実質収支比率は、分子の実質収支額、分母の標準財政規模ともに増となり、対前年度比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また、令和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年度は一般財源が当初想定を上回った財源を財政調整基金に積み立てた結果、令和５年度比約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億円の増となり、標準財政規模に占める割合は上昇した。</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東京都杉並区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連結実質収支が黒字であるため、連結実質赤字比率は連続して生じていない。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6" name="凡例9">
          <a:extLst>
            <a:ext uri="{FF2B5EF4-FFF2-40B4-BE49-F238E27FC236}">
              <a16:creationId xmlns:a16="http://schemas.microsoft.com/office/drawing/2014/main" id="{00000000-0008-0000-0900-000010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7" name="凡例10">
          <a:extLst>
            <a:ext uri="{FF2B5EF4-FFF2-40B4-BE49-F238E27FC236}">
              <a16:creationId xmlns:a16="http://schemas.microsoft.com/office/drawing/2014/main" id="{00000000-0008-0000-0900-000011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東京都杉並区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元利償還金等から算入公債費等を差し引いた実質公債費比率の分子は、元利償還金の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などにより、前年度と比べて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2,034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百万円増となっている。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区債発行額は、施設の更新需要に対応するため、今後も増加していくことが見込まれるが、基金の活用とのバランスに留意し、引き続き持続可能な財政運営に努めていく。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満期一括償還に充てるための積み立てを着実に行っており、積立不足は生じてない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東京都杉並区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将来負担額から充当可能財源等を差し引いた財将来負担比率の分子は、将来負担額よりも充当可能財源等が大きいため、連続してマイナスを示し、将来負担比率は生じていない。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東京都杉並区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基金残高は、平成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年度まで減少傾向にあったが、行財政改革の推進等による財政調整基金への着実な積立てにより、平成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以降は増加に転じている。令和２年度はコロナ対策の財源として財政調整基金を活用したため基金全体でも前年度比減となったものの、令和３年度以降は、一般財源が当初想定を上回った財源等を財政調整基金や施設整備基金に積み立てた結果、基金全体でも前年度比増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足元の行政需要に着実に対応するとともに、令和６年１月に改定した</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区政経営改革推進基本方針</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において示した「財政健全化と持続可能な財政運営を確保するための基本的な考え方」に基づき、財政調整基金の年度末残高の維持及び、施設整備基金への計画的な積み立てを行っていく。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・施設整備基金　　：施設の改築・改修などのための基金</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・区営住宅整備基金：区営住宅の大規模修繕その他の整備のための基金</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・社会福祉基金　　：社会福祉を増進するための基金</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・次世代育成基金　：子ども・青少年の国内外交流事業等への参加を支援するための基金</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・みどりの基金　　：みどりの保全及び緑化の推進のための基金</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施設整備基金の残高は、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考え方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に基づき</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6,047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百万円の積立てを行ったことにより、前年度比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百万円増の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28,258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となっている。また、区営住宅整備基金については、使用料収入を基に事業費への充当と積立てにより増となっている。その他の基金については、区民等からの寄附を中心に運営しており、寄附及び充当事業の実績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前述の各種計画の改定に合わせ、</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考え方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も見直しを行った。</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考え方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に基づき、その他特定目的基金のうち、施設整備基金は、将来の区立施設の改築・改修需要に備え、毎年度、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4,000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百万円以上を目途とした計画的な積立てを行っていくこととしている。また、老朽化が進んでいる区役所本庁舎の建替えを見据え、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令和７年度以降、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杉並区役所庁舎整備基金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に毎年度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2,000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百万円を積み立てることとしている。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なお、寄附金を中心に運用している基金については、健全な寄附文化の醸成に取組み、寄附金収入の確保に努めるなど、適切に運用していく。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見直しを行った「財政健全化と持続可能な財政運営を確保するためのルール」に基づき、着実な積み立てに努めている。令和２年度は、コロナ対策として時機を逸することなく必要な対応を行うために躊躇なく活用し、結果として残高は減少したものの、令和３年度以降は、特別区税や特別区財政交付金（普通交付金）などの歳入が当初想定を上回った財源を積み立て、前年度比増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ルール」から改め、また令和６年１月に改定した「財政健全化と持続可能な財政運営を確保するための基本的な考え方」に基づき、この間の物価の変動等も踏まえ、過去の大規模災害で被災した自治体の事例を参考に大規模災害への備え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億円、また、平成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月のリーマンショック時の実績を基に経済事情の著しい変動等による備えとして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億円の、合計</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億円の年度末残高の維持に努めていく。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満期一括償還に充てるための積み立てを着実に行っており、それに伴う利子再積立てにより微増傾向にある。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銀行等引受債が増加傾向にある中、今後も満期一括償還に備えた積立てを着実に行っていくとともに、金利動向等を見据え繰上償還についても検討し、公債費の軽減に努めていく。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A14E143-4052-4146-A546-00FB289B0C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4B31DC5-92B6-4F16-A205-257EE720DA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FF187BC-82A7-4E98-B7F5-85A208351DF4}"/>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6B12304-10FE-45ED-B33E-352AA49EDC5B}"/>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16599213-DD5E-4C3A-BE51-615D3EC88E1A}"/>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ED9CF2D4-BC3A-44D8-87AB-72AF1C4B9EFA}"/>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BDD706ED-AA1C-4D07-98E7-789C659903D7}"/>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34A2F8DB-64E5-4E95-BE0F-75C5AEFD4A52}"/>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9AC82034-D4F8-4954-AD99-939B9C1F030C}"/>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396DA84F-E726-4E99-ADCB-6F15BE5F9B45}"/>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FB9C7C7D-83A7-4BCA-BBF4-1E90741B86D3}"/>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04A7D85-F104-4158-B533-448AF46964F7}"/>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CA35B9D6-7372-49A9-8FF3-5B361CF15227}"/>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209EBBE0-F55A-4F5B-86AA-D738B89B60AB}"/>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4841077-DF5F-4D69-985F-70A356FC20E4}"/>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25001F7C-ED15-4B1D-9F14-66F84B6D546D}"/>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東京都杉並区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CC045014-FBE5-4F90-B2CA-D09B0A0E9A67}"/>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5946D303-252A-447C-B183-AD85FA7B9719}"/>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A4DD646F-C3B0-4BC0-B8BB-AD7F447FFC81}"/>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58450F6C-2E84-45B2-BBE0-60687D49E022}"/>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2055E409-B4CC-4BCA-873A-D2E05A002D19}"/>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4145DF0B-8620-4CCB-89AA-30AD5AB7D044}"/>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577,147
554,858
34.06
246,723,038
233,959,637
12,073,780
146,203,693
32,043,375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FBCA8B6-6583-40F9-8C3D-5B7187C7EB5A}"/>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AB458B96-2F21-40F3-B543-10D28B55D36D}"/>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4BABDE9F-81CB-42BB-B68D-77AE57E9E857}"/>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C10544B-E73D-4EE0-9E1A-A1EFEAA488F3}"/>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E7C192F3-4460-4D93-9527-0DC32A7F2C7D}"/>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E18DD678-62F2-4411-92D8-BC2C8B7C4EA1}"/>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5F58B60F-ACC1-4E1A-BB74-5B6290CFBFAC}"/>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E929C178-9B7A-4E29-8B85-3E3198013116}"/>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D28E2154-8898-4722-BCE5-7358E4B64758}"/>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75F2CE1-9EEA-4F88-B15A-47082033BD33}"/>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8B462054-3D46-47E8-992C-FA86BC2C91D5}"/>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3040D2EE-740E-425F-A40C-4612E87CB28E}"/>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33D34D24-949F-437C-A661-A786FA7C1F85}"/>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D5562D59-2661-4F7D-A00C-4EA28B1300A9}"/>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9FF75E59-F985-443D-B413-1360F7C2A3F5}"/>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E036B7F2-A5CF-45AE-928C-491AA25F9D42}"/>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66D5121D-A9F9-444B-B54F-5CCF3FDB6531}"/>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B4B29395-0975-4DFC-A49C-11805A3DDA9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51BC87A8-E6E5-434B-B991-FAF32928C0B0}"/>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FBC20B1E-2A42-4C03-B2D3-C00C98C47872}"/>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5269919E-EE4F-42D3-99A6-9FBF1E6E081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F94B1DEB-F0D2-409C-87E4-45267790B600}"/>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11460378-A1A7-419C-B8FF-1EC2C27C22B1}"/>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A25BE500-C849-40ED-90A7-A4A1EC1B7D33}"/>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BA1147DB-C1C6-41B0-A544-A75D60DD5494}"/>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99CDC64-9AD9-44E7-AAAA-258F7F2605AB}"/>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1BC4CAD1-44B1-4F4C-A271-6808A83FC98B}"/>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86AAE28C-9756-4B3A-87D9-92D70963FA4D}"/>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DBF57A20-DB1C-493E-9AC9-F979797B86C1}"/>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CD179BCD-7382-482B-A45B-9E103BD43A55}"/>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6937D42A-AD6F-42D9-88B9-E2925FAFE1C5}"/>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A6B66C4D-D7C0-4402-B715-0765523CFEE7}"/>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EDFC7664-9568-41EA-B687-01B288649F58}"/>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4407678B-921F-4339-8E91-5FAE630158CB}"/>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AB28F5F-DBD5-4EEC-B226-EE8F1352BF72}"/>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　当区が保有する施設は、昭和</a:t>
          </a:r>
          <a:r>
            <a:rPr kumimoji="1" lang="en-US" altLang="ja-JP" sz="900">
              <a:solidFill>
                <a:schemeClr val="dk1"/>
              </a:solidFill>
              <a:effectLst/>
              <a:latin typeface="+mn-lt"/>
              <a:ea typeface="+mn-ea"/>
              <a:cs typeface="+mn-cs"/>
            </a:rPr>
            <a:t>30</a:t>
          </a:r>
          <a:r>
            <a:rPr kumimoji="1" lang="ja-JP" altLang="ja-JP" sz="900">
              <a:solidFill>
                <a:schemeClr val="dk1"/>
              </a:solidFill>
              <a:effectLst/>
              <a:latin typeface="+mn-lt"/>
              <a:ea typeface="+mn-ea"/>
              <a:cs typeface="+mn-cs"/>
            </a:rPr>
            <a:t>年代から</a:t>
          </a:r>
          <a:r>
            <a:rPr kumimoji="1" lang="en-US" altLang="ja-JP" sz="900">
              <a:solidFill>
                <a:schemeClr val="dk1"/>
              </a:solidFill>
              <a:effectLst/>
              <a:latin typeface="+mn-lt"/>
              <a:ea typeface="+mn-ea"/>
              <a:cs typeface="+mn-cs"/>
            </a:rPr>
            <a:t>40</a:t>
          </a:r>
          <a:r>
            <a:rPr kumimoji="1" lang="ja-JP" altLang="ja-JP" sz="900">
              <a:solidFill>
                <a:schemeClr val="dk1"/>
              </a:solidFill>
              <a:effectLst/>
              <a:latin typeface="+mn-lt"/>
              <a:ea typeface="+mn-ea"/>
              <a:cs typeface="+mn-cs"/>
            </a:rPr>
            <a:t>年代にかけて整備されたものが多く、有形固定資産減価償却率は、</a:t>
          </a:r>
          <a:r>
            <a:rPr kumimoji="1" lang="ja-JP" altLang="en-US" sz="900">
              <a:solidFill>
                <a:schemeClr val="dk1"/>
              </a:solidFill>
              <a:effectLst/>
              <a:latin typeface="+mn-lt"/>
              <a:ea typeface="+mn-ea"/>
              <a:cs typeface="+mn-cs"/>
            </a:rPr>
            <a:t>類似団体内平均及び東京都平均を上回る</a:t>
          </a:r>
          <a:r>
            <a:rPr kumimoji="1" lang="ja-JP" altLang="ja-JP" sz="900">
              <a:solidFill>
                <a:schemeClr val="dk1"/>
              </a:solidFill>
              <a:effectLst/>
              <a:latin typeface="+mn-lt"/>
              <a:ea typeface="+mn-ea"/>
              <a:cs typeface="+mn-cs"/>
            </a:rPr>
            <a:t>水準で推移している。</a:t>
          </a:r>
          <a:endParaRPr lang="ja-JP" altLang="ja-JP" sz="900">
            <a:effectLst/>
          </a:endParaRPr>
        </a:p>
        <a:p>
          <a:r>
            <a:rPr kumimoji="1" lang="ja-JP" altLang="ja-JP" sz="900">
              <a:solidFill>
                <a:schemeClr val="dk1"/>
              </a:solidFill>
              <a:effectLst/>
              <a:latin typeface="+mn-lt"/>
              <a:ea typeface="+mn-ea"/>
              <a:cs typeface="+mn-cs"/>
            </a:rPr>
            <a:t>　区は、施設の更新や施設移転後の跡地の有効活用に関する取組を計画的に進めている。今後も、有形固定資産減価償却率の状況も踏まえ、施設の長寿命化を図りながら、中・長期的な視点から適切な施設の更新・維持管理に取り組んでいく必要がある。</a:t>
          </a:r>
          <a:endParaRPr lang="ja-JP" altLang="ja-JP" sz="900">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E59C9325-2522-4317-B8FA-2E17E64D866D}"/>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81FB9E4A-82C8-4389-BE02-A8B2D1FDBEC2}"/>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C7AD601A-C7AA-47BF-819D-82CB69374A5F}"/>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7ADEC052-8424-42DE-9267-3A1BB02E8467}"/>
            </a:ext>
          </a:extLst>
        </xdr:cNvPr>
        <xdr:cNvCxnSpPr/>
      </xdr:nvCxnSpPr>
      <xdr:spPr>
        <a:xfrm>
          <a:off x="1142365" y="66611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BD354962-C5F2-45B0-8DF2-32984D9C0BEC}"/>
            </a:ext>
          </a:extLst>
        </xdr:cNvPr>
        <xdr:cNvSpPr txBox="1"/>
      </xdr:nvSpPr>
      <xdr:spPr>
        <a:xfrm>
          <a:off x="784241" y="656925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A491ECC3-0A80-4EC4-B2A1-1F4AF4A0405B}"/>
            </a:ext>
          </a:extLst>
        </xdr:cNvPr>
        <xdr:cNvCxnSpPr/>
      </xdr:nvCxnSpPr>
      <xdr:spPr>
        <a:xfrm>
          <a:off x="1142365" y="623125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BDC76219-3FA9-4662-9DCD-1B8351FAC1BF}"/>
            </a:ext>
          </a:extLst>
        </xdr:cNvPr>
        <xdr:cNvSpPr txBox="1"/>
      </xdr:nvSpPr>
      <xdr:spPr>
        <a:xfrm>
          <a:off x="784241" y="61336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209064BB-09BA-45D6-A419-18F85714E188}"/>
            </a:ext>
          </a:extLst>
        </xdr:cNvPr>
        <xdr:cNvCxnSpPr/>
      </xdr:nvCxnSpPr>
      <xdr:spPr>
        <a:xfrm>
          <a:off x="1142365" y="57975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994E338F-03F1-40CB-BA41-FA0F71F498B9}"/>
            </a:ext>
          </a:extLst>
        </xdr:cNvPr>
        <xdr:cNvSpPr txBox="1"/>
      </xdr:nvSpPr>
      <xdr:spPr>
        <a:xfrm>
          <a:off x="784241"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030D2663-FCFE-4A17-82D8-EAAFAC6FDBD9}"/>
            </a:ext>
          </a:extLst>
        </xdr:cNvPr>
        <xdr:cNvCxnSpPr/>
      </xdr:nvCxnSpPr>
      <xdr:spPr>
        <a:xfrm>
          <a:off x="1142365" y="53657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C9D92DCE-B2B4-4C6F-AA2D-3CC1B5E4E4F2}"/>
            </a:ext>
          </a:extLst>
        </xdr:cNvPr>
        <xdr:cNvSpPr txBox="1"/>
      </xdr:nvSpPr>
      <xdr:spPr>
        <a:xfrm>
          <a:off x="784241" y="52681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1648A772-DC2D-4927-9DE0-6FE795192D82}"/>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0953390F-258E-401A-9A58-738AF1A892A5}"/>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52AF1841-1097-4533-9222-EB48C5BE0372}"/>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121031</xdr:rowOff>
    </xdr:from>
    <xdr:to>
      <xdr:col>23</xdr:col>
      <xdr:colOff>85090</xdr:colOff>
      <xdr:row>34</xdr:row>
      <xdr:rowOff>170053</xdr:rowOff>
    </xdr:to>
    <xdr:cxnSp macro="">
      <xdr:nvCxnSpPr>
        <xdr:cNvPr id="73" name="直線コネクタ 72">
          <a:extLst>
            <a:ext uri="{FF2B5EF4-FFF2-40B4-BE49-F238E27FC236}">
              <a16:creationId xmlns:a16="http://schemas.microsoft.com/office/drawing/2014/main" id="{737BC63E-8B61-4553-995F-A236AE615856}"/>
            </a:ext>
          </a:extLst>
        </xdr:cNvPr>
        <xdr:cNvCxnSpPr/>
      </xdr:nvCxnSpPr>
      <xdr:spPr>
        <a:xfrm flipV="1">
          <a:off x="4295775" y="5333111"/>
          <a:ext cx="1270" cy="1422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2430</xdr:rowOff>
    </xdr:from>
    <xdr:ext cx="405111" cy="259045"/>
    <xdr:sp macro="" textlink="">
      <xdr:nvSpPr>
        <xdr:cNvPr id="74" name="有形固定資産減価償却率最小値テキスト">
          <a:extLst>
            <a:ext uri="{FF2B5EF4-FFF2-40B4-BE49-F238E27FC236}">
              <a16:creationId xmlns:a16="http://schemas.microsoft.com/office/drawing/2014/main" id="{E00287D7-D6EA-4123-893B-FACA9A696967}"/>
            </a:ext>
          </a:extLst>
        </xdr:cNvPr>
        <xdr:cNvSpPr txBox="1"/>
      </xdr:nvSpPr>
      <xdr:spPr>
        <a:xfrm>
          <a:off x="4342765" y="6755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170053</xdr:rowOff>
    </xdr:from>
    <xdr:to>
      <xdr:col>23</xdr:col>
      <xdr:colOff>174625</xdr:colOff>
      <xdr:row>34</xdr:row>
      <xdr:rowOff>170053</xdr:rowOff>
    </xdr:to>
    <xdr:cxnSp macro="">
      <xdr:nvCxnSpPr>
        <xdr:cNvPr id="75" name="直線コネクタ 74">
          <a:extLst>
            <a:ext uri="{FF2B5EF4-FFF2-40B4-BE49-F238E27FC236}">
              <a16:creationId xmlns:a16="http://schemas.microsoft.com/office/drawing/2014/main" id="{6A8183BC-ADB5-499B-88B4-5971B7DF4252}"/>
            </a:ext>
          </a:extLst>
        </xdr:cNvPr>
        <xdr:cNvCxnSpPr/>
      </xdr:nvCxnSpPr>
      <xdr:spPr>
        <a:xfrm>
          <a:off x="4206875" y="675563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67708</xdr:rowOff>
    </xdr:from>
    <xdr:ext cx="405111" cy="259045"/>
    <xdr:sp macro="" textlink="">
      <xdr:nvSpPr>
        <xdr:cNvPr id="76" name="有形固定資産減価償却率最大値テキスト">
          <a:extLst>
            <a:ext uri="{FF2B5EF4-FFF2-40B4-BE49-F238E27FC236}">
              <a16:creationId xmlns:a16="http://schemas.microsoft.com/office/drawing/2014/main" id="{C605EFF5-EF82-48A0-B5C2-D50571D18A66}"/>
            </a:ext>
          </a:extLst>
        </xdr:cNvPr>
        <xdr:cNvSpPr txBox="1"/>
      </xdr:nvSpPr>
      <xdr:spPr>
        <a:xfrm>
          <a:off x="4342765" y="5104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121031</xdr:rowOff>
    </xdr:from>
    <xdr:to>
      <xdr:col>23</xdr:col>
      <xdr:colOff>174625</xdr:colOff>
      <xdr:row>26</xdr:row>
      <xdr:rowOff>121031</xdr:rowOff>
    </xdr:to>
    <xdr:cxnSp macro="">
      <xdr:nvCxnSpPr>
        <xdr:cNvPr id="77" name="直線コネクタ 76">
          <a:extLst>
            <a:ext uri="{FF2B5EF4-FFF2-40B4-BE49-F238E27FC236}">
              <a16:creationId xmlns:a16="http://schemas.microsoft.com/office/drawing/2014/main" id="{92DF457A-D050-4E81-85FD-33423BA045B5}"/>
            </a:ext>
          </a:extLst>
        </xdr:cNvPr>
        <xdr:cNvCxnSpPr/>
      </xdr:nvCxnSpPr>
      <xdr:spPr>
        <a:xfrm>
          <a:off x="4206875" y="5333111"/>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154322</xdr:rowOff>
    </xdr:from>
    <xdr:ext cx="405111" cy="259045"/>
    <xdr:sp macro="" textlink="">
      <xdr:nvSpPr>
        <xdr:cNvPr id="78" name="有形固定資産減価償却率平均値テキスト">
          <a:extLst>
            <a:ext uri="{FF2B5EF4-FFF2-40B4-BE49-F238E27FC236}">
              <a16:creationId xmlns:a16="http://schemas.microsoft.com/office/drawing/2014/main" id="{D4D25F53-CB00-43C5-9BE6-59516D423C16}"/>
            </a:ext>
          </a:extLst>
        </xdr:cNvPr>
        <xdr:cNvSpPr txBox="1"/>
      </xdr:nvSpPr>
      <xdr:spPr>
        <a:xfrm>
          <a:off x="4342765" y="5878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131445</xdr:rowOff>
    </xdr:from>
    <xdr:to>
      <xdr:col>23</xdr:col>
      <xdr:colOff>136525</xdr:colOff>
      <xdr:row>31</xdr:row>
      <xdr:rowOff>61595</xdr:rowOff>
    </xdr:to>
    <xdr:sp macro="" textlink="">
      <xdr:nvSpPr>
        <xdr:cNvPr id="79" name="フローチャート: 判断 78">
          <a:extLst>
            <a:ext uri="{FF2B5EF4-FFF2-40B4-BE49-F238E27FC236}">
              <a16:creationId xmlns:a16="http://schemas.microsoft.com/office/drawing/2014/main" id="{2004EB8C-B9B8-428F-8304-0F92F2E4E507}"/>
            </a:ext>
          </a:extLst>
        </xdr:cNvPr>
        <xdr:cNvSpPr/>
      </xdr:nvSpPr>
      <xdr:spPr>
        <a:xfrm>
          <a:off x="4244975" y="60312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140081</xdr:rowOff>
    </xdr:from>
    <xdr:to>
      <xdr:col>19</xdr:col>
      <xdr:colOff>187325</xdr:colOff>
      <xdr:row>31</xdr:row>
      <xdr:rowOff>70231</xdr:rowOff>
    </xdr:to>
    <xdr:sp macro="" textlink="">
      <xdr:nvSpPr>
        <xdr:cNvPr id="80" name="フローチャート: 判断 79">
          <a:extLst>
            <a:ext uri="{FF2B5EF4-FFF2-40B4-BE49-F238E27FC236}">
              <a16:creationId xmlns:a16="http://schemas.microsoft.com/office/drawing/2014/main" id="{66750DF0-B29F-4A8B-A804-9C31DF94A50A}"/>
            </a:ext>
          </a:extLst>
        </xdr:cNvPr>
        <xdr:cNvSpPr/>
      </xdr:nvSpPr>
      <xdr:spPr>
        <a:xfrm>
          <a:off x="3611880" y="6032246"/>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135763</xdr:rowOff>
    </xdr:from>
    <xdr:to>
      <xdr:col>15</xdr:col>
      <xdr:colOff>187325</xdr:colOff>
      <xdr:row>31</xdr:row>
      <xdr:rowOff>65913</xdr:rowOff>
    </xdr:to>
    <xdr:sp macro="" textlink="">
      <xdr:nvSpPr>
        <xdr:cNvPr id="81" name="フローチャート: 判断 80">
          <a:extLst>
            <a:ext uri="{FF2B5EF4-FFF2-40B4-BE49-F238E27FC236}">
              <a16:creationId xmlns:a16="http://schemas.microsoft.com/office/drawing/2014/main" id="{5469C3CF-4783-451B-BE5F-9D9A34F11331}"/>
            </a:ext>
          </a:extLst>
        </xdr:cNvPr>
        <xdr:cNvSpPr/>
      </xdr:nvSpPr>
      <xdr:spPr>
        <a:xfrm>
          <a:off x="2926080" y="6027928"/>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109855</xdr:rowOff>
    </xdr:from>
    <xdr:to>
      <xdr:col>11</xdr:col>
      <xdr:colOff>187325</xdr:colOff>
      <xdr:row>31</xdr:row>
      <xdr:rowOff>40005</xdr:rowOff>
    </xdr:to>
    <xdr:sp macro="" textlink="">
      <xdr:nvSpPr>
        <xdr:cNvPr id="82" name="フローチャート: 判断 81">
          <a:extLst>
            <a:ext uri="{FF2B5EF4-FFF2-40B4-BE49-F238E27FC236}">
              <a16:creationId xmlns:a16="http://schemas.microsoft.com/office/drawing/2014/main" id="{D67AB9BF-AA2E-432B-A4A0-26B5103088DD}"/>
            </a:ext>
          </a:extLst>
        </xdr:cNvPr>
        <xdr:cNvSpPr/>
      </xdr:nvSpPr>
      <xdr:spPr>
        <a:xfrm>
          <a:off x="2240280" y="600392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127127</xdr:rowOff>
    </xdr:from>
    <xdr:to>
      <xdr:col>7</xdr:col>
      <xdr:colOff>187325</xdr:colOff>
      <xdr:row>31</xdr:row>
      <xdr:rowOff>57277</xdr:rowOff>
    </xdr:to>
    <xdr:sp macro="" textlink="">
      <xdr:nvSpPr>
        <xdr:cNvPr id="83" name="フローチャート: 判断 82">
          <a:extLst>
            <a:ext uri="{FF2B5EF4-FFF2-40B4-BE49-F238E27FC236}">
              <a16:creationId xmlns:a16="http://schemas.microsoft.com/office/drawing/2014/main" id="{6928FECE-B08E-43E3-9080-D59C970AD700}"/>
            </a:ext>
          </a:extLst>
        </xdr:cNvPr>
        <xdr:cNvSpPr/>
      </xdr:nvSpPr>
      <xdr:spPr>
        <a:xfrm>
          <a:off x="1554480" y="6026912"/>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53EAD8F-9EE5-4CB3-85ED-2E5EF2433A41}"/>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DD9037D5-32ED-43B5-9AC7-1748FCDD137A}"/>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BA591A29-A4C9-4F66-B7C3-B54366A75063}"/>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5CEA660D-C7D1-4CCC-9343-8AECF32CD89A}"/>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6812431-1A08-497A-B675-34148FCA6F4F}"/>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149987</xdr:rowOff>
    </xdr:from>
    <xdr:to>
      <xdr:col>23</xdr:col>
      <xdr:colOff>136525</xdr:colOff>
      <xdr:row>32</xdr:row>
      <xdr:rowOff>80137</xdr:rowOff>
    </xdr:to>
    <xdr:sp macro="" textlink="">
      <xdr:nvSpPr>
        <xdr:cNvPr id="89" name="楕円 88">
          <a:extLst>
            <a:ext uri="{FF2B5EF4-FFF2-40B4-BE49-F238E27FC236}">
              <a16:creationId xmlns:a16="http://schemas.microsoft.com/office/drawing/2014/main" id="{32FC3C28-5DD3-4FEE-ADA9-0D9699A45279}"/>
            </a:ext>
          </a:extLst>
        </xdr:cNvPr>
        <xdr:cNvSpPr/>
      </xdr:nvSpPr>
      <xdr:spPr>
        <a:xfrm>
          <a:off x="4244975" y="621741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128414</xdr:rowOff>
    </xdr:from>
    <xdr:ext cx="405111" cy="259045"/>
    <xdr:sp macro="" textlink="">
      <xdr:nvSpPr>
        <xdr:cNvPr id="90" name="有形固定資産減価償却率該当値テキスト">
          <a:extLst>
            <a:ext uri="{FF2B5EF4-FFF2-40B4-BE49-F238E27FC236}">
              <a16:creationId xmlns:a16="http://schemas.microsoft.com/office/drawing/2014/main" id="{6A66D8A5-920D-4D4E-976F-2D47C65E9706}"/>
            </a:ext>
          </a:extLst>
        </xdr:cNvPr>
        <xdr:cNvSpPr txBox="1"/>
      </xdr:nvSpPr>
      <xdr:spPr>
        <a:xfrm>
          <a:off x="4342765" y="6199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145669</xdr:rowOff>
    </xdr:from>
    <xdr:to>
      <xdr:col>19</xdr:col>
      <xdr:colOff>187325</xdr:colOff>
      <xdr:row>32</xdr:row>
      <xdr:rowOff>75819</xdr:rowOff>
    </xdr:to>
    <xdr:sp macro="" textlink="">
      <xdr:nvSpPr>
        <xdr:cNvPr id="91" name="楕円 90">
          <a:extLst>
            <a:ext uri="{FF2B5EF4-FFF2-40B4-BE49-F238E27FC236}">
              <a16:creationId xmlns:a16="http://schemas.microsoft.com/office/drawing/2014/main" id="{41955968-202F-4759-9981-5B1632038D9D}"/>
            </a:ext>
          </a:extLst>
        </xdr:cNvPr>
        <xdr:cNvSpPr/>
      </xdr:nvSpPr>
      <xdr:spPr>
        <a:xfrm>
          <a:off x="3611880" y="6211189"/>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25019</xdr:rowOff>
    </xdr:from>
    <xdr:to>
      <xdr:col>23</xdr:col>
      <xdr:colOff>85725</xdr:colOff>
      <xdr:row>32</xdr:row>
      <xdr:rowOff>29337</xdr:rowOff>
    </xdr:to>
    <xdr:cxnSp macro="">
      <xdr:nvCxnSpPr>
        <xdr:cNvPr id="92" name="直線コネクタ 91">
          <a:extLst>
            <a:ext uri="{FF2B5EF4-FFF2-40B4-BE49-F238E27FC236}">
              <a16:creationId xmlns:a16="http://schemas.microsoft.com/office/drawing/2014/main" id="{52B51483-E047-490A-AADD-F4F9B7A07123}"/>
            </a:ext>
          </a:extLst>
        </xdr:cNvPr>
        <xdr:cNvCxnSpPr/>
      </xdr:nvCxnSpPr>
      <xdr:spPr>
        <a:xfrm>
          <a:off x="3656965" y="6260084"/>
          <a:ext cx="640715" cy="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43307</xdr:rowOff>
    </xdr:from>
    <xdr:to>
      <xdr:col>15</xdr:col>
      <xdr:colOff>187325</xdr:colOff>
      <xdr:row>32</xdr:row>
      <xdr:rowOff>144907</xdr:rowOff>
    </xdr:to>
    <xdr:sp macro="" textlink="">
      <xdr:nvSpPr>
        <xdr:cNvPr id="93" name="楕円 92">
          <a:extLst>
            <a:ext uri="{FF2B5EF4-FFF2-40B4-BE49-F238E27FC236}">
              <a16:creationId xmlns:a16="http://schemas.microsoft.com/office/drawing/2014/main" id="{8EC93888-AB2B-4F09-954B-53F5668E6007}"/>
            </a:ext>
          </a:extLst>
        </xdr:cNvPr>
        <xdr:cNvSpPr/>
      </xdr:nvSpPr>
      <xdr:spPr>
        <a:xfrm>
          <a:off x="2926080" y="6284087"/>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25019</xdr:rowOff>
    </xdr:from>
    <xdr:to>
      <xdr:col>19</xdr:col>
      <xdr:colOff>136525</xdr:colOff>
      <xdr:row>32</xdr:row>
      <xdr:rowOff>94107</xdr:rowOff>
    </xdr:to>
    <xdr:cxnSp macro="">
      <xdr:nvCxnSpPr>
        <xdr:cNvPr id="94" name="直線コネクタ 93">
          <a:extLst>
            <a:ext uri="{FF2B5EF4-FFF2-40B4-BE49-F238E27FC236}">
              <a16:creationId xmlns:a16="http://schemas.microsoft.com/office/drawing/2014/main" id="{9578C962-60F0-4BBA-A490-ABBEEC95B98D}"/>
            </a:ext>
          </a:extLst>
        </xdr:cNvPr>
        <xdr:cNvCxnSpPr/>
      </xdr:nvCxnSpPr>
      <xdr:spPr>
        <a:xfrm flipV="1">
          <a:off x="2971165" y="6260084"/>
          <a:ext cx="685800" cy="76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4445</xdr:rowOff>
    </xdr:from>
    <xdr:to>
      <xdr:col>11</xdr:col>
      <xdr:colOff>187325</xdr:colOff>
      <xdr:row>32</xdr:row>
      <xdr:rowOff>106045</xdr:rowOff>
    </xdr:to>
    <xdr:sp macro="" textlink="">
      <xdr:nvSpPr>
        <xdr:cNvPr id="95" name="楕円 94">
          <a:extLst>
            <a:ext uri="{FF2B5EF4-FFF2-40B4-BE49-F238E27FC236}">
              <a16:creationId xmlns:a16="http://schemas.microsoft.com/office/drawing/2014/main" id="{E5C28283-93FC-4085-8BEF-7271E9B797CD}"/>
            </a:ext>
          </a:extLst>
        </xdr:cNvPr>
        <xdr:cNvSpPr/>
      </xdr:nvSpPr>
      <xdr:spPr>
        <a:xfrm>
          <a:off x="2240280" y="6245225"/>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55245</xdr:rowOff>
    </xdr:from>
    <xdr:to>
      <xdr:col>15</xdr:col>
      <xdr:colOff>136525</xdr:colOff>
      <xdr:row>32</xdr:row>
      <xdr:rowOff>94107</xdr:rowOff>
    </xdr:to>
    <xdr:cxnSp macro="">
      <xdr:nvCxnSpPr>
        <xdr:cNvPr id="96" name="直線コネクタ 95">
          <a:extLst>
            <a:ext uri="{FF2B5EF4-FFF2-40B4-BE49-F238E27FC236}">
              <a16:creationId xmlns:a16="http://schemas.microsoft.com/office/drawing/2014/main" id="{208C25F7-F2AE-442A-A29A-3DEE8B4482BE}"/>
            </a:ext>
          </a:extLst>
        </xdr:cNvPr>
        <xdr:cNvCxnSpPr/>
      </xdr:nvCxnSpPr>
      <xdr:spPr>
        <a:xfrm>
          <a:off x="2285365" y="6297930"/>
          <a:ext cx="6858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154305</xdr:rowOff>
    </xdr:from>
    <xdr:to>
      <xdr:col>7</xdr:col>
      <xdr:colOff>187325</xdr:colOff>
      <xdr:row>32</xdr:row>
      <xdr:rowOff>84455</xdr:rowOff>
    </xdr:to>
    <xdr:sp macro="" textlink="">
      <xdr:nvSpPr>
        <xdr:cNvPr id="97" name="楕円 96">
          <a:extLst>
            <a:ext uri="{FF2B5EF4-FFF2-40B4-BE49-F238E27FC236}">
              <a16:creationId xmlns:a16="http://schemas.microsoft.com/office/drawing/2014/main" id="{0E09FEEE-0593-4378-9970-74E1BD75A9A2}"/>
            </a:ext>
          </a:extLst>
        </xdr:cNvPr>
        <xdr:cNvSpPr/>
      </xdr:nvSpPr>
      <xdr:spPr>
        <a:xfrm>
          <a:off x="1554480" y="6221730"/>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33655</xdr:rowOff>
    </xdr:from>
    <xdr:to>
      <xdr:col>11</xdr:col>
      <xdr:colOff>136525</xdr:colOff>
      <xdr:row>32</xdr:row>
      <xdr:rowOff>55245</xdr:rowOff>
    </xdr:to>
    <xdr:cxnSp macro="">
      <xdr:nvCxnSpPr>
        <xdr:cNvPr id="98" name="直線コネクタ 97">
          <a:extLst>
            <a:ext uri="{FF2B5EF4-FFF2-40B4-BE49-F238E27FC236}">
              <a16:creationId xmlns:a16="http://schemas.microsoft.com/office/drawing/2014/main" id="{B0FFA460-9438-4802-919E-B2920CF4AC02}"/>
            </a:ext>
          </a:extLst>
        </xdr:cNvPr>
        <xdr:cNvCxnSpPr/>
      </xdr:nvCxnSpPr>
      <xdr:spPr>
        <a:xfrm>
          <a:off x="1599565" y="6270625"/>
          <a:ext cx="685800"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86758</xdr:rowOff>
    </xdr:from>
    <xdr:ext cx="405111" cy="259045"/>
    <xdr:sp macro="" textlink="">
      <xdr:nvSpPr>
        <xdr:cNvPr id="99" name="n_1aveValue有形固定資産減価償却率">
          <a:extLst>
            <a:ext uri="{FF2B5EF4-FFF2-40B4-BE49-F238E27FC236}">
              <a16:creationId xmlns:a16="http://schemas.microsoft.com/office/drawing/2014/main" id="{32903C92-E7FE-4017-BA26-616BA31820A7}"/>
            </a:ext>
          </a:extLst>
        </xdr:cNvPr>
        <xdr:cNvSpPr txBox="1"/>
      </xdr:nvSpPr>
      <xdr:spPr>
        <a:xfrm>
          <a:off x="3464569" y="5813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82440</xdr:rowOff>
    </xdr:from>
    <xdr:ext cx="405111" cy="259045"/>
    <xdr:sp macro="" textlink="">
      <xdr:nvSpPr>
        <xdr:cNvPr id="100" name="n_2aveValue有形固定資産減価償却率">
          <a:extLst>
            <a:ext uri="{FF2B5EF4-FFF2-40B4-BE49-F238E27FC236}">
              <a16:creationId xmlns:a16="http://schemas.microsoft.com/office/drawing/2014/main" id="{310FE733-9D7B-4D3B-823A-62184A810590}"/>
            </a:ext>
          </a:extLst>
        </xdr:cNvPr>
        <xdr:cNvSpPr txBox="1"/>
      </xdr:nvSpPr>
      <xdr:spPr>
        <a:xfrm>
          <a:off x="2793374" y="5808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56532</xdr:rowOff>
    </xdr:from>
    <xdr:ext cx="405111" cy="259045"/>
    <xdr:sp macro="" textlink="">
      <xdr:nvSpPr>
        <xdr:cNvPr id="101" name="n_3aveValue有形固定資産減価償却率">
          <a:extLst>
            <a:ext uri="{FF2B5EF4-FFF2-40B4-BE49-F238E27FC236}">
              <a16:creationId xmlns:a16="http://schemas.microsoft.com/office/drawing/2014/main" id="{8288ADFB-287A-43D4-8E40-2339F81A1196}"/>
            </a:ext>
          </a:extLst>
        </xdr:cNvPr>
        <xdr:cNvSpPr txBox="1"/>
      </xdr:nvSpPr>
      <xdr:spPr>
        <a:xfrm>
          <a:off x="2107574" y="5784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73804</xdr:rowOff>
    </xdr:from>
    <xdr:ext cx="405111" cy="259045"/>
    <xdr:sp macro="" textlink="">
      <xdr:nvSpPr>
        <xdr:cNvPr id="102" name="n_4aveValue有形固定資産減価償却率">
          <a:extLst>
            <a:ext uri="{FF2B5EF4-FFF2-40B4-BE49-F238E27FC236}">
              <a16:creationId xmlns:a16="http://schemas.microsoft.com/office/drawing/2014/main" id="{0D85C4C8-90E0-4160-846F-9A39811E40EF}"/>
            </a:ext>
          </a:extLst>
        </xdr:cNvPr>
        <xdr:cNvSpPr txBox="1"/>
      </xdr:nvSpPr>
      <xdr:spPr>
        <a:xfrm>
          <a:off x="1421774" y="5798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66946</xdr:rowOff>
    </xdr:from>
    <xdr:ext cx="405111" cy="259045"/>
    <xdr:sp macro="" textlink="">
      <xdr:nvSpPr>
        <xdr:cNvPr id="103" name="n_1mainValue有形固定資産減価償却率">
          <a:extLst>
            <a:ext uri="{FF2B5EF4-FFF2-40B4-BE49-F238E27FC236}">
              <a16:creationId xmlns:a16="http://schemas.microsoft.com/office/drawing/2014/main" id="{2D875381-1BA7-48CF-A1BC-38CB16D91203}"/>
            </a:ext>
          </a:extLst>
        </xdr:cNvPr>
        <xdr:cNvSpPr txBox="1"/>
      </xdr:nvSpPr>
      <xdr:spPr>
        <a:xfrm>
          <a:off x="3464569" y="6303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136034</xdr:rowOff>
    </xdr:from>
    <xdr:ext cx="405111" cy="259045"/>
    <xdr:sp macro="" textlink="">
      <xdr:nvSpPr>
        <xdr:cNvPr id="104" name="n_2mainValue有形固定資産減価償却率">
          <a:extLst>
            <a:ext uri="{FF2B5EF4-FFF2-40B4-BE49-F238E27FC236}">
              <a16:creationId xmlns:a16="http://schemas.microsoft.com/office/drawing/2014/main" id="{AFA8900C-2EEF-4E43-A48A-7FCFFEB3FB5E}"/>
            </a:ext>
          </a:extLst>
        </xdr:cNvPr>
        <xdr:cNvSpPr txBox="1"/>
      </xdr:nvSpPr>
      <xdr:spPr>
        <a:xfrm>
          <a:off x="2793374" y="6371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97172</xdr:rowOff>
    </xdr:from>
    <xdr:ext cx="405111" cy="259045"/>
    <xdr:sp macro="" textlink="">
      <xdr:nvSpPr>
        <xdr:cNvPr id="105" name="n_3mainValue有形固定資産減価償却率">
          <a:extLst>
            <a:ext uri="{FF2B5EF4-FFF2-40B4-BE49-F238E27FC236}">
              <a16:creationId xmlns:a16="http://schemas.microsoft.com/office/drawing/2014/main" id="{86B0B4BA-B554-4D8A-BB60-79743343CD44}"/>
            </a:ext>
          </a:extLst>
        </xdr:cNvPr>
        <xdr:cNvSpPr txBox="1"/>
      </xdr:nvSpPr>
      <xdr:spPr>
        <a:xfrm>
          <a:off x="2107574" y="633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75582</xdr:rowOff>
    </xdr:from>
    <xdr:ext cx="405111" cy="259045"/>
    <xdr:sp macro="" textlink="">
      <xdr:nvSpPr>
        <xdr:cNvPr id="106" name="n_4mainValue有形固定資産減価償却率">
          <a:extLst>
            <a:ext uri="{FF2B5EF4-FFF2-40B4-BE49-F238E27FC236}">
              <a16:creationId xmlns:a16="http://schemas.microsoft.com/office/drawing/2014/main" id="{62BA9945-6589-42F2-BB47-DD8EDECB93D3}"/>
            </a:ext>
          </a:extLst>
        </xdr:cNvPr>
        <xdr:cNvSpPr txBox="1"/>
      </xdr:nvSpPr>
      <xdr:spPr>
        <a:xfrm>
          <a:off x="1421774" y="6314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62E6AD93-A015-4C81-B86F-69DDE4F286BE}"/>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BCE149E6-B52D-4EA5-B45F-A22B25F7DE00}"/>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3529226F-CD27-4D7E-81C7-0A68923EE25B}"/>
            </a:ext>
          </a:extLst>
        </xdr:cNvPr>
        <xdr:cNvSpPr/>
      </xdr:nvSpPr>
      <xdr:spPr>
        <a:xfrm>
          <a:off x="12564596" y="4585111"/>
          <a:ext cx="611168"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57A36747-531F-4F84-8F44-135697CF06D1}"/>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9F2E7660-DCF3-45F6-A3C1-8F35E4B96196}"/>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39380037-A0AE-451B-B582-9215F3D00264}"/>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1697BC6D-28A6-4F81-96F3-EC733AA379F9}"/>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7A5AB635-38FC-462F-81ED-19EF3DAD2782}"/>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133A6179-6E6F-4EF2-877E-F9139F2D7452}"/>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3EAE890A-16D9-4652-A500-305F6C983B24}"/>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ED00B94D-810D-402C-8B27-D61EA1779343}"/>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6CB9C0BF-A745-4AC7-B730-AE524FC4873C}"/>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A3D6FFCD-6C86-4D04-ABA0-22833FD7D863}"/>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2930B580-A603-4CAD-81FE-826333F7C9D6}"/>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276EEA4B-CC3F-4DA0-9937-AEE7F90ADBAB}"/>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36</xdr:row>
      <xdr:rowOff>74474</xdr:rowOff>
    </xdr:from>
    <xdr:ext cx="359394" cy="225703"/>
    <xdr:sp macro="" textlink="">
      <xdr:nvSpPr>
        <xdr:cNvPr id="122" name="テキスト ボックス 121">
          <a:extLst>
            <a:ext uri="{FF2B5EF4-FFF2-40B4-BE49-F238E27FC236}">
              <a16:creationId xmlns:a16="http://schemas.microsoft.com/office/drawing/2014/main" id="{CBA57A43-3402-4690-AF70-5F7A2BC870D6}"/>
            </a:ext>
          </a:extLst>
        </xdr:cNvPr>
        <xdr:cNvSpPr txBox="1"/>
      </xdr:nvSpPr>
      <xdr:spPr>
        <a:xfrm>
          <a:off x="9801876"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3" name="直線コネクタ 122">
          <a:extLst>
            <a:ext uri="{FF2B5EF4-FFF2-40B4-BE49-F238E27FC236}">
              <a16:creationId xmlns:a16="http://schemas.microsoft.com/office/drawing/2014/main" id="{B3086407-B4A2-4CAB-9981-45B0CB3A68E6}"/>
            </a:ext>
          </a:extLst>
        </xdr:cNvPr>
        <xdr:cNvCxnSpPr/>
      </xdr:nvCxnSpPr>
      <xdr:spPr>
        <a:xfrm>
          <a:off x="10188575" y="66611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33</xdr:row>
      <xdr:rowOff>157024</xdr:rowOff>
    </xdr:from>
    <xdr:ext cx="359394" cy="225703"/>
    <xdr:sp macro="" textlink="">
      <xdr:nvSpPr>
        <xdr:cNvPr id="124" name="テキスト ボックス 123">
          <a:extLst>
            <a:ext uri="{FF2B5EF4-FFF2-40B4-BE49-F238E27FC236}">
              <a16:creationId xmlns:a16="http://schemas.microsoft.com/office/drawing/2014/main" id="{6622C447-D745-46B9-A793-08E1F4AA8BC5}"/>
            </a:ext>
          </a:extLst>
        </xdr:cNvPr>
        <xdr:cNvSpPr txBox="1"/>
      </xdr:nvSpPr>
      <xdr:spPr>
        <a:xfrm>
          <a:off x="9801876" y="656925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5" name="直線コネクタ 124">
          <a:extLst>
            <a:ext uri="{FF2B5EF4-FFF2-40B4-BE49-F238E27FC236}">
              <a16:creationId xmlns:a16="http://schemas.microsoft.com/office/drawing/2014/main" id="{0DE99BCD-0D1A-4ACD-94CE-83C4B50A44E1}"/>
            </a:ext>
          </a:extLst>
        </xdr:cNvPr>
        <xdr:cNvCxnSpPr/>
      </xdr:nvCxnSpPr>
      <xdr:spPr>
        <a:xfrm>
          <a:off x="10188575" y="623125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31</xdr:row>
      <xdr:rowOff>68124</xdr:rowOff>
    </xdr:from>
    <xdr:ext cx="359394" cy="225703"/>
    <xdr:sp macro="" textlink="">
      <xdr:nvSpPr>
        <xdr:cNvPr id="126" name="テキスト ボックス 125">
          <a:extLst>
            <a:ext uri="{FF2B5EF4-FFF2-40B4-BE49-F238E27FC236}">
              <a16:creationId xmlns:a16="http://schemas.microsoft.com/office/drawing/2014/main" id="{3D0EC015-AA87-4D1A-9791-6D3AA4E4FB92}"/>
            </a:ext>
          </a:extLst>
        </xdr:cNvPr>
        <xdr:cNvSpPr txBox="1"/>
      </xdr:nvSpPr>
      <xdr:spPr>
        <a:xfrm>
          <a:off x="9801876" y="61336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7" name="直線コネクタ 126">
          <a:extLst>
            <a:ext uri="{FF2B5EF4-FFF2-40B4-BE49-F238E27FC236}">
              <a16:creationId xmlns:a16="http://schemas.microsoft.com/office/drawing/2014/main" id="{E7037CC4-7DE5-4246-9777-9B83C719CD98}"/>
            </a:ext>
          </a:extLst>
        </xdr:cNvPr>
        <xdr:cNvCxnSpPr/>
      </xdr:nvCxnSpPr>
      <xdr:spPr>
        <a:xfrm>
          <a:off x="10188575" y="57975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28</xdr:row>
      <xdr:rowOff>150674</xdr:rowOff>
    </xdr:from>
    <xdr:ext cx="359394" cy="225703"/>
    <xdr:sp macro="" textlink="">
      <xdr:nvSpPr>
        <xdr:cNvPr id="128" name="テキスト ボックス 127">
          <a:extLst>
            <a:ext uri="{FF2B5EF4-FFF2-40B4-BE49-F238E27FC236}">
              <a16:creationId xmlns:a16="http://schemas.microsoft.com/office/drawing/2014/main" id="{75D525E1-01BA-4ED3-987D-C167525DA08A}"/>
            </a:ext>
          </a:extLst>
        </xdr:cNvPr>
        <xdr:cNvSpPr txBox="1"/>
      </xdr:nvSpPr>
      <xdr:spPr>
        <a:xfrm>
          <a:off x="980187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9" name="直線コネクタ 128">
          <a:extLst>
            <a:ext uri="{FF2B5EF4-FFF2-40B4-BE49-F238E27FC236}">
              <a16:creationId xmlns:a16="http://schemas.microsoft.com/office/drawing/2014/main" id="{BAD884B4-B056-4CCF-B833-9D4972501E3E}"/>
            </a:ext>
          </a:extLst>
        </xdr:cNvPr>
        <xdr:cNvCxnSpPr/>
      </xdr:nvCxnSpPr>
      <xdr:spPr>
        <a:xfrm>
          <a:off x="10188575" y="53657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30" name="テキスト ボックス 129">
          <a:extLst>
            <a:ext uri="{FF2B5EF4-FFF2-40B4-BE49-F238E27FC236}">
              <a16:creationId xmlns:a16="http://schemas.microsoft.com/office/drawing/2014/main" id="{D7BD5FEE-0DAB-4740-89B5-C35404734832}"/>
            </a:ext>
          </a:extLst>
        </xdr:cNvPr>
        <xdr:cNvSpPr txBox="1"/>
      </xdr:nvSpPr>
      <xdr:spPr>
        <a:xfrm>
          <a:off x="9856983" y="526813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4772D20D-C400-4B3B-9A8A-2902CCFF6E23}"/>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A1D8F0DC-4922-4E2C-B301-BCAEC41354BE}"/>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26</xdr:row>
      <xdr:rowOff>155575</xdr:rowOff>
    </xdr:to>
    <xdr:cxnSp macro="">
      <xdr:nvCxnSpPr>
        <xdr:cNvPr id="133" name="直線コネクタ 132">
          <a:extLst>
            <a:ext uri="{FF2B5EF4-FFF2-40B4-BE49-F238E27FC236}">
              <a16:creationId xmlns:a16="http://schemas.microsoft.com/office/drawing/2014/main" id="{F76891AD-A4AF-407B-AFE3-A333D17DA48C}"/>
            </a:ext>
          </a:extLst>
        </xdr:cNvPr>
        <xdr:cNvCxnSpPr/>
      </xdr:nvCxnSpPr>
      <xdr:spPr>
        <a:xfrm>
          <a:off x="13313410" y="53657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38752</xdr:rowOff>
    </xdr:from>
    <xdr:ext cx="340478" cy="259045"/>
    <xdr:sp macro="" textlink="">
      <xdr:nvSpPr>
        <xdr:cNvPr id="134" name="債務償還比率最小値テキスト">
          <a:extLst>
            <a:ext uri="{FF2B5EF4-FFF2-40B4-BE49-F238E27FC236}">
              <a16:creationId xmlns:a16="http://schemas.microsoft.com/office/drawing/2014/main" id="{736C7A27-7095-479A-BABC-53C97F818FEE}"/>
            </a:ext>
          </a:extLst>
        </xdr:cNvPr>
        <xdr:cNvSpPr txBox="1"/>
      </xdr:nvSpPr>
      <xdr:spPr>
        <a:xfrm>
          <a:off x="13369925" y="54203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5" name="直線コネクタ 134">
          <a:extLst>
            <a:ext uri="{FF2B5EF4-FFF2-40B4-BE49-F238E27FC236}">
              <a16:creationId xmlns:a16="http://schemas.microsoft.com/office/drawing/2014/main" id="{A4786CF5-F5FD-47F8-A8CA-6FF454E1F9AD}"/>
            </a:ext>
          </a:extLst>
        </xdr:cNvPr>
        <xdr:cNvCxnSpPr/>
      </xdr:nvCxnSpPr>
      <xdr:spPr>
        <a:xfrm>
          <a:off x="13251180" y="5365750"/>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51452</xdr:rowOff>
    </xdr:from>
    <xdr:ext cx="340478" cy="259045"/>
    <xdr:sp macro="" textlink="">
      <xdr:nvSpPr>
        <xdr:cNvPr id="136" name="債務償還比率最大値テキスト">
          <a:extLst>
            <a:ext uri="{FF2B5EF4-FFF2-40B4-BE49-F238E27FC236}">
              <a16:creationId xmlns:a16="http://schemas.microsoft.com/office/drawing/2014/main" id="{85C1FBC6-C5B1-4E42-9008-62A44BB4FCD4}"/>
            </a:ext>
          </a:extLst>
        </xdr:cNvPr>
        <xdr:cNvSpPr txBox="1"/>
      </xdr:nvSpPr>
      <xdr:spPr>
        <a:xfrm>
          <a:off x="13369925" y="5093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7" name="直線コネクタ 136">
          <a:extLst>
            <a:ext uri="{FF2B5EF4-FFF2-40B4-BE49-F238E27FC236}">
              <a16:creationId xmlns:a16="http://schemas.microsoft.com/office/drawing/2014/main" id="{F6A04B48-2307-4F70-B3EB-9AFA1AFB17A5}"/>
            </a:ext>
          </a:extLst>
        </xdr:cNvPr>
        <xdr:cNvCxnSpPr/>
      </xdr:nvCxnSpPr>
      <xdr:spPr>
        <a:xfrm>
          <a:off x="13251180" y="5365750"/>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83202</xdr:rowOff>
    </xdr:from>
    <xdr:ext cx="340478" cy="259045"/>
    <xdr:sp macro="" textlink="">
      <xdr:nvSpPr>
        <xdr:cNvPr id="138" name="債務償還比率平均値テキスト">
          <a:extLst>
            <a:ext uri="{FF2B5EF4-FFF2-40B4-BE49-F238E27FC236}">
              <a16:creationId xmlns:a16="http://schemas.microsoft.com/office/drawing/2014/main" id="{6B422F17-ADA4-46FA-9615-31E3698AD4CB}"/>
            </a:ext>
          </a:extLst>
        </xdr:cNvPr>
        <xdr:cNvSpPr txBox="1"/>
      </xdr:nvSpPr>
      <xdr:spPr>
        <a:xfrm>
          <a:off x="13369925" y="5295282"/>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104775</xdr:rowOff>
    </xdr:from>
    <xdr:to>
      <xdr:col>76</xdr:col>
      <xdr:colOff>73025</xdr:colOff>
      <xdr:row>27</xdr:row>
      <xdr:rowOff>34925</xdr:rowOff>
    </xdr:to>
    <xdr:sp macro="" textlink="">
      <xdr:nvSpPr>
        <xdr:cNvPr id="139" name="フローチャート: 判断 138">
          <a:extLst>
            <a:ext uri="{FF2B5EF4-FFF2-40B4-BE49-F238E27FC236}">
              <a16:creationId xmlns:a16="http://schemas.microsoft.com/office/drawing/2014/main" id="{66825715-90FC-45A5-9DBD-B7B3CC93B7B1}"/>
            </a:ext>
          </a:extLst>
        </xdr:cNvPr>
        <xdr:cNvSpPr/>
      </xdr:nvSpPr>
      <xdr:spPr>
        <a:xfrm>
          <a:off x="13289280" y="531304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26</xdr:row>
      <xdr:rowOff>104775</xdr:rowOff>
    </xdr:from>
    <xdr:to>
      <xdr:col>72</xdr:col>
      <xdr:colOff>123825</xdr:colOff>
      <xdr:row>27</xdr:row>
      <xdr:rowOff>34925</xdr:rowOff>
    </xdr:to>
    <xdr:sp macro="" textlink="">
      <xdr:nvSpPr>
        <xdr:cNvPr id="140" name="フローチャート: 判断 139">
          <a:extLst>
            <a:ext uri="{FF2B5EF4-FFF2-40B4-BE49-F238E27FC236}">
              <a16:creationId xmlns:a16="http://schemas.microsoft.com/office/drawing/2014/main" id="{42520756-2939-4345-B333-171850442258}"/>
            </a:ext>
          </a:extLst>
        </xdr:cNvPr>
        <xdr:cNvSpPr/>
      </xdr:nvSpPr>
      <xdr:spPr>
        <a:xfrm>
          <a:off x="12629515" y="531304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26</xdr:row>
      <xdr:rowOff>104775</xdr:rowOff>
    </xdr:from>
    <xdr:to>
      <xdr:col>68</xdr:col>
      <xdr:colOff>123825</xdr:colOff>
      <xdr:row>27</xdr:row>
      <xdr:rowOff>34925</xdr:rowOff>
    </xdr:to>
    <xdr:sp macro="" textlink="">
      <xdr:nvSpPr>
        <xdr:cNvPr id="141" name="フローチャート: 判断 140">
          <a:extLst>
            <a:ext uri="{FF2B5EF4-FFF2-40B4-BE49-F238E27FC236}">
              <a16:creationId xmlns:a16="http://schemas.microsoft.com/office/drawing/2014/main" id="{5EE160F3-4320-4567-9F1B-800B3A31B958}"/>
            </a:ext>
          </a:extLst>
        </xdr:cNvPr>
        <xdr:cNvSpPr/>
      </xdr:nvSpPr>
      <xdr:spPr>
        <a:xfrm>
          <a:off x="11943715" y="531304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26</xdr:row>
      <xdr:rowOff>104775</xdr:rowOff>
    </xdr:from>
    <xdr:to>
      <xdr:col>64</xdr:col>
      <xdr:colOff>123825</xdr:colOff>
      <xdr:row>27</xdr:row>
      <xdr:rowOff>34925</xdr:rowOff>
    </xdr:to>
    <xdr:sp macro="" textlink="">
      <xdr:nvSpPr>
        <xdr:cNvPr id="142" name="フローチャート: 判断 141">
          <a:extLst>
            <a:ext uri="{FF2B5EF4-FFF2-40B4-BE49-F238E27FC236}">
              <a16:creationId xmlns:a16="http://schemas.microsoft.com/office/drawing/2014/main" id="{C11B690E-AB2F-442F-9A84-F50EC96E8836}"/>
            </a:ext>
          </a:extLst>
        </xdr:cNvPr>
        <xdr:cNvSpPr/>
      </xdr:nvSpPr>
      <xdr:spPr>
        <a:xfrm>
          <a:off x="11257915" y="531304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26</xdr:row>
      <xdr:rowOff>104775</xdr:rowOff>
    </xdr:from>
    <xdr:to>
      <xdr:col>60</xdr:col>
      <xdr:colOff>123825</xdr:colOff>
      <xdr:row>27</xdr:row>
      <xdr:rowOff>34925</xdr:rowOff>
    </xdr:to>
    <xdr:sp macro="" textlink="">
      <xdr:nvSpPr>
        <xdr:cNvPr id="143" name="フローチャート: 判断 142">
          <a:extLst>
            <a:ext uri="{FF2B5EF4-FFF2-40B4-BE49-F238E27FC236}">
              <a16:creationId xmlns:a16="http://schemas.microsoft.com/office/drawing/2014/main" id="{C9065DC9-0A94-473D-BDB1-252155EABC51}"/>
            </a:ext>
          </a:extLst>
        </xdr:cNvPr>
        <xdr:cNvSpPr/>
      </xdr:nvSpPr>
      <xdr:spPr>
        <a:xfrm>
          <a:off x="10572115" y="531304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72425ECD-B49B-49D0-BE9D-A76B1956409A}"/>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B7E36BA7-9CD6-47BD-9A11-245D269A4E3E}"/>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FB6E982B-2E03-486B-B707-791EEF4DA5FE}"/>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79A38419-1926-4BAA-A710-8F9C9407DB4D}"/>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D89854CC-A4AC-4D5F-944B-475BFC51F63C}"/>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60</xdr:col>
      <xdr:colOff>22225</xdr:colOff>
      <xdr:row>34</xdr:row>
      <xdr:rowOff>58801</xdr:rowOff>
    </xdr:from>
    <xdr:to>
      <xdr:col>60</xdr:col>
      <xdr:colOff>123825</xdr:colOff>
      <xdr:row>34</xdr:row>
      <xdr:rowOff>160401</xdr:rowOff>
    </xdr:to>
    <xdr:sp macro="" textlink="">
      <xdr:nvSpPr>
        <xdr:cNvPr id="149" name="楕円 148">
          <a:extLst>
            <a:ext uri="{FF2B5EF4-FFF2-40B4-BE49-F238E27FC236}">
              <a16:creationId xmlns:a16="http://schemas.microsoft.com/office/drawing/2014/main" id="{7A6AB827-CE54-4543-B2EE-356446D4CE24}"/>
            </a:ext>
          </a:extLst>
        </xdr:cNvPr>
        <xdr:cNvSpPr/>
      </xdr:nvSpPr>
      <xdr:spPr>
        <a:xfrm>
          <a:off x="10572115" y="6636766"/>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80586</xdr:colOff>
      <xdr:row>25</xdr:row>
      <xdr:rowOff>51452</xdr:rowOff>
    </xdr:from>
    <xdr:ext cx="340478" cy="259045"/>
    <xdr:sp macro="" textlink="">
      <xdr:nvSpPr>
        <xdr:cNvPr id="150" name="n_1aveValue債務償還比率">
          <a:extLst>
            <a:ext uri="{FF2B5EF4-FFF2-40B4-BE49-F238E27FC236}">
              <a16:creationId xmlns:a16="http://schemas.microsoft.com/office/drawing/2014/main" id="{5C3C2F95-3B6C-4B56-B22B-718E2A1BC5EB}"/>
            </a:ext>
          </a:extLst>
        </xdr:cNvPr>
        <xdr:cNvSpPr txBox="1"/>
      </xdr:nvSpPr>
      <xdr:spPr>
        <a:xfrm>
          <a:off x="12522141" y="5093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93286</xdr:colOff>
      <xdr:row>25</xdr:row>
      <xdr:rowOff>51452</xdr:rowOff>
    </xdr:from>
    <xdr:ext cx="340478" cy="259045"/>
    <xdr:sp macro="" textlink="">
      <xdr:nvSpPr>
        <xdr:cNvPr id="151" name="n_2aveValue債務償還比率">
          <a:extLst>
            <a:ext uri="{FF2B5EF4-FFF2-40B4-BE49-F238E27FC236}">
              <a16:creationId xmlns:a16="http://schemas.microsoft.com/office/drawing/2014/main" id="{FD243325-8E02-4E9B-8A01-173F5513A78C}"/>
            </a:ext>
          </a:extLst>
        </xdr:cNvPr>
        <xdr:cNvSpPr txBox="1"/>
      </xdr:nvSpPr>
      <xdr:spPr>
        <a:xfrm>
          <a:off x="11850946" y="5093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93286</xdr:colOff>
      <xdr:row>25</xdr:row>
      <xdr:rowOff>51452</xdr:rowOff>
    </xdr:from>
    <xdr:ext cx="340478" cy="259045"/>
    <xdr:sp macro="" textlink="">
      <xdr:nvSpPr>
        <xdr:cNvPr id="152" name="n_3aveValue債務償還比率">
          <a:extLst>
            <a:ext uri="{FF2B5EF4-FFF2-40B4-BE49-F238E27FC236}">
              <a16:creationId xmlns:a16="http://schemas.microsoft.com/office/drawing/2014/main" id="{1AF117FB-667D-4722-935F-B0952B6BEBE1}"/>
            </a:ext>
          </a:extLst>
        </xdr:cNvPr>
        <xdr:cNvSpPr txBox="1"/>
      </xdr:nvSpPr>
      <xdr:spPr>
        <a:xfrm>
          <a:off x="11165146" y="5093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93286</xdr:colOff>
      <xdr:row>25</xdr:row>
      <xdr:rowOff>51452</xdr:rowOff>
    </xdr:from>
    <xdr:ext cx="340478" cy="259045"/>
    <xdr:sp macro="" textlink="">
      <xdr:nvSpPr>
        <xdr:cNvPr id="153" name="n_4aveValue債務償還比率">
          <a:extLst>
            <a:ext uri="{FF2B5EF4-FFF2-40B4-BE49-F238E27FC236}">
              <a16:creationId xmlns:a16="http://schemas.microsoft.com/office/drawing/2014/main" id="{E8D9F0C4-2F9E-420A-A919-EB923CAFE6D8}"/>
            </a:ext>
          </a:extLst>
        </xdr:cNvPr>
        <xdr:cNvSpPr txBox="1"/>
      </xdr:nvSpPr>
      <xdr:spPr>
        <a:xfrm>
          <a:off x="10479346" y="5093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60969</xdr:colOff>
      <xdr:row>34</xdr:row>
      <xdr:rowOff>151528</xdr:rowOff>
    </xdr:from>
    <xdr:ext cx="405111" cy="259045"/>
    <xdr:sp macro="" textlink="">
      <xdr:nvSpPr>
        <xdr:cNvPr id="154" name="n_4mainValue債務償還比率">
          <a:extLst>
            <a:ext uri="{FF2B5EF4-FFF2-40B4-BE49-F238E27FC236}">
              <a16:creationId xmlns:a16="http://schemas.microsoft.com/office/drawing/2014/main" id="{5869CFDF-19E1-4278-97CF-B887F439A3BA}"/>
            </a:ext>
          </a:extLst>
        </xdr:cNvPr>
        <xdr:cNvSpPr txBox="1"/>
      </xdr:nvSpPr>
      <xdr:spPr>
        <a:xfrm>
          <a:off x="10439409" y="6733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5" name="正方形/長方形 154">
          <a:extLst>
            <a:ext uri="{FF2B5EF4-FFF2-40B4-BE49-F238E27FC236}">
              <a16:creationId xmlns:a16="http://schemas.microsoft.com/office/drawing/2014/main" id="{A197B18D-0AD8-4D81-ACBE-0D83BAC7AD33}"/>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6" name="正方形/長方形 155">
          <a:extLst>
            <a:ext uri="{FF2B5EF4-FFF2-40B4-BE49-F238E27FC236}">
              <a16:creationId xmlns:a16="http://schemas.microsoft.com/office/drawing/2014/main" id="{5EAA36CB-1862-48D6-87F1-59CEACFE632F}"/>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7" name="テキスト ボックス 156">
          <a:extLst>
            <a:ext uri="{FF2B5EF4-FFF2-40B4-BE49-F238E27FC236}">
              <a16:creationId xmlns:a16="http://schemas.microsoft.com/office/drawing/2014/main" id="{D5254DC3-3D17-414B-879A-3E6608EAD1C9}"/>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8" name="テキスト ボックス 157">
          <a:extLst>
            <a:ext uri="{FF2B5EF4-FFF2-40B4-BE49-F238E27FC236}">
              <a16:creationId xmlns:a16="http://schemas.microsoft.com/office/drawing/2014/main" id="{852625AB-BB96-4359-8528-D3AF7E60FEC4}"/>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9" name="テキスト ボックス 158">
          <a:extLst>
            <a:ext uri="{FF2B5EF4-FFF2-40B4-BE49-F238E27FC236}">
              <a16:creationId xmlns:a16="http://schemas.microsoft.com/office/drawing/2014/main" id="{2868C2A7-444D-4B1C-9A35-D77893428AED}"/>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0" name="テキスト ボックス 159">
          <a:extLst>
            <a:ext uri="{FF2B5EF4-FFF2-40B4-BE49-F238E27FC236}">
              <a16:creationId xmlns:a16="http://schemas.microsoft.com/office/drawing/2014/main" id="{B81AAA5A-43CD-4054-BF8D-F67E7C170B84}"/>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488287E-58D1-4B0E-B43E-497C43814DEA}"/>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8C4B37B-AB46-4670-AB83-169BC6211A97}"/>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3B820E4-A5E0-4C90-986A-430835DCD039}"/>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E787B09-DE50-463F-8238-3DF6650B2DC9}"/>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東京都杉並区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A008CD4-85DF-46AD-BF0F-1F0AA31DED97}"/>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9BD5DA0-69A4-4CB6-A63A-CFCF0C941EC3}"/>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3BC341A-015B-4AEF-8C6A-A5EC5F81E3E1}"/>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98D0577-1AE6-4168-87D1-47703A08A395}"/>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87F5E06-8E8D-46CF-8BBA-5EB16C5900C2}"/>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C02D71B-D4A5-4029-900F-E6616D140CAF}"/>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577,147
554,858
34.06
246,723,038
233,959,637
12,073,780
146,203,693
32,043,375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BB4704F-A08E-46BD-B476-377CEB4FCBB4}"/>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9B0594E-7D01-4811-8BA2-BFC322026072}"/>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B0BE16C-502C-41DC-B01F-D56D7C4177E9}"/>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0EF90F7-37AC-4188-AD30-760FE0913632}"/>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0E0971C-AD1A-4E5C-B77F-652312C47ED5}"/>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41DC699-5829-4655-8895-A961315AC404}"/>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19BBC88-F88F-477C-B6DF-94BE96AB820C}"/>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EB62D8F-49B0-4350-AD75-B3A7AACAFC1B}"/>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B88F9FE-786B-4971-867C-6C4BC61C8478}"/>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C858F6D-3302-4D5C-A08F-096EA19CCFFF}"/>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C20EA2E-F697-49EE-B31E-A72BF97AA429}"/>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4EDF7B1-D01B-4484-B4C5-AB13007A3C77}"/>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DC2C85A-7A7F-4303-821E-C520CF560D80}"/>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7BD2E31-6336-43F4-95B2-B85699CC1043}"/>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3E8AA09-777C-424E-8C07-6AA43E25D021}"/>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250F219-5349-4FBE-9D50-751F15E5C341}"/>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E94F5F6-87AF-4139-937E-0C26225AB9B9}"/>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FFCDC19-08A7-4D7E-82EA-2673D240CD2A}"/>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D26F9CE-644B-498E-B89E-24CE708778A6}"/>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58F15C1-3734-4986-8D22-F2720817C93E}"/>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D57DF6B-FF96-4B8B-BA2B-6119C9E61BB9}"/>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DDA941A-D27A-4B7B-B137-4F3C8ABE4A0E}"/>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DE9E10E-8145-4444-BD77-7149592F6F13}"/>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3E1264D-397B-44E6-B3FC-FEC06EB1306A}"/>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9C50049-4D9E-4EA2-AED7-6CB0CE7FF022}"/>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1EA1314-910A-4CE7-97A7-F0CC50D1A15A}"/>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F752BB9-BA44-4075-A041-5ABF63DAF842}"/>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FAF1206-672C-4F46-8DCF-832EFA5B4279}"/>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99A4F12-8271-45FA-868C-F862E5BED6B9}"/>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A9E3BD8-37B4-4327-9254-511FB26FF982}"/>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E1CB485-C09B-42F7-AFAD-592307A92B9C}"/>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4FBAF20-26AA-4864-BFC4-ACA6AFEC5977}"/>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C9B8109-C019-472A-B3E9-1CD2FA2D491D}"/>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46145060-DFC6-4896-BC23-205AC1B9ACDE}"/>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79D9CF00-F657-462C-A80A-40A046AB4870}"/>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1BB831E-6E74-41B8-AE86-00C7FA3F90E4}"/>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3F04845-FCBE-49E4-9EC2-6FC17EACBAD4}"/>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C36F089-98A0-4422-ADF5-33F6BF4DA29D}"/>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3804B41-65EB-4BE5-8D98-872B0D133D4C}"/>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574A56F-5F2C-481F-96E9-C2D8560101D9}"/>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C342286-1AF7-484E-9B16-F74D3D07BD23}"/>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75DB055-3A30-4893-8851-7688CC2D0A74}"/>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DF564AF-A9F2-407F-89F3-6A48C4AACF54}"/>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50DD3E31-40DE-40D2-A86F-2B6A608CD5C2}"/>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35C4B9F-74FE-49B0-B080-9DF797CF9CEF}"/>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DCE55145-E445-482F-8D86-24DA2009A77C}"/>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56606</xdr:rowOff>
    </xdr:to>
    <xdr:cxnSp macro="">
      <xdr:nvCxnSpPr>
        <xdr:cNvPr id="58" name="直線コネクタ 57">
          <a:extLst>
            <a:ext uri="{FF2B5EF4-FFF2-40B4-BE49-F238E27FC236}">
              <a16:creationId xmlns:a16="http://schemas.microsoft.com/office/drawing/2014/main" id="{52198BF8-48D8-4BA0-AB71-37A4FAAFC833}"/>
            </a:ext>
          </a:extLst>
        </xdr:cNvPr>
        <xdr:cNvCxnSpPr/>
      </xdr:nvCxnSpPr>
      <xdr:spPr>
        <a:xfrm flipV="1">
          <a:off x="4173855" y="5660572"/>
          <a:ext cx="0" cy="160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60433</xdr:rowOff>
    </xdr:from>
    <xdr:ext cx="405111" cy="259045"/>
    <xdr:sp macro="" textlink="">
      <xdr:nvSpPr>
        <xdr:cNvPr id="59" name="【道路】&#10;有形固定資産減価償却率最小値テキスト">
          <a:extLst>
            <a:ext uri="{FF2B5EF4-FFF2-40B4-BE49-F238E27FC236}">
              <a16:creationId xmlns:a16="http://schemas.microsoft.com/office/drawing/2014/main" id="{3C9D98C3-EC24-44E9-BB4A-02E839FF0875}"/>
            </a:ext>
          </a:extLst>
        </xdr:cNvPr>
        <xdr:cNvSpPr txBox="1"/>
      </xdr:nvSpPr>
      <xdr:spPr>
        <a:xfrm>
          <a:off x="4212590" y="7257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56606</xdr:rowOff>
    </xdr:from>
    <xdr:to>
      <xdr:col>24</xdr:col>
      <xdr:colOff>152400</xdr:colOff>
      <xdr:row>42</xdr:row>
      <xdr:rowOff>56606</xdr:rowOff>
    </xdr:to>
    <xdr:cxnSp macro="">
      <xdr:nvCxnSpPr>
        <xdr:cNvPr id="60" name="直線コネクタ 59">
          <a:extLst>
            <a:ext uri="{FF2B5EF4-FFF2-40B4-BE49-F238E27FC236}">
              <a16:creationId xmlns:a16="http://schemas.microsoft.com/office/drawing/2014/main" id="{AA3682BC-CD84-44CF-AB99-9AFCE14596E9}"/>
            </a:ext>
          </a:extLst>
        </xdr:cNvPr>
        <xdr:cNvCxnSpPr/>
      </xdr:nvCxnSpPr>
      <xdr:spPr>
        <a:xfrm>
          <a:off x="4112260" y="72613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30F5F8D9-BBC8-411A-8550-0B2D31F5EA41}"/>
            </a:ext>
          </a:extLst>
        </xdr:cNvPr>
        <xdr:cNvSpPr txBox="1"/>
      </xdr:nvSpPr>
      <xdr:spPr>
        <a:xfrm>
          <a:off x="4212590" y="54377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93002015-FDE4-438C-A406-83D4A0063806}"/>
            </a:ext>
          </a:extLst>
        </xdr:cNvPr>
        <xdr:cNvCxnSpPr/>
      </xdr:nvCxnSpPr>
      <xdr:spPr>
        <a:xfrm>
          <a:off x="4112260" y="56605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102161</xdr:rowOff>
    </xdr:from>
    <xdr:ext cx="405111" cy="259045"/>
    <xdr:sp macro="" textlink="">
      <xdr:nvSpPr>
        <xdr:cNvPr id="63" name="【道路】&#10;有形固定資産減価償却率平均値テキスト">
          <a:extLst>
            <a:ext uri="{FF2B5EF4-FFF2-40B4-BE49-F238E27FC236}">
              <a16:creationId xmlns:a16="http://schemas.microsoft.com/office/drawing/2014/main" id="{DBB04287-0E39-4AD5-A494-815A66BAB90D}"/>
            </a:ext>
          </a:extLst>
        </xdr:cNvPr>
        <xdr:cNvSpPr txBox="1"/>
      </xdr:nvSpPr>
      <xdr:spPr>
        <a:xfrm>
          <a:off x="4212590" y="64420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79284</xdr:rowOff>
    </xdr:from>
    <xdr:to>
      <xdr:col>24</xdr:col>
      <xdr:colOff>114300</xdr:colOff>
      <xdr:row>39</xdr:row>
      <xdr:rowOff>9434</xdr:rowOff>
    </xdr:to>
    <xdr:sp macro="" textlink="">
      <xdr:nvSpPr>
        <xdr:cNvPr id="64" name="フローチャート: 判断 63">
          <a:extLst>
            <a:ext uri="{FF2B5EF4-FFF2-40B4-BE49-F238E27FC236}">
              <a16:creationId xmlns:a16="http://schemas.microsoft.com/office/drawing/2014/main" id="{BD50991D-A112-4B0F-B485-8B93E713F607}"/>
            </a:ext>
          </a:extLst>
        </xdr:cNvPr>
        <xdr:cNvSpPr/>
      </xdr:nvSpPr>
      <xdr:spPr>
        <a:xfrm>
          <a:off x="4131310" y="659438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5" name="フローチャート: 判断 64">
          <a:extLst>
            <a:ext uri="{FF2B5EF4-FFF2-40B4-BE49-F238E27FC236}">
              <a16:creationId xmlns:a16="http://schemas.microsoft.com/office/drawing/2014/main" id="{5ED2E902-740B-4E88-B722-DC8096F582D1}"/>
            </a:ext>
          </a:extLst>
        </xdr:cNvPr>
        <xdr:cNvSpPr/>
      </xdr:nvSpPr>
      <xdr:spPr>
        <a:xfrm>
          <a:off x="3388360" y="65843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69487</xdr:rowOff>
    </xdr:from>
    <xdr:to>
      <xdr:col>15</xdr:col>
      <xdr:colOff>101600</xdr:colOff>
      <xdr:row>38</xdr:row>
      <xdr:rowOff>171087</xdr:rowOff>
    </xdr:to>
    <xdr:sp macro="" textlink="">
      <xdr:nvSpPr>
        <xdr:cNvPr id="66" name="フローチャート: 判断 65">
          <a:extLst>
            <a:ext uri="{FF2B5EF4-FFF2-40B4-BE49-F238E27FC236}">
              <a16:creationId xmlns:a16="http://schemas.microsoft.com/office/drawing/2014/main" id="{6CF0913E-0A84-4BDB-8856-634049B07D68}"/>
            </a:ext>
          </a:extLst>
        </xdr:cNvPr>
        <xdr:cNvSpPr/>
      </xdr:nvSpPr>
      <xdr:spPr>
        <a:xfrm>
          <a:off x="2571750" y="6582682"/>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59690</xdr:rowOff>
    </xdr:from>
    <xdr:to>
      <xdr:col>10</xdr:col>
      <xdr:colOff>165100</xdr:colOff>
      <xdr:row>38</xdr:row>
      <xdr:rowOff>161290</xdr:rowOff>
    </xdr:to>
    <xdr:sp macro="" textlink="">
      <xdr:nvSpPr>
        <xdr:cNvPr id="67" name="フローチャート: 判断 66">
          <a:extLst>
            <a:ext uri="{FF2B5EF4-FFF2-40B4-BE49-F238E27FC236}">
              <a16:creationId xmlns:a16="http://schemas.microsoft.com/office/drawing/2014/main" id="{4D3F4050-08AF-4DCC-B58D-14D6A6CFB421}"/>
            </a:ext>
          </a:extLst>
        </xdr:cNvPr>
        <xdr:cNvSpPr/>
      </xdr:nvSpPr>
      <xdr:spPr>
        <a:xfrm>
          <a:off x="1774190" y="657098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53159</xdr:rowOff>
    </xdr:from>
    <xdr:to>
      <xdr:col>6</xdr:col>
      <xdr:colOff>38100</xdr:colOff>
      <xdr:row>38</xdr:row>
      <xdr:rowOff>154759</xdr:rowOff>
    </xdr:to>
    <xdr:sp macro="" textlink="">
      <xdr:nvSpPr>
        <xdr:cNvPr id="68" name="フローチャート: 判断 67">
          <a:extLst>
            <a:ext uri="{FF2B5EF4-FFF2-40B4-BE49-F238E27FC236}">
              <a16:creationId xmlns:a16="http://schemas.microsoft.com/office/drawing/2014/main" id="{128EAF3E-B809-4F27-A4ED-58170C683569}"/>
            </a:ext>
          </a:extLst>
        </xdr:cNvPr>
        <xdr:cNvSpPr/>
      </xdr:nvSpPr>
      <xdr:spPr>
        <a:xfrm>
          <a:off x="988060" y="65720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D6561D9-8CD3-4BB7-9397-B756A3C52989}"/>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92B0BE0-9B14-4643-B0AF-57F582C7F28F}"/>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91C923C-82A5-4760-914B-7D7087E14F5A}"/>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7813EBD-F608-4117-9F2D-C6756B158354}"/>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87C3512-0853-4AC1-87A5-088F7EDD81EF}"/>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120106</xdr:rowOff>
    </xdr:from>
    <xdr:to>
      <xdr:col>24</xdr:col>
      <xdr:colOff>114300</xdr:colOff>
      <xdr:row>41</xdr:row>
      <xdr:rowOff>50256</xdr:rowOff>
    </xdr:to>
    <xdr:sp macro="" textlink="">
      <xdr:nvSpPr>
        <xdr:cNvPr id="74" name="楕円 73">
          <a:extLst>
            <a:ext uri="{FF2B5EF4-FFF2-40B4-BE49-F238E27FC236}">
              <a16:creationId xmlns:a16="http://schemas.microsoft.com/office/drawing/2014/main" id="{EF79A749-E733-4483-93F8-FCF6F9305B77}"/>
            </a:ext>
          </a:extLst>
        </xdr:cNvPr>
        <xdr:cNvSpPr/>
      </xdr:nvSpPr>
      <xdr:spPr>
        <a:xfrm>
          <a:off x="4131310" y="698001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98533</xdr:rowOff>
    </xdr:from>
    <xdr:ext cx="405111" cy="259045"/>
    <xdr:sp macro="" textlink="">
      <xdr:nvSpPr>
        <xdr:cNvPr id="75" name="【道路】&#10;有形固定資産減価償却率該当値テキスト">
          <a:extLst>
            <a:ext uri="{FF2B5EF4-FFF2-40B4-BE49-F238E27FC236}">
              <a16:creationId xmlns:a16="http://schemas.microsoft.com/office/drawing/2014/main" id="{D7996C6F-46F7-47DB-BF2F-C641C7C4F080}"/>
            </a:ext>
          </a:extLst>
        </xdr:cNvPr>
        <xdr:cNvSpPr txBox="1"/>
      </xdr:nvSpPr>
      <xdr:spPr>
        <a:xfrm>
          <a:off x="4212590" y="6952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131535</xdr:rowOff>
    </xdr:from>
    <xdr:to>
      <xdr:col>20</xdr:col>
      <xdr:colOff>38100</xdr:colOff>
      <xdr:row>41</xdr:row>
      <xdr:rowOff>61685</xdr:rowOff>
    </xdr:to>
    <xdr:sp macro="" textlink="">
      <xdr:nvSpPr>
        <xdr:cNvPr id="76" name="楕円 75">
          <a:extLst>
            <a:ext uri="{FF2B5EF4-FFF2-40B4-BE49-F238E27FC236}">
              <a16:creationId xmlns:a16="http://schemas.microsoft.com/office/drawing/2014/main" id="{9D8BDC0C-1818-4530-BC1F-F3A0132B080C}"/>
            </a:ext>
          </a:extLst>
        </xdr:cNvPr>
        <xdr:cNvSpPr/>
      </xdr:nvSpPr>
      <xdr:spPr>
        <a:xfrm>
          <a:off x="3388360" y="699334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170906</xdr:rowOff>
    </xdr:from>
    <xdr:to>
      <xdr:col>24</xdr:col>
      <xdr:colOff>63500</xdr:colOff>
      <xdr:row>41</xdr:row>
      <xdr:rowOff>10885</xdr:rowOff>
    </xdr:to>
    <xdr:cxnSp macro="">
      <xdr:nvCxnSpPr>
        <xdr:cNvPr id="77" name="直線コネクタ 76">
          <a:extLst>
            <a:ext uri="{FF2B5EF4-FFF2-40B4-BE49-F238E27FC236}">
              <a16:creationId xmlns:a16="http://schemas.microsoft.com/office/drawing/2014/main" id="{9DC463F2-AC04-47C2-BC61-C7CE23D94CAB}"/>
            </a:ext>
          </a:extLst>
        </xdr:cNvPr>
        <xdr:cNvCxnSpPr/>
      </xdr:nvCxnSpPr>
      <xdr:spPr>
        <a:xfrm flipV="1">
          <a:off x="3431540" y="7032716"/>
          <a:ext cx="742950" cy="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142966</xdr:rowOff>
    </xdr:from>
    <xdr:to>
      <xdr:col>15</xdr:col>
      <xdr:colOff>101600</xdr:colOff>
      <xdr:row>41</xdr:row>
      <xdr:rowOff>73116</xdr:rowOff>
    </xdr:to>
    <xdr:sp macro="" textlink="">
      <xdr:nvSpPr>
        <xdr:cNvPr id="78" name="楕円 77">
          <a:extLst>
            <a:ext uri="{FF2B5EF4-FFF2-40B4-BE49-F238E27FC236}">
              <a16:creationId xmlns:a16="http://schemas.microsoft.com/office/drawing/2014/main" id="{059A9D30-CC3F-4E60-8C8E-54CC19084A3E}"/>
            </a:ext>
          </a:extLst>
        </xdr:cNvPr>
        <xdr:cNvSpPr/>
      </xdr:nvSpPr>
      <xdr:spPr>
        <a:xfrm>
          <a:off x="2571750" y="699906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10885</xdr:rowOff>
    </xdr:from>
    <xdr:to>
      <xdr:col>19</xdr:col>
      <xdr:colOff>177800</xdr:colOff>
      <xdr:row>41</xdr:row>
      <xdr:rowOff>22316</xdr:rowOff>
    </xdr:to>
    <xdr:cxnSp macro="">
      <xdr:nvCxnSpPr>
        <xdr:cNvPr id="79" name="直線コネクタ 78">
          <a:extLst>
            <a:ext uri="{FF2B5EF4-FFF2-40B4-BE49-F238E27FC236}">
              <a16:creationId xmlns:a16="http://schemas.microsoft.com/office/drawing/2014/main" id="{26F95325-A469-4B18-94A0-F8A50A62D064}"/>
            </a:ext>
          </a:extLst>
        </xdr:cNvPr>
        <xdr:cNvCxnSpPr/>
      </xdr:nvCxnSpPr>
      <xdr:spPr>
        <a:xfrm flipV="1">
          <a:off x="2626360" y="7042240"/>
          <a:ext cx="80518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154396</xdr:rowOff>
    </xdr:from>
    <xdr:to>
      <xdr:col>10</xdr:col>
      <xdr:colOff>165100</xdr:colOff>
      <xdr:row>41</xdr:row>
      <xdr:rowOff>84546</xdr:rowOff>
    </xdr:to>
    <xdr:sp macro="" textlink="">
      <xdr:nvSpPr>
        <xdr:cNvPr id="80" name="楕円 79">
          <a:extLst>
            <a:ext uri="{FF2B5EF4-FFF2-40B4-BE49-F238E27FC236}">
              <a16:creationId xmlns:a16="http://schemas.microsoft.com/office/drawing/2014/main" id="{99C2D929-1023-45F2-8C09-CACFEE8E4225}"/>
            </a:ext>
          </a:extLst>
        </xdr:cNvPr>
        <xdr:cNvSpPr/>
      </xdr:nvSpPr>
      <xdr:spPr>
        <a:xfrm>
          <a:off x="1774190" y="701239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22316</xdr:rowOff>
    </xdr:from>
    <xdr:to>
      <xdr:col>15</xdr:col>
      <xdr:colOff>50800</xdr:colOff>
      <xdr:row>41</xdr:row>
      <xdr:rowOff>33746</xdr:rowOff>
    </xdr:to>
    <xdr:cxnSp macro="">
      <xdr:nvCxnSpPr>
        <xdr:cNvPr id="81" name="直線コネクタ 80">
          <a:extLst>
            <a:ext uri="{FF2B5EF4-FFF2-40B4-BE49-F238E27FC236}">
              <a16:creationId xmlns:a16="http://schemas.microsoft.com/office/drawing/2014/main" id="{5A844711-EBA5-4001-91AD-56DE848EFA0E}"/>
            </a:ext>
          </a:extLst>
        </xdr:cNvPr>
        <xdr:cNvCxnSpPr/>
      </xdr:nvCxnSpPr>
      <xdr:spPr>
        <a:xfrm flipV="1">
          <a:off x="1828800" y="7047956"/>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169091</xdr:rowOff>
    </xdr:from>
    <xdr:to>
      <xdr:col>6</xdr:col>
      <xdr:colOff>38100</xdr:colOff>
      <xdr:row>41</xdr:row>
      <xdr:rowOff>99241</xdr:rowOff>
    </xdr:to>
    <xdr:sp macro="" textlink="">
      <xdr:nvSpPr>
        <xdr:cNvPr id="82" name="楕円 81">
          <a:extLst>
            <a:ext uri="{FF2B5EF4-FFF2-40B4-BE49-F238E27FC236}">
              <a16:creationId xmlns:a16="http://schemas.microsoft.com/office/drawing/2014/main" id="{68263C65-7AED-451E-9435-0189FE9F229A}"/>
            </a:ext>
          </a:extLst>
        </xdr:cNvPr>
        <xdr:cNvSpPr/>
      </xdr:nvSpPr>
      <xdr:spPr>
        <a:xfrm>
          <a:off x="988060" y="7030901"/>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33746</xdr:rowOff>
    </xdr:from>
    <xdr:to>
      <xdr:col>10</xdr:col>
      <xdr:colOff>114300</xdr:colOff>
      <xdr:row>41</xdr:row>
      <xdr:rowOff>48441</xdr:rowOff>
    </xdr:to>
    <xdr:cxnSp macro="">
      <xdr:nvCxnSpPr>
        <xdr:cNvPr id="83" name="直線コネクタ 82">
          <a:extLst>
            <a:ext uri="{FF2B5EF4-FFF2-40B4-BE49-F238E27FC236}">
              <a16:creationId xmlns:a16="http://schemas.microsoft.com/office/drawing/2014/main" id="{8CE8D64B-019C-467F-B3A1-975B6B288A1A}"/>
            </a:ext>
          </a:extLst>
        </xdr:cNvPr>
        <xdr:cNvCxnSpPr/>
      </xdr:nvCxnSpPr>
      <xdr:spPr>
        <a:xfrm flipV="1">
          <a:off x="1031240" y="7061291"/>
          <a:ext cx="79756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4" name="n_1aveValue【道路】&#10;有形固定資産減価償却率">
          <a:extLst>
            <a:ext uri="{FF2B5EF4-FFF2-40B4-BE49-F238E27FC236}">
              <a16:creationId xmlns:a16="http://schemas.microsoft.com/office/drawing/2014/main" id="{B00DF1C6-0693-43D1-BB0E-0EF3DA04C8B9}"/>
            </a:ext>
          </a:extLst>
        </xdr:cNvPr>
        <xdr:cNvSpPr txBox="1"/>
      </xdr:nvSpPr>
      <xdr:spPr>
        <a:xfrm>
          <a:off x="32391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16164</xdr:rowOff>
    </xdr:from>
    <xdr:ext cx="405111" cy="259045"/>
    <xdr:sp macro="" textlink="">
      <xdr:nvSpPr>
        <xdr:cNvPr id="85" name="n_2aveValue【道路】&#10;有形固定資産減価償却率">
          <a:extLst>
            <a:ext uri="{FF2B5EF4-FFF2-40B4-BE49-F238E27FC236}">
              <a16:creationId xmlns:a16="http://schemas.microsoft.com/office/drawing/2014/main" id="{232CCDCA-7214-427F-B093-8A693A02BEC5}"/>
            </a:ext>
          </a:extLst>
        </xdr:cNvPr>
        <xdr:cNvSpPr txBox="1"/>
      </xdr:nvSpPr>
      <xdr:spPr>
        <a:xfrm>
          <a:off x="2439044" y="6363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6367</xdr:rowOff>
    </xdr:from>
    <xdr:ext cx="405111" cy="259045"/>
    <xdr:sp macro="" textlink="">
      <xdr:nvSpPr>
        <xdr:cNvPr id="86" name="n_3aveValue【道路】&#10;有形固定資産減価償却率">
          <a:extLst>
            <a:ext uri="{FF2B5EF4-FFF2-40B4-BE49-F238E27FC236}">
              <a16:creationId xmlns:a16="http://schemas.microsoft.com/office/drawing/2014/main" id="{EE8875A3-4A17-4FD1-9CB0-D562C90B875C}"/>
            </a:ext>
          </a:extLst>
        </xdr:cNvPr>
        <xdr:cNvSpPr txBox="1"/>
      </xdr:nvSpPr>
      <xdr:spPr>
        <a:xfrm>
          <a:off x="1641484" y="635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171285</xdr:rowOff>
    </xdr:from>
    <xdr:ext cx="405111" cy="259045"/>
    <xdr:sp macro="" textlink="">
      <xdr:nvSpPr>
        <xdr:cNvPr id="87" name="n_4aveValue【道路】&#10;有形固定資産減価償却率">
          <a:extLst>
            <a:ext uri="{FF2B5EF4-FFF2-40B4-BE49-F238E27FC236}">
              <a16:creationId xmlns:a16="http://schemas.microsoft.com/office/drawing/2014/main" id="{05C8FBC7-3163-481A-9171-A8C0035E00BE}"/>
            </a:ext>
          </a:extLst>
        </xdr:cNvPr>
        <xdr:cNvSpPr txBox="1"/>
      </xdr:nvSpPr>
      <xdr:spPr>
        <a:xfrm>
          <a:off x="855354" y="6347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52812</xdr:rowOff>
    </xdr:from>
    <xdr:ext cx="405111" cy="259045"/>
    <xdr:sp macro="" textlink="">
      <xdr:nvSpPr>
        <xdr:cNvPr id="88" name="n_1mainValue【道路】&#10;有形固定資産減価償却率">
          <a:extLst>
            <a:ext uri="{FF2B5EF4-FFF2-40B4-BE49-F238E27FC236}">
              <a16:creationId xmlns:a16="http://schemas.microsoft.com/office/drawing/2014/main" id="{68E9FC25-C87A-4CD7-AA0C-3FF882E7D3E5}"/>
            </a:ext>
          </a:extLst>
        </xdr:cNvPr>
        <xdr:cNvSpPr txBox="1"/>
      </xdr:nvSpPr>
      <xdr:spPr>
        <a:xfrm>
          <a:off x="3239144" y="708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64243</xdr:rowOff>
    </xdr:from>
    <xdr:ext cx="405111" cy="259045"/>
    <xdr:sp macro="" textlink="">
      <xdr:nvSpPr>
        <xdr:cNvPr id="89" name="n_2mainValue【道路】&#10;有形固定資産減価償却率">
          <a:extLst>
            <a:ext uri="{FF2B5EF4-FFF2-40B4-BE49-F238E27FC236}">
              <a16:creationId xmlns:a16="http://schemas.microsoft.com/office/drawing/2014/main" id="{6419178A-38AC-4A03-AE8F-2F88BE7AE389}"/>
            </a:ext>
          </a:extLst>
        </xdr:cNvPr>
        <xdr:cNvSpPr txBox="1"/>
      </xdr:nvSpPr>
      <xdr:spPr>
        <a:xfrm>
          <a:off x="2439044" y="708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75673</xdr:rowOff>
    </xdr:from>
    <xdr:ext cx="405111" cy="259045"/>
    <xdr:sp macro="" textlink="">
      <xdr:nvSpPr>
        <xdr:cNvPr id="90" name="n_3mainValue【道路】&#10;有形固定資産減価償却率">
          <a:extLst>
            <a:ext uri="{FF2B5EF4-FFF2-40B4-BE49-F238E27FC236}">
              <a16:creationId xmlns:a16="http://schemas.microsoft.com/office/drawing/2014/main" id="{5B78103E-3001-4DE2-936B-F2CA5119600A}"/>
            </a:ext>
          </a:extLst>
        </xdr:cNvPr>
        <xdr:cNvSpPr txBox="1"/>
      </xdr:nvSpPr>
      <xdr:spPr>
        <a:xfrm>
          <a:off x="1641484" y="710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90368</xdr:rowOff>
    </xdr:from>
    <xdr:ext cx="405111" cy="259045"/>
    <xdr:sp macro="" textlink="">
      <xdr:nvSpPr>
        <xdr:cNvPr id="91" name="n_4mainValue【道路】&#10;有形固定資産減価償却率">
          <a:extLst>
            <a:ext uri="{FF2B5EF4-FFF2-40B4-BE49-F238E27FC236}">
              <a16:creationId xmlns:a16="http://schemas.microsoft.com/office/drawing/2014/main" id="{1605A268-A01A-431E-9B4A-5781325F3116}"/>
            </a:ext>
          </a:extLst>
        </xdr:cNvPr>
        <xdr:cNvSpPr txBox="1"/>
      </xdr:nvSpPr>
      <xdr:spPr>
        <a:xfrm>
          <a:off x="855354" y="7123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CA70302-5CA4-4F36-BB1C-ACB16DD15CBC}"/>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34D7B139-7408-4FA7-BD98-D422A25EC251}"/>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7390AD7-DCE8-469A-9E96-69324F59C556}"/>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F96FFAA-BFB7-43EE-9CE5-FBEFF79B653E}"/>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3AF41FD-F5DE-4255-AF36-35B006A533D6}"/>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5EE63EF-B1F6-4885-81CB-E42C47B0B5C3}"/>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62E6B2EA-7C9B-4193-89AB-C3C26EB5F522}"/>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A04748A-8599-46FA-B415-D978D2ACA2B3}"/>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2434798E-C448-49FD-B935-3A11F3AD8084}"/>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13E71966-B2AD-4BB3-BB6D-2175FFB33F05}"/>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1607917D-D9F1-43B2-A1F9-17FE97E0B410}"/>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7E18E672-A868-4488-9609-BA8C26FD7BF7}"/>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54DCD326-0196-4866-BA73-1B512D1A43DB}"/>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E4F55862-F420-414C-A1AD-B201049599F7}"/>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2C3AD470-27B0-4DE2-A572-CBAA70E7040D}"/>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7ED983E7-F0EE-4A71-9D07-91C1897C8AB0}"/>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70731281-E684-436B-A64A-746152362490}"/>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CCD5CDE4-DF24-43FF-8586-42DBD448F832}"/>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35872CCE-6DA7-4B2E-BECC-C3533274C2EF}"/>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FA75548F-0079-4387-BADB-552D01A4E8FF}"/>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4711274E-93E1-4694-AEC9-328F4F9B2E04}"/>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967381C0-1293-4585-A73D-BF0316D19EA0}"/>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C6933A8E-0C64-45EA-9852-24AEC00FA4E1}"/>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20765</xdr:rowOff>
    </xdr:from>
    <xdr:to>
      <xdr:col>54</xdr:col>
      <xdr:colOff>189865</xdr:colOff>
      <xdr:row>41</xdr:row>
      <xdr:rowOff>92964</xdr:rowOff>
    </xdr:to>
    <xdr:cxnSp macro="">
      <xdr:nvCxnSpPr>
        <xdr:cNvPr id="115" name="直線コネクタ 114">
          <a:extLst>
            <a:ext uri="{FF2B5EF4-FFF2-40B4-BE49-F238E27FC236}">
              <a16:creationId xmlns:a16="http://schemas.microsoft.com/office/drawing/2014/main" id="{5215306B-7829-4F4C-BE54-ED05A5D55976}"/>
            </a:ext>
          </a:extLst>
        </xdr:cNvPr>
        <xdr:cNvCxnSpPr/>
      </xdr:nvCxnSpPr>
      <xdr:spPr>
        <a:xfrm flipV="1">
          <a:off x="9429115" y="5846255"/>
          <a:ext cx="0" cy="1279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96791</xdr:rowOff>
    </xdr:from>
    <xdr:ext cx="469744" cy="259045"/>
    <xdr:sp macro="" textlink="">
      <xdr:nvSpPr>
        <xdr:cNvPr id="116" name="【道路】&#10;一人当たり延長最小値テキスト">
          <a:extLst>
            <a:ext uri="{FF2B5EF4-FFF2-40B4-BE49-F238E27FC236}">
              <a16:creationId xmlns:a16="http://schemas.microsoft.com/office/drawing/2014/main" id="{1EC87CC0-6437-4F9D-B5AE-617BC34BE00C}"/>
            </a:ext>
          </a:extLst>
        </xdr:cNvPr>
        <xdr:cNvSpPr txBox="1"/>
      </xdr:nvSpPr>
      <xdr:spPr>
        <a:xfrm>
          <a:off x="9467850" y="712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92964</xdr:rowOff>
    </xdr:from>
    <xdr:to>
      <xdr:col>55</xdr:col>
      <xdr:colOff>88900</xdr:colOff>
      <xdr:row>41</xdr:row>
      <xdr:rowOff>92964</xdr:rowOff>
    </xdr:to>
    <xdr:cxnSp macro="">
      <xdr:nvCxnSpPr>
        <xdr:cNvPr id="117" name="直線コネクタ 116">
          <a:extLst>
            <a:ext uri="{FF2B5EF4-FFF2-40B4-BE49-F238E27FC236}">
              <a16:creationId xmlns:a16="http://schemas.microsoft.com/office/drawing/2014/main" id="{5F411BBF-5D98-4FBA-A4A4-A371AE84CEE0}"/>
            </a:ext>
          </a:extLst>
        </xdr:cNvPr>
        <xdr:cNvCxnSpPr/>
      </xdr:nvCxnSpPr>
      <xdr:spPr>
        <a:xfrm>
          <a:off x="9356090" y="712622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138892</xdr:rowOff>
    </xdr:from>
    <xdr:ext cx="469744" cy="259045"/>
    <xdr:sp macro="" textlink="">
      <xdr:nvSpPr>
        <xdr:cNvPr id="118" name="【道路】&#10;一人当たり延長最大値テキスト">
          <a:extLst>
            <a:ext uri="{FF2B5EF4-FFF2-40B4-BE49-F238E27FC236}">
              <a16:creationId xmlns:a16="http://schemas.microsoft.com/office/drawing/2014/main" id="{72FAEEFA-4C7C-4A54-B0B9-ABA913E83037}"/>
            </a:ext>
          </a:extLst>
        </xdr:cNvPr>
        <xdr:cNvSpPr txBox="1"/>
      </xdr:nvSpPr>
      <xdr:spPr>
        <a:xfrm>
          <a:off x="9467850" y="562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20765</xdr:rowOff>
    </xdr:from>
    <xdr:to>
      <xdr:col>55</xdr:col>
      <xdr:colOff>88900</xdr:colOff>
      <xdr:row>34</xdr:row>
      <xdr:rowOff>20765</xdr:rowOff>
    </xdr:to>
    <xdr:cxnSp macro="">
      <xdr:nvCxnSpPr>
        <xdr:cNvPr id="119" name="直線コネクタ 118">
          <a:extLst>
            <a:ext uri="{FF2B5EF4-FFF2-40B4-BE49-F238E27FC236}">
              <a16:creationId xmlns:a16="http://schemas.microsoft.com/office/drawing/2014/main" id="{C2ABA86F-8198-4BF4-9DBF-104535775BDB}"/>
            </a:ext>
          </a:extLst>
        </xdr:cNvPr>
        <xdr:cNvCxnSpPr/>
      </xdr:nvCxnSpPr>
      <xdr:spPr>
        <a:xfrm>
          <a:off x="9356090" y="58462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69613</xdr:rowOff>
    </xdr:from>
    <xdr:ext cx="469744" cy="259045"/>
    <xdr:sp macro="" textlink="">
      <xdr:nvSpPr>
        <xdr:cNvPr id="120" name="【道路】&#10;一人当たり延長平均値テキスト">
          <a:extLst>
            <a:ext uri="{FF2B5EF4-FFF2-40B4-BE49-F238E27FC236}">
              <a16:creationId xmlns:a16="http://schemas.microsoft.com/office/drawing/2014/main" id="{3A21F594-DB66-4E48-BBB9-75D6CA3618D5}"/>
            </a:ext>
          </a:extLst>
        </xdr:cNvPr>
        <xdr:cNvSpPr txBox="1"/>
      </xdr:nvSpPr>
      <xdr:spPr>
        <a:xfrm>
          <a:off x="9467850" y="67542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46736</xdr:rowOff>
    </xdr:from>
    <xdr:to>
      <xdr:col>55</xdr:col>
      <xdr:colOff>50800</xdr:colOff>
      <xdr:row>40</xdr:row>
      <xdr:rowOff>148336</xdr:rowOff>
    </xdr:to>
    <xdr:sp macro="" textlink="">
      <xdr:nvSpPr>
        <xdr:cNvPr id="121" name="フローチャート: 判断 120">
          <a:extLst>
            <a:ext uri="{FF2B5EF4-FFF2-40B4-BE49-F238E27FC236}">
              <a16:creationId xmlns:a16="http://schemas.microsoft.com/office/drawing/2014/main" id="{27CC78A7-2118-4375-84B5-5D517525947D}"/>
            </a:ext>
          </a:extLst>
        </xdr:cNvPr>
        <xdr:cNvSpPr/>
      </xdr:nvSpPr>
      <xdr:spPr>
        <a:xfrm>
          <a:off x="9394190" y="6906641"/>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43688</xdr:rowOff>
    </xdr:from>
    <xdr:to>
      <xdr:col>50</xdr:col>
      <xdr:colOff>165100</xdr:colOff>
      <xdr:row>40</xdr:row>
      <xdr:rowOff>145288</xdr:rowOff>
    </xdr:to>
    <xdr:sp macro="" textlink="">
      <xdr:nvSpPr>
        <xdr:cNvPr id="122" name="フローチャート: 判断 121">
          <a:extLst>
            <a:ext uri="{FF2B5EF4-FFF2-40B4-BE49-F238E27FC236}">
              <a16:creationId xmlns:a16="http://schemas.microsoft.com/office/drawing/2014/main" id="{3EEAFA30-9488-4323-B854-D8E06BD78044}"/>
            </a:ext>
          </a:extLst>
        </xdr:cNvPr>
        <xdr:cNvSpPr/>
      </xdr:nvSpPr>
      <xdr:spPr>
        <a:xfrm>
          <a:off x="8632190" y="6903593"/>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41973</xdr:rowOff>
    </xdr:from>
    <xdr:to>
      <xdr:col>46</xdr:col>
      <xdr:colOff>38100</xdr:colOff>
      <xdr:row>40</xdr:row>
      <xdr:rowOff>143573</xdr:rowOff>
    </xdr:to>
    <xdr:sp macro="" textlink="">
      <xdr:nvSpPr>
        <xdr:cNvPr id="123" name="フローチャート: 判断 122">
          <a:extLst>
            <a:ext uri="{FF2B5EF4-FFF2-40B4-BE49-F238E27FC236}">
              <a16:creationId xmlns:a16="http://schemas.microsoft.com/office/drawing/2014/main" id="{A10D16BD-6FBE-4BE3-AC76-D184634ECDD7}"/>
            </a:ext>
          </a:extLst>
        </xdr:cNvPr>
        <xdr:cNvSpPr/>
      </xdr:nvSpPr>
      <xdr:spPr>
        <a:xfrm>
          <a:off x="7846060" y="69018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41402</xdr:rowOff>
    </xdr:from>
    <xdr:to>
      <xdr:col>41</xdr:col>
      <xdr:colOff>101600</xdr:colOff>
      <xdr:row>40</xdr:row>
      <xdr:rowOff>143002</xdr:rowOff>
    </xdr:to>
    <xdr:sp macro="" textlink="">
      <xdr:nvSpPr>
        <xdr:cNvPr id="124" name="フローチャート: 判断 123">
          <a:extLst>
            <a:ext uri="{FF2B5EF4-FFF2-40B4-BE49-F238E27FC236}">
              <a16:creationId xmlns:a16="http://schemas.microsoft.com/office/drawing/2014/main" id="{337E4FE6-B3F5-486D-920D-9748A5F85F90}"/>
            </a:ext>
          </a:extLst>
        </xdr:cNvPr>
        <xdr:cNvSpPr/>
      </xdr:nvSpPr>
      <xdr:spPr>
        <a:xfrm>
          <a:off x="7029450" y="689940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41593</xdr:rowOff>
    </xdr:from>
    <xdr:to>
      <xdr:col>36</xdr:col>
      <xdr:colOff>165100</xdr:colOff>
      <xdr:row>40</xdr:row>
      <xdr:rowOff>143193</xdr:rowOff>
    </xdr:to>
    <xdr:sp macro="" textlink="">
      <xdr:nvSpPr>
        <xdr:cNvPr id="125" name="フローチャート: 判断 124">
          <a:extLst>
            <a:ext uri="{FF2B5EF4-FFF2-40B4-BE49-F238E27FC236}">
              <a16:creationId xmlns:a16="http://schemas.microsoft.com/office/drawing/2014/main" id="{322D239C-9DA9-4515-9757-7D17E57E9B47}"/>
            </a:ext>
          </a:extLst>
        </xdr:cNvPr>
        <xdr:cNvSpPr/>
      </xdr:nvSpPr>
      <xdr:spPr>
        <a:xfrm>
          <a:off x="6231890" y="6899593"/>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07AAAE7-7BAD-4FD7-942D-75B5C3F3B78C}"/>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7E79677-8136-4DED-A7F9-7C52DEB4ED81}"/>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F861B2D-AE81-4895-A34D-15F03C5DC757}"/>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02C0E6B-0E9B-4F6D-B555-BA02F7BD667C}"/>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02E08DD-D8D7-41A8-B96D-A109050FAA5F}"/>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130366</xdr:rowOff>
    </xdr:from>
    <xdr:to>
      <xdr:col>55</xdr:col>
      <xdr:colOff>50800</xdr:colOff>
      <xdr:row>41</xdr:row>
      <xdr:rowOff>60516</xdr:rowOff>
    </xdr:to>
    <xdr:sp macro="" textlink="">
      <xdr:nvSpPr>
        <xdr:cNvPr id="131" name="楕円 130">
          <a:extLst>
            <a:ext uri="{FF2B5EF4-FFF2-40B4-BE49-F238E27FC236}">
              <a16:creationId xmlns:a16="http://schemas.microsoft.com/office/drawing/2014/main" id="{41D064C4-F92C-4E8A-A3E8-CDF984EDF932}"/>
            </a:ext>
          </a:extLst>
        </xdr:cNvPr>
        <xdr:cNvSpPr/>
      </xdr:nvSpPr>
      <xdr:spPr>
        <a:xfrm>
          <a:off x="9394190" y="6992176"/>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45293</xdr:rowOff>
    </xdr:from>
    <xdr:ext cx="469744" cy="259045"/>
    <xdr:sp macro="" textlink="">
      <xdr:nvSpPr>
        <xdr:cNvPr id="132" name="【道路】&#10;一人当たり延長該当値テキスト">
          <a:extLst>
            <a:ext uri="{FF2B5EF4-FFF2-40B4-BE49-F238E27FC236}">
              <a16:creationId xmlns:a16="http://schemas.microsoft.com/office/drawing/2014/main" id="{0013616F-415F-49F1-8479-C81C5296F74A}"/>
            </a:ext>
          </a:extLst>
        </xdr:cNvPr>
        <xdr:cNvSpPr txBox="1"/>
      </xdr:nvSpPr>
      <xdr:spPr>
        <a:xfrm>
          <a:off x="9467850" y="6905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129032</xdr:rowOff>
    </xdr:from>
    <xdr:to>
      <xdr:col>50</xdr:col>
      <xdr:colOff>165100</xdr:colOff>
      <xdr:row>41</xdr:row>
      <xdr:rowOff>59182</xdr:rowOff>
    </xdr:to>
    <xdr:sp macro="" textlink="">
      <xdr:nvSpPr>
        <xdr:cNvPr id="133" name="楕円 132">
          <a:extLst>
            <a:ext uri="{FF2B5EF4-FFF2-40B4-BE49-F238E27FC236}">
              <a16:creationId xmlns:a16="http://schemas.microsoft.com/office/drawing/2014/main" id="{C038256E-D857-4277-9D78-89B1132FD268}"/>
            </a:ext>
          </a:extLst>
        </xdr:cNvPr>
        <xdr:cNvSpPr/>
      </xdr:nvSpPr>
      <xdr:spPr>
        <a:xfrm>
          <a:off x="8632190" y="6990842"/>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8382</xdr:rowOff>
    </xdr:from>
    <xdr:to>
      <xdr:col>55</xdr:col>
      <xdr:colOff>0</xdr:colOff>
      <xdr:row>41</xdr:row>
      <xdr:rowOff>9716</xdr:rowOff>
    </xdr:to>
    <xdr:cxnSp macro="">
      <xdr:nvCxnSpPr>
        <xdr:cNvPr id="134" name="直線コネクタ 133">
          <a:extLst>
            <a:ext uri="{FF2B5EF4-FFF2-40B4-BE49-F238E27FC236}">
              <a16:creationId xmlns:a16="http://schemas.microsoft.com/office/drawing/2014/main" id="{5627CF64-5900-49D7-A2FA-54B99C9B3380}"/>
            </a:ext>
          </a:extLst>
        </xdr:cNvPr>
        <xdr:cNvCxnSpPr/>
      </xdr:nvCxnSpPr>
      <xdr:spPr>
        <a:xfrm>
          <a:off x="8686800" y="7039737"/>
          <a:ext cx="742950" cy="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128270</xdr:rowOff>
    </xdr:from>
    <xdr:to>
      <xdr:col>46</xdr:col>
      <xdr:colOff>38100</xdr:colOff>
      <xdr:row>41</xdr:row>
      <xdr:rowOff>58420</xdr:rowOff>
    </xdr:to>
    <xdr:sp macro="" textlink="">
      <xdr:nvSpPr>
        <xdr:cNvPr id="135" name="楕円 134">
          <a:extLst>
            <a:ext uri="{FF2B5EF4-FFF2-40B4-BE49-F238E27FC236}">
              <a16:creationId xmlns:a16="http://schemas.microsoft.com/office/drawing/2014/main" id="{B7779FEE-357F-42B3-8CA8-B5D673287D8A}"/>
            </a:ext>
          </a:extLst>
        </xdr:cNvPr>
        <xdr:cNvSpPr/>
      </xdr:nvSpPr>
      <xdr:spPr>
        <a:xfrm>
          <a:off x="7846060" y="69900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7620</xdr:rowOff>
    </xdr:from>
    <xdr:to>
      <xdr:col>50</xdr:col>
      <xdr:colOff>114300</xdr:colOff>
      <xdr:row>41</xdr:row>
      <xdr:rowOff>8382</xdr:rowOff>
    </xdr:to>
    <xdr:cxnSp macro="">
      <xdr:nvCxnSpPr>
        <xdr:cNvPr id="136" name="直線コネクタ 135">
          <a:extLst>
            <a:ext uri="{FF2B5EF4-FFF2-40B4-BE49-F238E27FC236}">
              <a16:creationId xmlns:a16="http://schemas.microsoft.com/office/drawing/2014/main" id="{C2B21DA9-62D6-46FF-A68C-C11C76D1F623}"/>
            </a:ext>
          </a:extLst>
        </xdr:cNvPr>
        <xdr:cNvCxnSpPr/>
      </xdr:nvCxnSpPr>
      <xdr:spPr>
        <a:xfrm>
          <a:off x="7889240" y="7038975"/>
          <a:ext cx="79756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127889</xdr:rowOff>
    </xdr:from>
    <xdr:to>
      <xdr:col>41</xdr:col>
      <xdr:colOff>101600</xdr:colOff>
      <xdr:row>41</xdr:row>
      <xdr:rowOff>58039</xdr:rowOff>
    </xdr:to>
    <xdr:sp macro="" textlink="">
      <xdr:nvSpPr>
        <xdr:cNvPr id="137" name="楕円 136">
          <a:extLst>
            <a:ext uri="{FF2B5EF4-FFF2-40B4-BE49-F238E27FC236}">
              <a16:creationId xmlns:a16="http://schemas.microsoft.com/office/drawing/2014/main" id="{130F38AB-7595-49AF-BCF4-E0CE31F7CDEC}"/>
            </a:ext>
          </a:extLst>
        </xdr:cNvPr>
        <xdr:cNvSpPr/>
      </xdr:nvSpPr>
      <xdr:spPr>
        <a:xfrm>
          <a:off x="7029450" y="6989699"/>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7239</xdr:rowOff>
    </xdr:from>
    <xdr:to>
      <xdr:col>45</xdr:col>
      <xdr:colOff>177800</xdr:colOff>
      <xdr:row>41</xdr:row>
      <xdr:rowOff>7620</xdr:rowOff>
    </xdr:to>
    <xdr:cxnSp macro="">
      <xdr:nvCxnSpPr>
        <xdr:cNvPr id="138" name="直線コネクタ 137">
          <a:extLst>
            <a:ext uri="{FF2B5EF4-FFF2-40B4-BE49-F238E27FC236}">
              <a16:creationId xmlns:a16="http://schemas.microsoft.com/office/drawing/2014/main" id="{1124C27F-755D-4263-8367-27FF6F3405E2}"/>
            </a:ext>
          </a:extLst>
        </xdr:cNvPr>
        <xdr:cNvCxnSpPr/>
      </xdr:nvCxnSpPr>
      <xdr:spPr>
        <a:xfrm>
          <a:off x="7084060" y="7038594"/>
          <a:ext cx="80518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129222</xdr:rowOff>
    </xdr:from>
    <xdr:to>
      <xdr:col>36</xdr:col>
      <xdr:colOff>165100</xdr:colOff>
      <xdr:row>41</xdr:row>
      <xdr:rowOff>59372</xdr:rowOff>
    </xdr:to>
    <xdr:sp macro="" textlink="">
      <xdr:nvSpPr>
        <xdr:cNvPr id="139" name="楕円 138">
          <a:extLst>
            <a:ext uri="{FF2B5EF4-FFF2-40B4-BE49-F238E27FC236}">
              <a16:creationId xmlns:a16="http://schemas.microsoft.com/office/drawing/2014/main" id="{34530459-DAD6-423D-88D5-83B6110C7B10}"/>
            </a:ext>
          </a:extLst>
        </xdr:cNvPr>
        <xdr:cNvSpPr/>
      </xdr:nvSpPr>
      <xdr:spPr>
        <a:xfrm>
          <a:off x="6231890" y="6991032"/>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7239</xdr:rowOff>
    </xdr:from>
    <xdr:to>
      <xdr:col>41</xdr:col>
      <xdr:colOff>50800</xdr:colOff>
      <xdr:row>41</xdr:row>
      <xdr:rowOff>8572</xdr:rowOff>
    </xdr:to>
    <xdr:cxnSp macro="">
      <xdr:nvCxnSpPr>
        <xdr:cNvPr id="140" name="直線コネクタ 139">
          <a:extLst>
            <a:ext uri="{FF2B5EF4-FFF2-40B4-BE49-F238E27FC236}">
              <a16:creationId xmlns:a16="http://schemas.microsoft.com/office/drawing/2014/main" id="{90D06971-A90C-4703-8F7D-24A255D22CEC}"/>
            </a:ext>
          </a:extLst>
        </xdr:cNvPr>
        <xdr:cNvCxnSpPr/>
      </xdr:nvCxnSpPr>
      <xdr:spPr>
        <a:xfrm flipV="1">
          <a:off x="6286500" y="7038594"/>
          <a:ext cx="79756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161815</xdr:rowOff>
    </xdr:from>
    <xdr:ext cx="469744" cy="259045"/>
    <xdr:sp macro="" textlink="">
      <xdr:nvSpPr>
        <xdr:cNvPr id="141" name="n_1aveValue【道路】&#10;一人当たり延長">
          <a:extLst>
            <a:ext uri="{FF2B5EF4-FFF2-40B4-BE49-F238E27FC236}">
              <a16:creationId xmlns:a16="http://schemas.microsoft.com/office/drawing/2014/main" id="{7B57B649-DD5E-45B0-A984-09A6E90D12EA}"/>
            </a:ext>
          </a:extLst>
        </xdr:cNvPr>
        <xdr:cNvSpPr txBox="1"/>
      </xdr:nvSpPr>
      <xdr:spPr>
        <a:xfrm>
          <a:off x="8454467" y="6678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160100</xdr:rowOff>
    </xdr:from>
    <xdr:ext cx="469744" cy="259045"/>
    <xdr:sp macro="" textlink="">
      <xdr:nvSpPr>
        <xdr:cNvPr id="142" name="n_2aveValue【道路】&#10;一人当たり延長">
          <a:extLst>
            <a:ext uri="{FF2B5EF4-FFF2-40B4-BE49-F238E27FC236}">
              <a16:creationId xmlns:a16="http://schemas.microsoft.com/office/drawing/2014/main" id="{BBAC4F38-C0D3-4019-9646-035172583C01}"/>
            </a:ext>
          </a:extLst>
        </xdr:cNvPr>
        <xdr:cNvSpPr txBox="1"/>
      </xdr:nvSpPr>
      <xdr:spPr>
        <a:xfrm>
          <a:off x="7673417" y="6677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159529</xdr:rowOff>
    </xdr:from>
    <xdr:ext cx="469744" cy="259045"/>
    <xdr:sp macro="" textlink="">
      <xdr:nvSpPr>
        <xdr:cNvPr id="143" name="n_3aveValue【道路】&#10;一人当たり延長">
          <a:extLst>
            <a:ext uri="{FF2B5EF4-FFF2-40B4-BE49-F238E27FC236}">
              <a16:creationId xmlns:a16="http://schemas.microsoft.com/office/drawing/2014/main" id="{8AA682CA-9B6F-4917-A18F-F92EE8588314}"/>
            </a:ext>
          </a:extLst>
        </xdr:cNvPr>
        <xdr:cNvSpPr txBox="1"/>
      </xdr:nvSpPr>
      <xdr:spPr>
        <a:xfrm>
          <a:off x="6866332" y="6676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159720</xdr:rowOff>
    </xdr:from>
    <xdr:ext cx="469744" cy="259045"/>
    <xdr:sp macro="" textlink="">
      <xdr:nvSpPr>
        <xdr:cNvPr id="144" name="n_4aveValue【道路】&#10;一人当たり延長">
          <a:extLst>
            <a:ext uri="{FF2B5EF4-FFF2-40B4-BE49-F238E27FC236}">
              <a16:creationId xmlns:a16="http://schemas.microsoft.com/office/drawing/2014/main" id="{AD949128-DDFA-45EC-A390-0935C856DE09}"/>
            </a:ext>
          </a:extLst>
        </xdr:cNvPr>
        <xdr:cNvSpPr txBox="1"/>
      </xdr:nvSpPr>
      <xdr:spPr>
        <a:xfrm>
          <a:off x="6068772" y="6676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50309</xdr:rowOff>
    </xdr:from>
    <xdr:ext cx="469744" cy="259045"/>
    <xdr:sp macro="" textlink="">
      <xdr:nvSpPr>
        <xdr:cNvPr id="145" name="n_1mainValue【道路】&#10;一人当たり延長">
          <a:extLst>
            <a:ext uri="{FF2B5EF4-FFF2-40B4-BE49-F238E27FC236}">
              <a16:creationId xmlns:a16="http://schemas.microsoft.com/office/drawing/2014/main" id="{F67DEFA9-3F5C-4132-9335-7A0895F1240B}"/>
            </a:ext>
          </a:extLst>
        </xdr:cNvPr>
        <xdr:cNvSpPr txBox="1"/>
      </xdr:nvSpPr>
      <xdr:spPr>
        <a:xfrm>
          <a:off x="8454467" y="708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49547</xdr:rowOff>
    </xdr:from>
    <xdr:ext cx="469744" cy="259045"/>
    <xdr:sp macro="" textlink="">
      <xdr:nvSpPr>
        <xdr:cNvPr id="146" name="n_2mainValue【道路】&#10;一人当たり延長">
          <a:extLst>
            <a:ext uri="{FF2B5EF4-FFF2-40B4-BE49-F238E27FC236}">
              <a16:creationId xmlns:a16="http://schemas.microsoft.com/office/drawing/2014/main" id="{3C0B7A84-15CE-4BED-87E0-74E7D0FA628B}"/>
            </a:ext>
          </a:extLst>
        </xdr:cNvPr>
        <xdr:cNvSpPr txBox="1"/>
      </xdr:nvSpPr>
      <xdr:spPr>
        <a:xfrm>
          <a:off x="7673417"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49166</xdr:rowOff>
    </xdr:from>
    <xdr:ext cx="469744" cy="259045"/>
    <xdr:sp macro="" textlink="">
      <xdr:nvSpPr>
        <xdr:cNvPr id="147" name="n_3mainValue【道路】&#10;一人当たり延長">
          <a:extLst>
            <a:ext uri="{FF2B5EF4-FFF2-40B4-BE49-F238E27FC236}">
              <a16:creationId xmlns:a16="http://schemas.microsoft.com/office/drawing/2014/main" id="{4E586310-3DFD-41EE-B291-1CF50B3498C9}"/>
            </a:ext>
          </a:extLst>
        </xdr:cNvPr>
        <xdr:cNvSpPr txBox="1"/>
      </xdr:nvSpPr>
      <xdr:spPr>
        <a:xfrm>
          <a:off x="6866332" y="7080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50499</xdr:rowOff>
    </xdr:from>
    <xdr:ext cx="469744" cy="259045"/>
    <xdr:sp macro="" textlink="">
      <xdr:nvSpPr>
        <xdr:cNvPr id="148" name="n_4mainValue【道路】&#10;一人当たり延長">
          <a:extLst>
            <a:ext uri="{FF2B5EF4-FFF2-40B4-BE49-F238E27FC236}">
              <a16:creationId xmlns:a16="http://schemas.microsoft.com/office/drawing/2014/main" id="{1068C347-E594-4DB4-8E4A-6B1F14B9AF40}"/>
            </a:ext>
          </a:extLst>
        </xdr:cNvPr>
        <xdr:cNvSpPr txBox="1"/>
      </xdr:nvSpPr>
      <xdr:spPr>
        <a:xfrm>
          <a:off x="6068772" y="7083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4771B1A4-8B59-4419-941E-DC38009F7469}"/>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B1B0A661-F42D-436F-911F-E4B03AD128D9}"/>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F7CAAF9B-5E51-4759-A276-9216861D124D}"/>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DCD10D9A-48A9-4E96-9176-67FF834A72B6}"/>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1F63704D-0523-45D5-AEF2-75669EF33962}"/>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349F1B57-1F30-4886-993E-DBCF301B7EF5}"/>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5155D8A4-6E00-43D0-8777-39CF0206595A}"/>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1D624D51-356F-4E36-B704-1EE95CC3688C}"/>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D6B0D06-C206-48D3-914F-4282616AAAC5}"/>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8585D2C5-DA80-4E82-950D-5EA7C626DB6C}"/>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D68687C4-05EE-4FE3-A69B-879309CF3016}"/>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F5E93C14-94B9-4A69-A8F1-B19F4192A6C6}"/>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1" name="テキスト ボックス 160">
          <a:extLst>
            <a:ext uri="{FF2B5EF4-FFF2-40B4-BE49-F238E27FC236}">
              <a16:creationId xmlns:a16="http://schemas.microsoft.com/office/drawing/2014/main" id="{65189D8C-1600-4746-BC51-7AB7EEA09C55}"/>
            </a:ext>
          </a:extLst>
        </xdr:cNvPr>
        <xdr:cNvSpPr txBox="1"/>
      </xdr:nvSpPr>
      <xdr:spPr>
        <a:xfrm>
          <a:off x="343701" y="10904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A4F0AC06-7A18-4BA9-91F5-254C9B978394}"/>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F14A6455-3CF2-4E93-A7D5-EB31271812D3}"/>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440E8A40-3864-45E7-AB92-EDBA2981ABB5}"/>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817A5906-18C9-445B-9895-2BE239937136}"/>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AC4B58FB-07D8-4711-A779-1D86B630B189}"/>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428FA731-070F-4C58-8183-E82C5784457E}"/>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1A00F9CC-74B7-407F-BEF5-5D39E3A014C8}"/>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9" name="テキスト ボックス 168">
          <a:extLst>
            <a:ext uri="{FF2B5EF4-FFF2-40B4-BE49-F238E27FC236}">
              <a16:creationId xmlns:a16="http://schemas.microsoft.com/office/drawing/2014/main" id="{EF2977CC-67B3-4B33-9544-513AF20FCF22}"/>
            </a:ext>
          </a:extLst>
        </xdr:cNvPr>
        <xdr:cNvSpPr txBox="1"/>
      </xdr:nvSpPr>
      <xdr:spPr>
        <a:xfrm>
          <a:off x="386866" y="938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A4D3A39B-E7F6-4A64-A33D-A81D5ABBF514}"/>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84DC702A-FEDB-48B5-9300-24F1C8C79E8E}"/>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64</xdr:row>
      <xdr:rowOff>60960</xdr:rowOff>
    </xdr:to>
    <xdr:cxnSp macro="">
      <xdr:nvCxnSpPr>
        <xdr:cNvPr id="172" name="直線コネクタ 171">
          <a:extLst>
            <a:ext uri="{FF2B5EF4-FFF2-40B4-BE49-F238E27FC236}">
              <a16:creationId xmlns:a16="http://schemas.microsoft.com/office/drawing/2014/main" id="{FCF7016D-2BF6-40B6-B3DA-356BA2A45E57}"/>
            </a:ext>
          </a:extLst>
        </xdr:cNvPr>
        <xdr:cNvCxnSpPr/>
      </xdr:nvCxnSpPr>
      <xdr:spPr>
        <a:xfrm flipV="1">
          <a:off x="4173855" y="9667875"/>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64787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9CF81356-2190-4872-A962-67C16E02F172}"/>
            </a:ext>
          </a:extLst>
        </xdr:cNvPr>
        <xdr:cNvSpPr txBox="1"/>
      </xdr:nvSpPr>
      <xdr:spPr>
        <a:xfrm>
          <a:off x="4212590" y="1103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60960</xdr:rowOff>
    </xdr:from>
    <xdr:to>
      <xdr:col>24</xdr:col>
      <xdr:colOff>152400</xdr:colOff>
      <xdr:row>64</xdr:row>
      <xdr:rowOff>60960</xdr:rowOff>
    </xdr:to>
    <xdr:cxnSp macro="">
      <xdr:nvCxnSpPr>
        <xdr:cNvPr id="174" name="直線コネクタ 173">
          <a:extLst>
            <a:ext uri="{FF2B5EF4-FFF2-40B4-BE49-F238E27FC236}">
              <a16:creationId xmlns:a16="http://schemas.microsoft.com/office/drawing/2014/main" id="{D30BE147-A0ED-4D43-BDF1-F87B2E98F89E}"/>
            </a:ext>
          </a:extLst>
        </xdr:cNvPr>
        <xdr:cNvCxnSpPr/>
      </xdr:nvCxnSpPr>
      <xdr:spPr>
        <a:xfrm>
          <a:off x="4112260" y="11029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15257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5CDAC643-F755-4D7B-9085-79FF610A9ABC}"/>
            </a:ext>
          </a:extLst>
        </xdr:cNvPr>
        <xdr:cNvSpPr txBox="1"/>
      </xdr:nvSpPr>
      <xdr:spPr>
        <a:xfrm>
          <a:off x="4212590" y="94488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76" name="直線コネクタ 175">
          <a:extLst>
            <a:ext uri="{FF2B5EF4-FFF2-40B4-BE49-F238E27FC236}">
              <a16:creationId xmlns:a16="http://schemas.microsoft.com/office/drawing/2014/main" id="{C7E8F0B1-1275-4915-BC69-9E2C151F04AA}"/>
            </a:ext>
          </a:extLst>
        </xdr:cNvPr>
        <xdr:cNvCxnSpPr/>
      </xdr:nvCxnSpPr>
      <xdr:spPr>
        <a:xfrm>
          <a:off x="4112260" y="9667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47642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DE6EC32A-CAA6-4677-B99B-BD1375E5295B}"/>
            </a:ext>
          </a:extLst>
        </xdr:cNvPr>
        <xdr:cNvSpPr txBox="1"/>
      </xdr:nvSpPr>
      <xdr:spPr>
        <a:xfrm>
          <a:off x="4212590" y="10507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69215</xdr:rowOff>
    </xdr:from>
    <xdr:to>
      <xdr:col>24</xdr:col>
      <xdr:colOff>114300</xdr:colOff>
      <xdr:row>61</xdr:row>
      <xdr:rowOff>170815</xdr:rowOff>
    </xdr:to>
    <xdr:sp macro="" textlink="">
      <xdr:nvSpPr>
        <xdr:cNvPr id="178" name="フローチャート: 判断 177">
          <a:extLst>
            <a:ext uri="{FF2B5EF4-FFF2-40B4-BE49-F238E27FC236}">
              <a16:creationId xmlns:a16="http://schemas.microsoft.com/office/drawing/2014/main" id="{E8D12A8B-6114-46CD-BABE-563220866357}"/>
            </a:ext>
          </a:extLst>
        </xdr:cNvPr>
        <xdr:cNvSpPr/>
      </xdr:nvSpPr>
      <xdr:spPr>
        <a:xfrm>
          <a:off x="4131310" y="1052576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95885</xdr:rowOff>
    </xdr:from>
    <xdr:to>
      <xdr:col>20</xdr:col>
      <xdr:colOff>38100</xdr:colOff>
      <xdr:row>62</xdr:row>
      <xdr:rowOff>26035</xdr:rowOff>
    </xdr:to>
    <xdr:sp macro="" textlink="">
      <xdr:nvSpPr>
        <xdr:cNvPr id="179" name="フローチャート: 判断 178">
          <a:extLst>
            <a:ext uri="{FF2B5EF4-FFF2-40B4-BE49-F238E27FC236}">
              <a16:creationId xmlns:a16="http://schemas.microsoft.com/office/drawing/2014/main" id="{B5491B0A-B735-4B7A-B169-25E10A79D8F6}"/>
            </a:ext>
          </a:extLst>
        </xdr:cNvPr>
        <xdr:cNvSpPr/>
      </xdr:nvSpPr>
      <xdr:spPr>
        <a:xfrm>
          <a:off x="3388360" y="105505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63500</xdr:rowOff>
    </xdr:from>
    <xdr:to>
      <xdr:col>15</xdr:col>
      <xdr:colOff>101600</xdr:colOff>
      <xdr:row>61</xdr:row>
      <xdr:rowOff>165100</xdr:rowOff>
    </xdr:to>
    <xdr:sp macro="" textlink="">
      <xdr:nvSpPr>
        <xdr:cNvPr id="180" name="フローチャート: 判断 179">
          <a:extLst>
            <a:ext uri="{FF2B5EF4-FFF2-40B4-BE49-F238E27FC236}">
              <a16:creationId xmlns:a16="http://schemas.microsoft.com/office/drawing/2014/main" id="{E72B7B9B-D8B8-4442-AB01-F0EC5038DA11}"/>
            </a:ext>
          </a:extLst>
        </xdr:cNvPr>
        <xdr:cNvSpPr/>
      </xdr:nvSpPr>
      <xdr:spPr>
        <a:xfrm>
          <a:off x="2571750" y="105181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48260</xdr:rowOff>
    </xdr:from>
    <xdr:to>
      <xdr:col>10</xdr:col>
      <xdr:colOff>165100</xdr:colOff>
      <xdr:row>61</xdr:row>
      <xdr:rowOff>149860</xdr:rowOff>
    </xdr:to>
    <xdr:sp macro="" textlink="">
      <xdr:nvSpPr>
        <xdr:cNvPr id="181" name="フローチャート: 判断 180">
          <a:extLst>
            <a:ext uri="{FF2B5EF4-FFF2-40B4-BE49-F238E27FC236}">
              <a16:creationId xmlns:a16="http://schemas.microsoft.com/office/drawing/2014/main" id="{D7B1A20D-0D3F-410C-828E-4C1134879634}"/>
            </a:ext>
          </a:extLst>
        </xdr:cNvPr>
        <xdr:cNvSpPr/>
      </xdr:nvSpPr>
      <xdr:spPr>
        <a:xfrm>
          <a:off x="1774190" y="105086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29210</xdr:rowOff>
    </xdr:from>
    <xdr:to>
      <xdr:col>6</xdr:col>
      <xdr:colOff>38100</xdr:colOff>
      <xdr:row>61</xdr:row>
      <xdr:rowOff>130810</xdr:rowOff>
    </xdr:to>
    <xdr:sp macro="" textlink="">
      <xdr:nvSpPr>
        <xdr:cNvPr id="182" name="フローチャート: 判断 181">
          <a:extLst>
            <a:ext uri="{FF2B5EF4-FFF2-40B4-BE49-F238E27FC236}">
              <a16:creationId xmlns:a16="http://schemas.microsoft.com/office/drawing/2014/main" id="{A9795F69-A78F-4460-813F-E30ACDFF0EF4}"/>
            </a:ext>
          </a:extLst>
        </xdr:cNvPr>
        <xdr:cNvSpPr/>
      </xdr:nvSpPr>
      <xdr:spPr>
        <a:xfrm>
          <a:off x="988060" y="1048575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4639661-A95E-4B26-A02B-5F024B352F96}"/>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D8FE3A2-84BE-46A3-AE0A-690951049F35}"/>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BDF9341-6499-4B16-A491-CD9F7A87D8B9}"/>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F9E3ED7-D651-4665-89C1-A9EEC276F0DB}"/>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CF14763-9303-4F7B-9A4E-4780696D2E05}"/>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99695</xdr:rowOff>
    </xdr:from>
    <xdr:to>
      <xdr:col>24</xdr:col>
      <xdr:colOff>114300</xdr:colOff>
      <xdr:row>61</xdr:row>
      <xdr:rowOff>29845</xdr:rowOff>
    </xdr:to>
    <xdr:sp macro="" textlink="">
      <xdr:nvSpPr>
        <xdr:cNvPr id="188" name="楕円 187">
          <a:extLst>
            <a:ext uri="{FF2B5EF4-FFF2-40B4-BE49-F238E27FC236}">
              <a16:creationId xmlns:a16="http://schemas.microsoft.com/office/drawing/2014/main" id="{79DB4B2A-61C8-43AC-AF67-BFAC91BDE470}"/>
            </a:ext>
          </a:extLst>
        </xdr:cNvPr>
        <xdr:cNvSpPr/>
      </xdr:nvSpPr>
      <xdr:spPr>
        <a:xfrm>
          <a:off x="4131310" y="103828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122572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0AF24573-73D1-4D63-94A9-A3FDF09EC3BE}"/>
            </a:ext>
          </a:extLst>
        </xdr:cNvPr>
        <xdr:cNvSpPr txBox="1"/>
      </xdr:nvSpPr>
      <xdr:spPr>
        <a:xfrm>
          <a:off x="4212590" y="1024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8255</xdr:rowOff>
    </xdr:from>
    <xdr:to>
      <xdr:col>20</xdr:col>
      <xdr:colOff>38100</xdr:colOff>
      <xdr:row>61</xdr:row>
      <xdr:rowOff>109855</xdr:rowOff>
    </xdr:to>
    <xdr:sp macro="" textlink="">
      <xdr:nvSpPr>
        <xdr:cNvPr id="190" name="楕円 189">
          <a:extLst>
            <a:ext uri="{FF2B5EF4-FFF2-40B4-BE49-F238E27FC236}">
              <a16:creationId xmlns:a16="http://schemas.microsoft.com/office/drawing/2014/main" id="{507D6F01-2ADB-4C4B-810E-208314AE65F3}"/>
            </a:ext>
          </a:extLst>
        </xdr:cNvPr>
        <xdr:cNvSpPr/>
      </xdr:nvSpPr>
      <xdr:spPr>
        <a:xfrm>
          <a:off x="3388360" y="104686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150495</xdr:rowOff>
    </xdr:from>
    <xdr:to>
      <xdr:col>24</xdr:col>
      <xdr:colOff>63500</xdr:colOff>
      <xdr:row>61</xdr:row>
      <xdr:rowOff>59055</xdr:rowOff>
    </xdr:to>
    <xdr:cxnSp macro="">
      <xdr:nvCxnSpPr>
        <xdr:cNvPr id="191" name="直線コネクタ 190">
          <a:extLst>
            <a:ext uri="{FF2B5EF4-FFF2-40B4-BE49-F238E27FC236}">
              <a16:creationId xmlns:a16="http://schemas.microsoft.com/office/drawing/2014/main" id="{0789CE6F-E1FE-4F24-97DC-EA4F3251064C}"/>
            </a:ext>
          </a:extLst>
        </xdr:cNvPr>
        <xdr:cNvCxnSpPr/>
      </xdr:nvCxnSpPr>
      <xdr:spPr>
        <a:xfrm flipV="1">
          <a:off x="3431540" y="10437495"/>
          <a:ext cx="74295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6350</xdr:rowOff>
    </xdr:from>
    <xdr:to>
      <xdr:col>15</xdr:col>
      <xdr:colOff>101600</xdr:colOff>
      <xdr:row>61</xdr:row>
      <xdr:rowOff>107950</xdr:rowOff>
    </xdr:to>
    <xdr:sp macro="" textlink="">
      <xdr:nvSpPr>
        <xdr:cNvPr id="192" name="楕円 191">
          <a:extLst>
            <a:ext uri="{FF2B5EF4-FFF2-40B4-BE49-F238E27FC236}">
              <a16:creationId xmlns:a16="http://schemas.microsoft.com/office/drawing/2014/main" id="{E15E072B-72A0-431F-AF45-471B29F31392}"/>
            </a:ext>
          </a:extLst>
        </xdr:cNvPr>
        <xdr:cNvSpPr/>
      </xdr:nvSpPr>
      <xdr:spPr>
        <a:xfrm>
          <a:off x="2571750" y="104667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57150</xdr:rowOff>
    </xdr:from>
    <xdr:to>
      <xdr:col>19</xdr:col>
      <xdr:colOff>177800</xdr:colOff>
      <xdr:row>61</xdr:row>
      <xdr:rowOff>59055</xdr:rowOff>
    </xdr:to>
    <xdr:cxnSp macro="">
      <xdr:nvCxnSpPr>
        <xdr:cNvPr id="193" name="直線コネクタ 192">
          <a:extLst>
            <a:ext uri="{FF2B5EF4-FFF2-40B4-BE49-F238E27FC236}">
              <a16:creationId xmlns:a16="http://schemas.microsoft.com/office/drawing/2014/main" id="{FE89A286-E802-4729-BB7B-355ABE41A74D}"/>
            </a:ext>
          </a:extLst>
        </xdr:cNvPr>
        <xdr:cNvCxnSpPr/>
      </xdr:nvCxnSpPr>
      <xdr:spPr>
        <a:xfrm>
          <a:off x="2626360" y="10511790"/>
          <a:ext cx="80518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17780</xdr:rowOff>
    </xdr:from>
    <xdr:to>
      <xdr:col>10</xdr:col>
      <xdr:colOff>165100</xdr:colOff>
      <xdr:row>61</xdr:row>
      <xdr:rowOff>119380</xdr:rowOff>
    </xdr:to>
    <xdr:sp macro="" textlink="">
      <xdr:nvSpPr>
        <xdr:cNvPr id="194" name="楕円 193">
          <a:extLst>
            <a:ext uri="{FF2B5EF4-FFF2-40B4-BE49-F238E27FC236}">
              <a16:creationId xmlns:a16="http://schemas.microsoft.com/office/drawing/2014/main" id="{8F48D3CC-E700-4C7A-AE03-645D0B2748F3}"/>
            </a:ext>
          </a:extLst>
        </xdr:cNvPr>
        <xdr:cNvSpPr/>
      </xdr:nvSpPr>
      <xdr:spPr>
        <a:xfrm>
          <a:off x="1774190" y="1048004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57150</xdr:rowOff>
    </xdr:from>
    <xdr:to>
      <xdr:col>15</xdr:col>
      <xdr:colOff>50800</xdr:colOff>
      <xdr:row>61</xdr:row>
      <xdr:rowOff>68580</xdr:rowOff>
    </xdr:to>
    <xdr:cxnSp macro="">
      <xdr:nvCxnSpPr>
        <xdr:cNvPr id="195" name="直線コネクタ 194">
          <a:extLst>
            <a:ext uri="{FF2B5EF4-FFF2-40B4-BE49-F238E27FC236}">
              <a16:creationId xmlns:a16="http://schemas.microsoft.com/office/drawing/2014/main" id="{D742DB85-4BDC-42B3-914A-4A68EF41C9B0}"/>
            </a:ext>
          </a:extLst>
        </xdr:cNvPr>
        <xdr:cNvCxnSpPr/>
      </xdr:nvCxnSpPr>
      <xdr:spPr>
        <a:xfrm flipV="1">
          <a:off x="1828800" y="10511790"/>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166370</xdr:rowOff>
    </xdr:from>
    <xdr:to>
      <xdr:col>6</xdr:col>
      <xdr:colOff>38100</xdr:colOff>
      <xdr:row>61</xdr:row>
      <xdr:rowOff>96520</xdr:rowOff>
    </xdr:to>
    <xdr:sp macro="" textlink="">
      <xdr:nvSpPr>
        <xdr:cNvPr id="196" name="楕円 195">
          <a:extLst>
            <a:ext uri="{FF2B5EF4-FFF2-40B4-BE49-F238E27FC236}">
              <a16:creationId xmlns:a16="http://schemas.microsoft.com/office/drawing/2014/main" id="{9E243C9D-913B-4866-A045-D5A306210FF0}"/>
            </a:ext>
          </a:extLst>
        </xdr:cNvPr>
        <xdr:cNvSpPr/>
      </xdr:nvSpPr>
      <xdr:spPr>
        <a:xfrm>
          <a:off x="988060" y="104571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45720</xdr:rowOff>
    </xdr:from>
    <xdr:to>
      <xdr:col>10</xdr:col>
      <xdr:colOff>114300</xdr:colOff>
      <xdr:row>61</xdr:row>
      <xdr:rowOff>68580</xdr:rowOff>
    </xdr:to>
    <xdr:cxnSp macro="">
      <xdr:nvCxnSpPr>
        <xdr:cNvPr id="197" name="直線コネクタ 196">
          <a:extLst>
            <a:ext uri="{FF2B5EF4-FFF2-40B4-BE49-F238E27FC236}">
              <a16:creationId xmlns:a16="http://schemas.microsoft.com/office/drawing/2014/main" id="{C126D00F-E08B-4BA8-994A-F84C893BD783}"/>
            </a:ext>
          </a:extLst>
        </xdr:cNvPr>
        <xdr:cNvCxnSpPr/>
      </xdr:nvCxnSpPr>
      <xdr:spPr>
        <a:xfrm>
          <a:off x="1031240" y="10506075"/>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17162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22FD19E3-D352-4901-ADA2-5D3BBEC52290}"/>
            </a:ext>
          </a:extLst>
        </xdr:cNvPr>
        <xdr:cNvSpPr txBox="1"/>
      </xdr:nvSpPr>
      <xdr:spPr>
        <a:xfrm>
          <a:off x="3239144" y="1065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156227</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4D1788EB-B833-44B8-92EF-115D96D13DD4}"/>
            </a:ext>
          </a:extLst>
        </xdr:cNvPr>
        <xdr:cNvSpPr txBox="1"/>
      </xdr:nvSpPr>
      <xdr:spPr>
        <a:xfrm>
          <a:off x="2439044" y="1061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140987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C79483FD-F47A-45AC-AFFB-E5A941CF8032}"/>
            </a:ext>
          </a:extLst>
        </xdr:cNvPr>
        <xdr:cNvSpPr txBox="1"/>
      </xdr:nvSpPr>
      <xdr:spPr>
        <a:xfrm>
          <a:off x="1641484" y="1059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121937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97CAC256-B4AC-4715-9083-557EC574E7F0}"/>
            </a:ext>
          </a:extLst>
        </xdr:cNvPr>
        <xdr:cNvSpPr txBox="1"/>
      </xdr:nvSpPr>
      <xdr:spPr>
        <a:xfrm>
          <a:off x="855354" y="1058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126382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E8CBB607-CD58-44C1-AB75-185CFA0E1980}"/>
            </a:ext>
          </a:extLst>
        </xdr:cNvPr>
        <xdr:cNvSpPr txBox="1"/>
      </xdr:nvSpPr>
      <xdr:spPr>
        <a:xfrm>
          <a:off x="3239144" y="10245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124477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733F016A-BAFF-4F7D-9964-A36C4755F73A}"/>
            </a:ext>
          </a:extLst>
        </xdr:cNvPr>
        <xdr:cNvSpPr txBox="1"/>
      </xdr:nvSpPr>
      <xdr:spPr>
        <a:xfrm>
          <a:off x="2439044" y="10241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135907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EB4A7021-FE90-48EC-A085-D3A6CA0AFD9C}"/>
            </a:ext>
          </a:extLst>
        </xdr:cNvPr>
        <xdr:cNvSpPr txBox="1"/>
      </xdr:nvSpPr>
      <xdr:spPr>
        <a:xfrm>
          <a:off x="1641484" y="1024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113047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F6C591E6-B0CE-412F-B3EF-38D1AC59F806}"/>
            </a:ext>
          </a:extLst>
        </xdr:cNvPr>
        <xdr:cNvSpPr txBox="1"/>
      </xdr:nvSpPr>
      <xdr:spPr>
        <a:xfrm>
          <a:off x="855354" y="1022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15321E39-CBBD-4EB0-BB4A-2A9B638DDB0B}"/>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9374DF6E-0C2C-4956-A2DB-348C03731372}"/>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EC643102-3A65-417C-B3A3-3A93C7238137}"/>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A72AB0AD-797B-4C4D-8D10-C1FAE3BC832C}"/>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FEF5A5E6-DF1B-4FA0-8349-E32B9B5C44B7}"/>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7DB4EEA5-35E3-4B35-9D50-6E595EF27F40}"/>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3FE91C78-2824-4920-A623-F9767273C601}"/>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E7495037-2237-47B6-82E7-BE76B521A11D}"/>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7E171EC3-D6F8-44BA-8D96-904F03A5903B}"/>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60D2EEFB-E860-4CC1-9346-22471580B1AB}"/>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FFF3EE1B-C8EF-407E-9613-5573CC25A356}"/>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34BBF215-2067-4BB0-BAF5-8CE718041B0F}"/>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14C32B3A-C79F-417D-A429-A54B8DF4719C}"/>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61</xdr:row>
      <xdr:rowOff>67327</xdr:rowOff>
    </xdr:from>
    <xdr:ext cx="531299" cy="259045"/>
    <xdr:sp macro="" textlink="">
      <xdr:nvSpPr>
        <xdr:cNvPr id="219" name="テキスト ボックス 218">
          <a:extLst>
            <a:ext uri="{FF2B5EF4-FFF2-40B4-BE49-F238E27FC236}">
              <a16:creationId xmlns:a16="http://schemas.microsoft.com/office/drawing/2014/main" id="{E68469F9-20D5-4763-B30C-C6DDD9D062AD}"/>
            </a:ext>
          </a:extLst>
        </xdr:cNvPr>
        <xdr:cNvSpPr txBox="1"/>
      </xdr:nvSpPr>
      <xdr:spPr>
        <a:xfrm>
          <a:off x="5485961" y="1052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33D3297D-9050-4D3D-9D5E-5BFE665EF575}"/>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58C7C2AD-DED5-41EF-8382-FF67F33C3D80}"/>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7990DE65-A4D1-40AB-BB43-08C2FCE3D6D7}"/>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36FFC187-B766-4862-B188-045728C52B98}"/>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EBFA28CE-C7E1-48B8-BF81-C7336F209259}"/>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5" name="テキスト ボックス 224">
          <a:extLst>
            <a:ext uri="{FF2B5EF4-FFF2-40B4-BE49-F238E27FC236}">
              <a16:creationId xmlns:a16="http://schemas.microsoft.com/office/drawing/2014/main" id="{67729BDB-D6AE-4D8C-8C93-60D3E927BD71}"/>
            </a:ext>
          </a:extLst>
        </xdr:cNvPr>
        <xdr:cNvSpPr txBox="1"/>
      </xdr:nvSpPr>
      <xdr:spPr>
        <a:xfrm>
          <a:off x="5416126" y="938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848CB54F-F6FA-4813-93DC-535381947E60}"/>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ABAF0B4D-C732-4D83-A983-38F8711008BE}"/>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8C772F88-90B8-4C4A-B024-299C59F5DC92}"/>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53835</xdr:rowOff>
    </xdr:from>
    <xdr:to>
      <xdr:col>54</xdr:col>
      <xdr:colOff>189865</xdr:colOff>
      <xdr:row>64</xdr:row>
      <xdr:rowOff>56876</xdr:rowOff>
    </xdr:to>
    <xdr:cxnSp macro="">
      <xdr:nvCxnSpPr>
        <xdr:cNvPr id="229" name="直線コネクタ 228">
          <a:extLst>
            <a:ext uri="{FF2B5EF4-FFF2-40B4-BE49-F238E27FC236}">
              <a16:creationId xmlns:a16="http://schemas.microsoft.com/office/drawing/2014/main" id="{92FCDFEC-D64A-47EB-8D9A-F78E2B5E1B52}"/>
            </a:ext>
          </a:extLst>
        </xdr:cNvPr>
        <xdr:cNvCxnSpPr/>
      </xdr:nvCxnSpPr>
      <xdr:spPr>
        <a:xfrm flipV="1">
          <a:off x="9429115" y="9658845"/>
          <a:ext cx="0" cy="1374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60703</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396E727C-D0BC-465C-9CF7-802476DEC1CE}"/>
            </a:ext>
          </a:extLst>
        </xdr:cNvPr>
        <xdr:cNvSpPr txBox="1"/>
      </xdr:nvSpPr>
      <xdr:spPr>
        <a:xfrm>
          <a:off x="9467850" y="1102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56876</xdr:rowOff>
    </xdr:from>
    <xdr:to>
      <xdr:col>55</xdr:col>
      <xdr:colOff>88900</xdr:colOff>
      <xdr:row>64</xdr:row>
      <xdr:rowOff>56876</xdr:rowOff>
    </xdr:to>
    <xdr:cxnSp macro="">
      <xdr:nvCxnSpPr>
        <xdr:cNvPr id="231" name="直線コネクタ 230">
          <a:extLst>
            <a:ext uri="{FF2B5EF4-FFF2-40B4-BE49-F238E27FC236}">
              <a16:creationId xmlns:a16="http://schemas.microsoft.com/office/drawing/2014/main" id="{78FC9DA8-A50B-478B-BB7B-DCE8AAE113FB}"/>
            </a:ext>
          </a:extLst>
        </xdr:cNvPr>
        <xdr:cNvCxnSpPr/>
      </xdr:nvCxnSpPr>
      <xdr:spPr>
        <a:xfrm>
          <a:off x="9356090" y="1103348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512</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7A72F59E-FFA9-4CF6-9853-2F1383EEE3CB}"/>
            </a:ext>
          </a:extLst>
        </xdr:cNvPr>
        <xdr:cNvSpPr txBox="1"/>
      </xdr:nvSpPr>
      <xdr:spPr>
        <a:xfrm>
          <a:off x="9467850" y="9430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53835</xdr:rowOff>
    </xdr:from>
    <xdr:to>
      <xdr:col>55</xdr:col>
      <xdr:colOff>88900</xdr:colOff>
      <xdr:row>56</xdr:row>
      <xdr:rowOff>53835</xdr:rowOff>
    </xdr:to>
    <xdr:cxnSp macro="">
      <xdr:nvCxnSpPr>
        <xdr:cNvPr id="233" name="直線コネクタ 232">
          <a:extLst>
            <a:ext uri="{FF2B5EF4-FFF2-40B4-BE49-F238E27FC236}">
              <a16:creationId xmlns:a16="http://schemas.microsoft.com/office/drawing/2014/main" id="{B48E701B-7830-486B-8134-EBAEA3B9E8E1}"/>
            </a:ext>
          </a:extLst>
        </xdr:cNvPr>
        <xdr:cNvCxnSpPr/>
      </xdr:nvCxnSpPr>
      <xdr:spPr>
        <a:xfrm>
          <a:off x="9356090" y="965884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85897</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0DD112DF-3597-4260-8DB2-BF61CE2E32C5}"/>
            </a:ext>
          </a:extLst>
        </xdr:cNvPr>
        <xdr:cNvSpPr txBox="1"/>
      </xdr:nvSpPr>
      <xdr:spPr>
        <a:xfrm>
          <a:off x="9467850" y="105462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63020</xdr:rowOff>
    </xdr:from>
    <xdr:to>
      <xdr:col>55</xdr:col>
      <xdr:colOff>50800</xdr:colOff>
      <xdr:row>62</xdr:row>
      <xdr:rowOff>164620</xdr:rowOff>
    </xdr:to>
    <xdr:sp macro="" textlink="">
      <xdr:nvSpPr>
        <xdr:cNvPr id="235" name="フローチャート: 判断 234">
          <a:extLst>
            <a:ext uri="{FF2B5EF4-FFF2-40B4-BE49-F238E27FC236}">
              <a16:creationId xmlns:a16="http://schemas.microsoft.com/office/drawing/2014/main" id="{604235B2-54B4-4068-9F9D-F1E580F67ADE}"/>
            </a:ext>
          </a:extLst>
        </xdr:cNvPr>
        <xdr:cNvSpPr/>
      </xdr:nvSpPr>
      <xdr:spPr>
        <a:xfrm>
          <a:off x="9394190" y="10689110"/>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72019</xdr:rowOff>
    </xdr:from>
    <xdr:to>
      <xdr:col>50</xdr:col>
      <xdr:colOff>165100</xdr:colOff>
      <xdr:row>63</xdr:row>
      <xdr:rowOff>2169</xdr:rowOff>
    </xdr:to>
    <xdr:sp macro="" textlink="">
      <xdr:nvSpPr>
        <xdr:cNvPr id="236" name="フローチャート: 判断 235">
          <a:extLst>
            <a:ext uri="{FF2B5EF4-FFF2-40B4-BE49-F238E27FC236}">
              <a16:creationId xmlns:a16="http://schemas.microsoft.com/office/drawing/2014/main" id="{3B9D6ACF-0D3C-46B7-8E7E-4E6C61412FC8}"/>
            </a:ext>
          </a:extLst>
        </xdr:cNvPr>
        <xdr:cNvSpPr/>
      </xdr:nvSpPr>
      <xdr:spPr>
        <a:xfrm>
          <a:off x="8632190" y="1070001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61443</xdr:rowOff>
    </xdr:from>
    <xdr:to>
      <xdr:col>46</xdr:col>
      <xdr:colOff>38100</xdr:colOff>
      <xdr:row>62</xdr:row>
      <xdr:rowOff>163043</xdr:rowOff>
    </xdr:to>
    <xdr:sp macro="" textlink="">
      <xdr:nvSpPr>
        <xdr:cNvPr id="237" name="フローチャート: 判断 236">
          <a:extLst>
            <a:ext uri="{FF2B5EF4-FFF2-40B4-BE49-F238E27FC236}">
              <a16:creationId xmlns:a16="http://schemas.microsoft.com/office/drawing/2014/main" id="{9E723F3C-06EB-42C7-9D2A-CDE54430D2E4}"/>
            </a:ext>
          </a:extLst>
        </xdr:cNvPr>
        <xdr:cNvSpPr/>
      </xdr:nvSpPr>
      <xdr:spPr>
        <a:xfrm>
          <a:off x="7846060" y="10687533"/>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61885</xdr:rowOff>
    </xdr:from>
    <xdr:to>
      <xdr:col>41</xdr:col>
      <xdr:colOff>101600</xdr:colOff>
      <xdr:row>62</xdr:row>
      <xdr:rowOff>163485</xdr:rowOff>
    </xdr:to>
    <xdr:sp macro="" textlink="">
      <xdr:nvSpPr>
        <xdr:cNvPr id="238" name="フローチャート: 判断 237">
          <a:extLst>
            <a:ext uri="{FF2B5EF4-FFF2-40B4-BE49-F238E27FC236}">
              <a16:creationId xmlns:a16="http://schemas.microsoft.com/office/drawing/2014/main" id="{9EC39C93-41CE-44A3-80BB-6E292668E414}"/>
            </a:ext>
          </a:extLst>
        </xdr:cNvPr>
        <xdr:cNvSpPr/>
      </xdr:nvSpPr>
      <xdr:spPr>
        <a:xfrm>
          <a:off x="7029450" y="1068797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65504</xdr:rowOff>
    </xdr:from>
    <xdr:to>
      <xdr:col>36</xdr:col>
      <xdr:colOff>165100</xdr:colOff>
      <xdr:row>62</xdr:row>
      <xdr:rowOff>167104</xdr:rowOff>
    </xdr:to>
    <xdr:sp macro="" textlink="">
      <xdr:nvSpPr>
        <xdr:cNvPr id="239" name="フローチャート: 判断 238">
          <a:extLst>
            <a:ext uri="{FF2B5EF4-FFF2-40B4-BE49-F238E27FC236}">
              <a16:creationId xmlns:a16="http://schemas.microsoft.com/office/drawing/2014/main" id="{B04B0F5F-A93C-4989-8160-231B25F82350}"/>
            </a:ext>
          </a:extLst>
        </xdr:cNvPr>
        <xdr:cNvSpPr/>
      </xdr:nvSpPr>
      <xdr:spPr>
        <a:xfrm>
          <a:off x="6231890" y="1069349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B82AA09-1AC7-4DE2-B444-3FE3D94315D6}"/>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55C72BB-5984-4BA8-B11A-3ED6B3D65964}"/>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DFC8A9B-DB9B-45C0-8FDF-2FCE363B9555}"/>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DF0D0CA-5BD6-4255-B6B4-0A5687F25CB1}"/>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2063A44-5648-478A-B71B-3CF9E863D565}"/>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105501</xdr:rowOff>
    </xdr:from>
    <xdr:to>
      <xdr:col>55</xdr:col>
      <xdr:colOff>50800</xdr:colOff>
      <xdr:row>64</xdr:row>
      <xdr:rowOff>35651</xdr:rowOff>
    </xdr:to>
    <xdr:sp macro="" textlink="">
      <xdr:nvSpPr>
        <xdr:cNvPr id="245" name="楕円 244">
          <a:extLst>
            <a:ext uri="{FF2B5EF4-FFF2-40B4-BE49-F238E27FC236}">
              <a16:creationId xmlns:a16="http://schemas.microsoft.com/office/drawing/2014/main" id="{EBF2E839-B4F9-4CEE-A7BF-76892FA02F13}"/>
            </a:ext>
          </a:extLst>
        </xdr:cNvPr>
        <xdr:cNvSpPr/>
      </xdr:nvSpPr>
      <xdr:spPr>
        <a:xfrm>
          <a:off x="9394190" y="10904946"/>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20428</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A7679359-4E9E-4606-A0D7-40C0C02F36C9}"/>
            </a:ext>
          </a:extLst>
        </xdr:cNvPr>
        <xdr:cNvSpPr txBox="1"/>
      </xdr:nvSpPr>
      <xdr:spPr>
        <a:xfrm>
          <a:off x="9467850" y="10817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114813</xdr:rowOff>
    </xdr:from>
    <xdr:to>
      <xdr:col>50</xdr:col>
      <xdr:colOff>165100</xdr:colOff>
      <xdr:row>64</xdr:row>
      <xdr:rowOff>44963</xdr:rowOff>
    </xdr:to>
    <xdr:sp macro="" textlink="">
      <xdr:nvSpPr>
        <xdr:cNvPr id="247" name="楕円 246">
          <a:extLst>
            <a:ext uri="{FF2B5EF4-FFF2-40B4-BE49-F238E27FC236}">
              <a16:creationId xmlns:a16="http://schemas.microsoft.com/office/drawing/2014/main" id="{870EEDC1-D342-4664-B1D8-D1F18D431EBA}"/>
            </a:ext>
          </a:extLst>
        </xdr:cNvPr>
        <xdr:cNvSpPr/>
      </xdr:nvSpPr>
      <xdr:spPr>
        <a:xfrm>
          <a:off x="8632190" y="1091616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156301</xdr:rowOff>
    </xdr:from>
    <xdr:to>
      <xdr:col>55</xdr:col>
      <xdr:colOff>0</xdr:colOff>
      <xdr:row>63</xdr:row>
      <xdr:rowOff>165613</xdr:rowOff>
    </xdr:to>
    <xdr:cxnSp macro="">
      <xdr:nvCxnSpPr>
        <xdr:cNvPr id="248" name="直線コネクタ 247">
          <a:extLst>
            <a:ext uri="{FF2B5EF4-FFF2-40B4-BE49-F238E27FC236}">
              <a16:creationId xmlns:a16="http://schemas.microsoft.com/office/drawing/2014/main" id="{DEE89FC4-CE80-4086-B01E-2C8B4197CC0C}"/>
            </a:ext>
          </a:extLst>
        </xdr:cNvPr>
        <xdr:cNvCxnSpPr/>
      </xdr:nvCxnSpPr>
      <xdr:spPr>
        <a:xfrm flipV="1">
          <a:off x="8686800" y="10959556"/>
          <a:ext cx="742950" cy="11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116817</xdr:rowOff>
    </xdr:from>
    <xdr:to>
      <xdr:col>46</xdr:col>
      <xdr:colOff>38100</xdr:colOff>
      <xdr:row>64</xdr:row>
      <xdr:rowOff>46967</xdr:rowOff>
    </xdr:to>
    <xdr:sp macro="" textlink="">
      <xdr:nvSpPr>
        <xdr:cNvPr id="249" name="楕円 248">
          <a:extLst>
            <a:ext uri="{FF2B5EF4-FFF2-40B4-BE49-F238E27FC236}">
              <a16:creationId xmlns:a16="http://schemas.microsoft.com/office/drawing/2014/main" id="{9916DAE7-CEB9-4D40-BD2E-3724ED8D2E0C}"/>
            </a:ext>
          </a:extLst>
        </xdr:cNvPr>
        <xdr:cNvSpPr/>
      </xdr:nvSpPr>
      <xdr:spPr>
        <a:xfrm>
          <a:off x="7846060" y="1091816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165613</xdr:rowOff>
    </xdr:from>
    <xdr:to>
      <xdr:col>50</xdr:col>
      <xdr:colOff>114300</xdr:colOff>
      <xdr:row>63</xdr:row>
      <xdr:rowOff>167617</xdr:rowOff>
    </xdr:to>
    <xdr:cxnSp macro="">
      <xdr:nvCxnSpPr>
        <xdr:cNvPr id="250" name="直線コネクタ 249">
          <a:extLst>
            <a:ext uri="{FF2B5EF4-FFF2-40B4-BE49-F238E27FC236}">
              <a16:creationId xmlns:a16="http://schemas.microsoft.com/office/drawing/2014/main" id="{675E7318-AFFA-45D9-8B8D-D29FC0DB1A3E}"/>
            </a:ext>
          </a:extLst>
        </xdr:cNvPr>
        <xdr:cNvCxnSpPr/>
      </xdr:nvCxnSpPr>
      <xdr:spPr>
        <a:xfrm flipV="1">
          <a:off x="7889240" y="10970773"/>
          <a:ext cx="797560" cy="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117990</xdr:rowOff>
    </xdr:from>
    <xdr:to>
      <xdr:col>41</xdr:col>
      <xdr:colOff>101600</xdr:colOff>
      <xdr:row>64</xdr:row>
      <xdr:rowOff>48140</xdr:rowOff>
    </xdr:to>
    <xdr:sp macro="" textlink="">
      <xdr:nvSpPr>
        <xdr:cNvPr id="251" name="楕円 250">
          <a:extLst>
            <a:ext uri="{FF2B5EF4-FFF2-40B4-BE49-F238E27FC236}">
              <a16:creationId xmlns:a16="http://schemas.microsoft.com/office/drawing/2014/main" id="{658675AA-750F-4C4B-8004-CEF5F6E008CA}"/>
            </a:ext>
          </a:extLst>
        </xdr:cNvPr>
        <xdr:cNvSpPr/>
      </xdr:nvSpPr>
      <xdr:spPr>
        <a:xfrm>
          <a:off x="7029450" y="109193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167617</xdr:rowOff>
    </xdr:from>
    <xdr:to>
      <xdr:col>45</xdr:col>
      <xdr:colOff>177800</xdr:colOff>
      <xdr:row>63</xdr:row>
      <xdr:rowOff>168790</xdr:rowOff>
    </xdr:to>
    <xdr:cxnSp macro="">
      <xdr:nvCxnSpPr>
        <xdr:cNvPr id="252" name="直線コネクタ 251">
          <a:extLst>
            <a:ext uri="{FF2B5EF4-FFF2-40B4-BE49-F238E27FC236}">
              <a16:creationId xmlns:a16="http://schemas.microsoft.com/office/drawing/2014/main" id="{6EA1AB3B-79C3-497E-975A-A92F769156C4}"/>
            </a:ext>
          </a:extLst>
        </xdr:cNvPr>
        <xdr:cNvCxnSpPr/>
      </xdr:nvCxnSpPr>
      <xdr:spPr>
        <a:xfrm flipV="1">
          <a:off x="7084060" y="10972777"/>
          <a:ext cx="805180" cy="1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119187</xdr:rowOff>
    </xdr:from>
    <xdr:to>
      <xdr:col>36</xdr:col>
      <xdr:colOff>165100</xdr:colOff>
      <xdr:row>64</xdr:row>
      <xdr:rowOff>49337</xdr:rowOff>
    </xdr:to>
    <xdr:sp macro="" textlink="">
      <xdr:nvSpPr>
        <xdr:cNvPr id="253" name="楕円 252">
          <a:extLst>
            <a:ext uri="{FF2B5EF4-FFF2-40B4-BE49-F238E27FC236}">
              <a16:creationId xmlns:a16="http://schemas.microsoft.com/office/drawing/2014/main" id="{2850A194-CE42-4ABC-8D14-D9FE7BD8B602}"/>
            </a:ext>
          </a:extLst>
        </xdr:cNvPr>
        <xdr:cNvSpPr/>
      </xdr:nvSpPr>
      <xdr:spPr>
        <a:xfrm>
          <a:off x="6231890" y="10922442"/>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168790</xdr:rowOff>
    </xdr:from>
    <xdr:to>
      <xdr:col>41</xdr:col>
      <xdr:colOff>50800</xdr:colOff>
      <xdr:row>63</xdr:row>
      <xdr:rowOff>169987</xdr:rowOff>
    </xdr:to>
    <xdr:cxnSp macro="">
      <xdr:nvCxnSpPr>
        <xdr:cNvPr id="254" name="直線コネクタ 253">
          <a:extLst>
            <a:ext uri="{FF2B5EF4-FFF2-40B4-BE49-F238E27FC236}">
              <a16:creationId xmlns:a16="http://schemas.microsoft.com/office/drawing/2014/main" id="{DB0A2CDE-CC39-41C1-826B-ECF995F3C1F4}"/>
            </a:ext>
          </a:extLst>
        </xdr:cNvPr>
        <xdr:cNvCxnSpPr/>
      </xdr:nvCxnSpPr>
      <xdr:spPr>
        <a:xfrm flipV="1">
          <a:off x="6286500" y="10973950"/>
          <a:ext cx="797560" cy="1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18696</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61B0709C-57B1-4635-A518-FF705F18A2C0}"/>
            </a:ext>
          </a:extLst>
        </xdr:cNvPr>
        <xdr:cNvSpPr txBox="1"/>
      </xdr:nvSpPr>
      <xdr:spPr>
        <a:xfrm>
          <a:off x="8422151" y="10480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8120</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157A694D-759A-4DE0-B418-E5B59000643C}"/>
            </a:ext>
          </a:extLst>
        </xdr:cNvPr>
        <xdr:cNvSpPr txBox="1"/>
      </xdr:nvSpPr>
      <xdr:spPr>
        <a:xfrm>
          <a:off x="7641101" y="10468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8562</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1B96E70F-DB6D-4BF3-8162-CE992C58F975}"/>
            </a:ext>
          </a:extLst>
        </xdr:cNvPr>
        <xdr:cNvSpPr txBox="1"/>
      </xdr:nvSpPr>
      <xdr:spPr>
        <a:xfrm>
          <a:off x="6854971" y="10468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12181</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A27979BC-6EE6-46D0-B2F7-C2769C58E8DC}"/>
            </a:ext>
          </a:extLst>
        </xdr:cNvPr>
        <xdr:cNvSpPr txBox="1"/>
      </xdr:nvSpPr>
      <xdr:spPr>
        <a:xfrm>
          <a:off x="6038361" y="10474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36090</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DA6D9D9A-1491-4DC7-9115-F5045D108A29}"/>
            </a:ext>
          </a:extLst>
        </xdr:cNvPr>
        <xdr:cNvSpPr txBox="1"/>
      </xdr:nvSpPr>
      <xdr:spPr>
        <a:xfrm>
          <a:off x="8422151" y="1100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38094</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37F2D8BF-82A0-420D-A4DA-BAFCD91D4910}"/>
            </a:ext>
          </a:extLst>
        </xdr:cNvPr>
        <xdr:cNvSpPr txBox="1"/>
      </xdr:nvSpPr>
      <xdr:spPr>
        <a:xfrm>
          <a:off x="7641101" y="11010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39267</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89BAB671-AF8A-44A8-A8CF-E77DAED81C40}"/>
            </a:ext>
          </a:extLst>
        </xdr:cNvPr>
        <xdr:cNvSpPr txBox="1"/>
      </xdr:nvSpPr>
      <xdr:spPr>
        <a:xfrm>
          <a:off x="6854971" y="11012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40464</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7F4EC2E2-54E8-4B15-835C-2FFC881BEFB7}"/>
            </a:ext>
          </a:extLst>
        </xdr:cNvPr>
        <xdr:cNvSpPr txBox="1"/>
      </xdr:nvSpPr>
      <xdr:spPr>
        <a:xfrm>
          <a:off x="6038361" y="11013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AA215739-0124-48C0-9530-D36C07581220}"/>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42E755D-1B24-43A5-8A3E-30616641CE2B}"/>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EE123CB1-0571-4E21-AF22-180C9668B87A}"/>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F42E8CC1-6A76-453F-95BA-2C4CB1D2DE48}"/>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E312943-555A-4C57-83E7-6221F07AD0DF}"/>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8DCD68D2-3ED2-4BCE-BA09-7BCEA625BD9F}"/>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EFFAB690-2C93-4B42-8598-AA533ECA10DB}"/>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C5BCC556-DB47-45FB-9427-8F219145348F}"/>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E52FE565-5FE6-412A-BD44-A53EC7EB19A4}"/>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33540E15-A1D1-4C35-BDC6-645FF07A164C}"/>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751188D-A7EA-43AE-82F0-0427A05F5BBF}"/>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507F8E24-B027-4AE2-BB43-A105C26143FF}"/>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97E82ED9-5D8F-46BE-88C4-1F66C0675ABB}"/>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6A7DE667-3FB1-432A-8232-A8A0197239B3}"/>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5313C5B1-FDF7-40DF-A4B8-69AB85FF4CE2}"/>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2CE3E005-515E-4CE1-B381-88FAA2B47AC6}"/>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E2333DD1-F3B7-4BF0-A931-316C4F8C8842}"/>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A90381E3-5BF8-47AE-AF5D-EEAFA9A6FDAC}"/>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0D82585D-2999-4EF6-AE65-CCD5D00C64B6}"/>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C68F0ED7-93FA-4595-A328-9A479511644C}"/>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82C40E59-F999-4A09-8929-A03BF5F106EC}"/>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B83B1A49-E4BE-47F7-A8F1-709F785D0DA3}"/>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E1D2AB72-70A6-48BB-8B92-DCBF04CF7A5D}"/>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C6FE5BC8-60E0-4639-BC27-62E6AA08583C}"/>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76200</xdr:rowOff>
    </xdr:from>
    <xdr:to>
      <xdr:col>24</xdr:col>
      <xdr:colOff>62865</xdr:colOff>
      <xdr:row>85</xdr:row>
      <xdr:rowOff>55245</xdr:rowOff>
    </xdr:to>
    <xdr:cxnSp macro="">
      <xdr:nvCxnSpPr>
        <xdr:cNvPr id="287" name="直線コネクタ 286">
          <a:extLst>
            <a:ext uri="{FF2B5EF4-FFF2-40B4-BE49-F238E27FC236}">
              <a16:creationId xmlns:a16="http://schemas.microsoft.com/office/drawing/2014/main" id="{558B63DA-7C78-4179-9F25-CDE0BBB0F39B}"/>
            </a:ext>
          </a:extLst>
        </xdr:cNvPr>
        <xdr:cNvCxnSpPr/>
      </xdr:nvCxnSpPr>
      <xdr:spPr>
        <a:xfrm flipV="1">
          <a:off x="4173855" y="13449300"/>
          <a:ext cx="0" cy="1183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59072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224C50BB-2155-4D0C-B60B-C18B6002F95B}"/>
            </a:ext>
          </a:extLst>
        </xdr:cNvPr>
        <xdr:cNvSpPr txBox="1"/>
      </xdr:nvSpPr>
      <xdr:spPr>
        <a:xfrm>
          <a:off x="4212590" y="1462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55245</xdr:rowOff>
    </xdr:from>
    <xdr:to>
      <xdr:col>24</xdr:col>
      <xdr:colOff>152400</xdr:colOff>
      <xdr:row>85</xdr:row>
      <xdr:rowOff>55245</xdr:rowOff>
    </xdr:to>
    <xdr:cxnSp macro="">
      <xdr:nvCxnSpPr>
        <xdr:cNvPr id="289" name="直線コネクタ 288">
          <a:extLst>
            <a:ext uri="{FF2B5EF4-FFF2-40B4-BE49-F238E27FC236}">
              <a16:creationId xmlns:a16="http://schemas.microsoft.com/office/drawing/2014/main" id="{A2C7E433-1A2E-4B8E-9508-013E4E5063D1}"/>
            </a:ext>
          </a:extLst>
        </xdr:cNvPr>
        <xdr:cNvCxnSpPr/>
      </xdr:nvCxnSpPr>
      <xdr:spPr>
        <a:xfrm>
          <a:off x="4112260" y="146323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22877</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E72A53D2-F15A-415A-9CF8-6D634CEBDEC1}"/>
            </a:ext>
          </a:extLst>
        </xdr:cNvPr>
        <xdr:cNvSpPr txBox="1"/>
      </xdr:nvSpPr>
      <xdr:spPr>
        <a:xfrm>
          <a:off x="4212590" y="13220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291" name="直線コネクタ 290">
          <a:extLst>
            <a:ext uri="{FF2B5EF4-FFF2-40B4-BE49-F238E27FC236}">
              <a16:creationId xmlns:a16="http://schemas.microsoft.com/office/drawing/2014/main" id="{C9DF50AD-0FD1-413E-9968-9B7B95690BAE}"/>
            </a:ext>
          </a:extLst>
        </xdr:cNvPr>
        <xdr:cNvCxnSpPr/>
      </xdr:nvCxnSpPr>
      <xdr:spPr>
        <a:xfrm>
          <a:off x="4112260" y="13449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99713</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2E237F7E-6938-4F97-A017-3553C5C7C58D}"/>
            </a:ext>
          </a:extLst>
        </xdr:cNvPr>
        <xdr:cNvSpPr txBox="1"/>
      </xdr:nvSpPr>
      <xdr:spPr>
        <a:xfrm>
          <a:off x="4212590" y="13811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76836</xdr:rowOff>
    </xdr:from>
    <xdr:to>
      <xdr:col>24</xdr:col>
      <xdr:colOff>114300</xdr:colOff>
      <xdr:row>82</xdr:row>
      <xdr:rowOff>6986</xdr:rowOff>
    </xdr:to>
    <xdr:sp macro="" textlink="">
      <xdr:nvSpPr>
        <xdr:cNvPr id="293" name="フローチャート: 判断 292">
          <a:extLst>
            <a:ext uri="{FF2B5EF4-FFF2-40B4-BE49-F238E27FC236}">
              <a16:creationId xmlns:a16="http://schemas.microsoft.com/office/drawing/2014/main" id="{2E84EEDA-7AA7-4E36-BC88-ED0B8401179B}"/>
            </a:ext>
          </a:extLst>
        </xdr:cNvPr>
        <xdr:cNvSpPr/>
      </xdr:nvSpPr>
      <xdr:spPr>
        <a:xfrm>
          <a:off x="4131310" y="139642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80645</xdr:rowOff>
    </xdr:from>
    <xdr:to>
      <xdr:col>20</xdr:col>
      <xdr:colOff>38100</xdr:colOff>
      <xdr:row>82</xdr:row>
      <xdr:rowOff>10795</xdr:rowOff>
    </xdr:to>
    <xdr:sp macro="" textlink="">
      <xdr:nvSpPr>
        <xdr:cNvPr id="294" name="フローチャート: 判断 293">
          <a:extLst>
            <a:ext uri="{FF2B5EF4-FFF2-40B4-BE49-F238E27FC236}">
              <a16:creationId xmlns:a16="http://schemas.microsoft.com/office/drawing/2014/main" id="{8F60984A-5BC2-467A-A1B9-E6025A0E2B43}"/>
            </a:ext>
          </a:extLst>
        </xdr:cNvPr>
        <xdr:cNvSpPr/>
      </xdr:nvSpPr>
      <xdr:spPr>
        <a:xfrm>
          <a:off x="3388360" y="139700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52070</xdr:rowOff>
    </xdr:from>
    <xdr:to>
      <xdr:col>15</xdr:col>
      <xdr:colOff>101600</xdr:colOff>
      <xdr:row>81</xdr:row>
      <xdr:rowOff>153670</xdr:rowOff>
    </xdr:to>
    <xdr:sp macro="" textlink="">
      <xdr:nvSpPr>
        <xdr:cNvPr id="295" name="フローチャート: 判断 294">
          <a:extLst>
            <a:ext uri="{FF2B5EF4-FFF2-40B4-BE49-F238E27FC236}">
              <a16:creationId xmlns:a16="http://schemas.microsoft.com/office/drawing/2014/main" id="{C58540ED-844A-4532-96D7-01CC6EA2020B}"/>
            </a:ext>
          </a:extLst>
        </xdr:cNvPr>
        <xdr:cNvSpPr/>
      </xdr:nvSpPr>
      <xdr:spPr>
        <a:xfrm>
          <a:off x="2571750" y="139433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44450</xdr:rowOff>
    </xdr:from>
    <xdr:to>
      <xdr:col>10</xdr:col>
      <xdr:colOff>165100</xdr:colOff>
      <xdr:row>81</xdr:row>
      <xdr:rowOff>146050</xdr:rowOff>
    </xdr:to>
    <xdr:sp macro="" textlink="">
      <xdr:nvSpPr>
        <xdr:cNvPr id="296" name="フローチャート: 判断 295">
          <a:extLst>
            <a:ext uri="{FF2B5EF4-FFF2-40B4-BE49-F238E27FC236}">
              <a16:creationId xmlns:a16="http://schemas.microsoft.com/office/drawing/2014/main" id="{E0898AA6-5A1A-4FD1-8881-CFD57793AB97}"/>
            </a:ext>
          </a:extLst>
        </xdr:cNvPr>
        <xdr:cNvSpPr/>
      </xdr:nvSpPr>
      <xdr:spPr>
        <a:xfrm>
          <a:off x="1774190" y="139338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636</xdr:rowOff>
    </xdr:from>
    <xdr:to>
      <xdr:col>6</xdr:col>
      <xdr:colOff>38100</xdr:colOff>
      <xdr:row>81</xdr:row>
      <xdr:rowOff>102236</xdr:rowOff>
    </xdr:to>
    <xdr:sp macro="" textlink="">
      <xdr:nvSpPr>
        <xdr:cNvPr id="297" name="フローチャート: 判断 296">
          <a:extLst>
            <a:ext uri="{FF2B5EF4-FFF2-40B4-BE49-F238E27FC236}">
              <a16:creationId xmlns:a16="http://schemas.microsoft.com/office/drawing/2014/main" id="{8EC7B5F9-35A8-4DCE-BD0F-77AC6A439118}"/>
            </a:ext>
          </a:extLst>
        </xdr:cNvPr>
        <xdr:cNvSpPr/>
      </xdr:nvSpPr>
      <xdr:spPr>
        <a:xfrm>
          <a:off x="988060" y="138880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8F8B0E9-FA15-495C-96FF-C8C3C21E7E21}"/>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2AE5B9B-728E-46AC-BABE-4FEEF2710AE1}"/>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C1CD9CB-264F-4823-99B8-46015668DE6F}"/>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5061030-75D1-4807-9EC6-92A6F3D06B17}"/>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3481106-1AB9-49B5-89A6-55FE5E2D24F7}"/>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63500</xdr:rowOff>
    </xdr:from>
    <xdr:to>
      <xdr:col>24</xdr:col>
      <xdr:colOff>114300</xdr:colOff>
      <xdr:row>82</xdr:row>
      <xdr:rowOff>165100</xdr:rowOff>
    </xdr:to>
    <xdr:sp macro="" textlink="">
      <xdr:nvSpPr>
        <xdr:cNvPr id="303" name="楕円 302">
          <a:extLst>
            <a:ext uri="{FF2B5EF4-FFF2-40B4-BE49-F238E27FC236}">
              <a16:creationId xmlns:a16="http://schemas.microsoft.com/office/drawing/2014/main" id="{5529E61D-143E-48D8-99BA-665D7E578F30}"/>
            </a:ext>
          </a:extLst>
        </xdr:cNvPr>
        <xdr:cNvSpPr/>
      </xdr:nvSpPr>
      <xdr:spPr>
        <a:xfrm>
          <a:off x="4131310" y="141185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41927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E2245DA6-EBC4-43CA-A5AB-5D6624A9F449}"/>
            </a:ext>
          </a:extLst>
        </xdr:cNvPr>
        <xdr:cNvSpPr txBox="1"/>
      </xdr:nvSpPr>
      <xdr:spPr>
        <a:xfrm>
          <a:off x="4212590"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84455</xdr:rowOff>
    </xdr:from>
    <xdr:to>
      <xdr:col>20</xdr:col>
      <xdr:colOff>38100</xdr:colOff>
      <xdr:row>83</xdr:row>
      <xdr:rowOff>14605</xdr:rowOff>
    </xdr:to>
    <xdr:sp macro="" textlink="">
      <xdr:nvSpPr>
        <xdr:cNvPr id="305" name="楕円 304">
          <a:extLst>
            <a:ext uri="{FF2B5EF4-FFF2-40B4-BE49-F238E27FC236}">
              <a16:creationId xmlns:a16="http://schemas.microsoft.com/office/drawing/2014/main" id="{B7E133D5-BD2F-4198-927C-F9E69209FD8F}"/>
            </a:ext>
          </a:extLst>
        </xdr:cNvPr>
        <xdr:cNvSpPr/>
      </xdr:nvSpPr>
      <xdr:spPr>
        <a:xfrm>
          <a:off x="3388360" y="141452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114300</xdr:rowOff>
    </xdr:from>
    <xdr:to>
      <xdr:col>24</xdr:col>
      <xdr:colOff>63500</xdr:colOff>
      <xdr:row>82</xdr:row>
      <xdr:rowOff>135255</xdr:rowOff>
    </xdr:to>
    <xdr:cxnSp macro="">
      <xdr:nvCxnSpPr>
        <xdr:cNvPr id="306" name="直線コネクタ 305">
          <a:extLst>
            <a:ext uri="{FF2B5EF4-FFF2-40B4-BE49-F238E27FC236}">
              <a16:creationId xmlns:a16="http://schemas.microsoft.com/office/drawing/2014/main" id="{84247824-BD6D-4E25-AB94-0DBF218DB0BF}"/>
            </a:ext>
          </a:extLst>
        </xdr:cNvPr>
        <xdr:cNvCxnSpPr/>
      </xdr:nvCxnSpPr>
      <xdr:spPr>
        <a:xfrm flipV="1">
          <a:off x="3431540" y="14173200"/>
          <a:ext cx="74295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33020</xdr:rowOff>
    </xdr:from>
    <xdr:to>
      <xdr:col>15</xdr:col>
      <xdr:colOff>101600</xdr:colOff>
      <xdr:row>82</xdr:row>
      <xdr:rowOff>134620</xdr:rowOff>
    </xdr:to>
    <xdr:sp macro="" textlink="">
      <xdr:nvSpPr>
        <xdr:cNvPr id="307" name="楕円 306">
          <a:extLst>
            <a:ext uri="{FF2B5EF4-FFF2-40B4-BE49-F238E27FC236}">
              <a16:creationId xmlns:a16="http://schemas.microsoft.com/office/drawing/2014/main" id="{88F8A793-E201-4219-BB1A-4B16FDE26CEE}"/>
            </a:ext>
          </a:extLst>
        </xdr:cNvPr>
        <xdr:cNvSpPr/>
      </xdr:nvSpPr>
      <xdr:spPr>
        <a:xfrm>
          <a:off x="2571750" y="140900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83820</xdr:rowOff>
    </xdr:from>
    <xdr:to>
      <xdr:col>19</xdr:col>
      <xdr:colOff>177800</xdr:colOff>
      <xdr:row>82</xdr:row>
      <xdr:rowOff>135255</xdr:rowOff>
    </xdr:to>
    <xdr:cxnSp macro="">
      <xdr:nvCxnSpPr>
        <xdr:cNvPr id="308" name="直線コネクタ 307">
          <a:extLst>
            <a:ext uri="{FF2B5EF4-FFF2-40B4-BE49-F238E27FC236}">
              <a16:creationId xmlns:a16="http://schemas.microsoft.com/office/drawing/2014/main" id="{90192939-E318-48EC-A9DC-F994BAA27A27}"/>
            </a:ext>
          </a:extLst>
        </xdr:cNvPr>
        <xdr:cNvCxnSpPr/>
      </xdr:nvCxnSpPr>
      <xdr:spPr>
        <a:xfrm>
          <a:off x="2626360" y="14144625"/>
          <a:ext cx="80518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151130</xdr:rowOff>
    </xdr:from>
    <xdr:to>
      <xdr:col>10</xdr:col>
      <xdr:colOff>165100</xdr:colOff>
      <xdr:row>82</xdr:row>
      <xdr:rowOff>81280</xdr:rowOff>
    </xdr:to>
    <xdr:sp macro="" textlink="">
      <xdr:nvSpPr>
        <xdr:cNvPr id="309" name="楕円 308">
          <a:extLst>
            <a:ext uri="{FF2B5EF4-FFF2-40B4-BE49-F238E27FC236}">
              <a16:creationId xmlns:a16="http://schemas.microsoft.com/office/drawing/2014/main" id="{7B4FD65E-555B-4368-B8EB-4ED8F595D009}"/>
            </a:ext>
          </a:extLst>
        </xdr:cNvPr>
        <xdr:cNvSpPr/>
      </xdr:nvSpPr>
      <xdr:spPr>
        <a:xfrm>
          <a:off x="1774190" y="140385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30480</xdr:rowOff>
    </xdr:from>
    <xdr:to>
      <xdr:col>15</xdr:col>
      <xdr:colOff>50800</xdr:colOff>
      <xdr:row>82</xdr:row>
      <xdr:rowOff>83820</xdr:rowOff>
    </xdr:to>
    <xdr:cxnSp macro="">
      <xdr:nvCxnSpPr>
        <xdr:cNvPr id="310" name="直線コネクタ 309">
          <a:extLst>
            <a:ext uri="{FF2B5EF4-FFF2-40B4-BE49-F238E27FC236}">
              <a16:creationId xmlns:a16="http://schemas.microsoft.com/office/drawing/2014/main" id="{38D1BC90-8B97-417E-B4B3-3D5803AD1F53}"/>
            </a:ext>
          </a:extLst>
        </xdr:cNvPr>
        <xdr:cNvCxnSpPr/>
      </xdr:nvCxnSpPr>
      <xdr:spPr>
        <a:xfrm>
          <a:off x="1828800" y="14087475"/>
          <a:ext cx="79756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95886</xdr:rowOff>
    </xdr:from>
    <xdr:to>
      <xdr:col>6</xdr:col>
      <xdr:colOff>38100</xdr:colOff>
      <xdr:row>82</xdr:row>
      <xdr:rowOff>26036</xdr:rowOff>
    </xdr:to>
    <xdr:sp macro="" textlink="">
      <xdr:nvSpPr>
        <xdr:cNvPr id="311" name="楕円 310">
          <a:extLst>
            <a:ext uri="{FF2B5EF4-FFF2-40B4-BE49-F238E27FC236}">
              <a16:creationId xmlns:a16="http://schemas.microsoft.com/office/drawing/2014/main" id="{EA0D2077-6563-4BEC-8473-E66196B87689}"/>
            </a:ext>
          </a:extLst>
        </xdr:cNvPr>
        <xdr:cNvSpPr/>
      </xdr:nvSpPr>
      <xdr:spPr>
        <a:xfrm>
          <a:off x="988060" y="139795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146686</xdr:rowOff>
    </xdr:from>
    <xdr:to>
      <xdr:col>10</xdr:col>
      <xdr:colOff>114300</xdr:colOff>
      <xdr:row>82</xdr:row>
      <xdr:rowOff>30480</xdr:rowOff>
    </xdr:to>
    <xdr:cxnSp macro="">
      <xdr:nvCxnSpPr>
        <xdr:cNvPr id="312" name="直線コネクタ 311">
          <a:extLst>
            <a:ext uri="{FF2B5EF4-FFF2-40B4-BE49-F238E27FC236}">
              <a16:creationId xmlns:a16="http://schemas.microsoft.com/office/drawing/2014/main" id="{DA76690B-A664-439A-9467-3B8154CF31EB}"/>
            </a:ext>
          </a:extLst>
        </xdr:cNvPr>
        <xdr:cNvCxnSpPr/>
      </xdr:nvCxnSpPr>
      <xdr:spPr>
        <a:xfrm>
          <a:off x="1031240" y="14032231"/>
          <a:ext cx="79756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27322</xdr:rowOff>
    </xdr:from>
    <xdr:ext cx="405111" cy="259045"/>
    <xdr:sp macro="" textlink="">
      <xdr:nvSpPr>
        <xdr:cNvPr id="313" name="n_1aveValue【公営住宅】&#10;有形固定資産減価償却率">
          <a:extLst>
            <a:ext uri="{FF2B5EF4-FFF2-40B4-BE49-F238E27FC236}">
              <a16:creationId xmlns:a16="http://schemas.microsoft.com/office/drawing/2014/main" id="{32F2A874-0EB5-4555-9707-21906355B0B8}"/>
            </a:ext>
          </a:extLst>
        </xdr:cNvPr>
        <xdr:cNvSpPr txBox="1"/>
      </xdr:nvSpPr>
      <xdr:spPr>
        <a:xfrm>
          <a:off x="3239144" y="1374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170197</xdr:rowOff>
    </xdr:from>
    <xdr:ext cx="405111" cy="259045"/>
    <xdr:sp macro="" textlink="">
      <xdr:nvSpPr>
        <xdr:cNvPr id="314" name="n_2aveValue【公営住宅】&#10;有形固定資産減価償却率">
          <a:extLst>
            <a:ext uri="{FF2B5EF4-FFF2-40B4-BE49-F238E27FC236}">
              <a16:creationId xmlns:a16="http://schemas.microsoft.com/office/drawing/2014/main" id="{0814183E-0F5C-4C47-96F0-33A41C3C9C53}"/>
            </a:ext>
          </a:extLst>
        </xdr:cNvPr>
        <xdr:cNvSpPr txBox="1"/>
      </xdr:nvSpPr>
      <xdr:spPr>
        <a:xfrm>
          <a:off x="24390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162577</xdr:rowOff>
    </xdr:from>
    <xdr:ext cx="405111" cy="259045"/>
    <xdr:sp macro="" textlink="">
      <xdr:nvSpPr>
        <xdr:cNvPr id="315" name="n_3aveValue【公営住宅】&#10;有形固定資産減価償却率">
          <a:extLst>
            <a:ext uri="{FF2B5EF4-FFF2-40B4-BE49-F238E27FC236}">
              <a16:creationId xmlns:a16="http://schemas.microsoft.com/office/drawing/2014/main" id="{D1DB929F-1F13-4E2F-95CB-E0B675E69D1A}"/>
            </a:ext>
          </a:extLst>
        </xdr:cNvPr>
        <xdr:cNvSpPr txBox="1"/>
      </xdr:nvSpPr>
      <xdr:spPr>
        <a:xfrm>
          <a:off x="1641484" y="1370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118763</xdr:rowOff>
    </xdr:from>
    <xdr:ext cx="405111" cy="259045"/>
    <xdr:sp macro="" textlink="">
      <xdr:nvSpPr>
        <xdr:cNvPr id="316" name="n_4aveValue【公営住宅】&#10;有形固定資産減価償却率">
          <a:extLst>
            <a:ext uri="{FF2B5EF4-FFF2-40B4-BE49-F238E27FC236}">
              <a16:creationId xmlns:a16="http://schemas.microsoft.com/office/drawing/2014/main" id="{35F27AD4-B705-4938-BEAC-6B41F6628402}"/>
            </a:ext>
          </a:extLst>
        </xdr:cNvPr>
        <xdr:cNvSpPr txBox="1"/>
      </xdr:nvSpPr>
      <xdr:spPr>
        <a:xfrm>
          <a:off x="855354" y="13665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5732</xdr:rowOff>
    </xdr:from>
    <xdr:ext cx="405111" cy="259045"/>
    <xdr:sp macro="" textlink="">
      <xdr:nvSpPr>
        <xdr:cNvPr id="317" name="n_1mainValue【公営住宅】&#10;有形固定資産減価償却率">
          <a:extLst>
            <a:ext uri="{FF2B5EF4-FFF2-40B4-BE49-F238E27FC236}">
              <a16:creationId xmlns:a16="http://schemas.microsoft.com/office/drawing/2014/main" id="{328FC01E-2564-43C9-A88F-303AC41B804A}"/>
            </a:ext>
          </a:extLst>
        </xdr:cNvPr>
        <xdr:cNvSpPr txBox="1"/>
      </xdr:nvSpPr>
      <xdr:spPr>
        <a:xfrm>
          <a:off x="3239144" y="1423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125747</xdr:rowOff>
    </xdr:from>
    <xdr:ext cx="405111" cy="259045"/>
    <xdr:sp macro="" textlink="">
      <xdr:nvSpPr>
        <xdr:cNvPr id="318" name="n_2mainValue【公営住宅】&#10;有形固定資産減価償却率">
          <a:extLst>
            <a:ext uri="{FF2B5EF4-FFF2-40B4-BE49-F238E27FC236}">
              <a16:creationId xmlns:a16="http://schemas.microsoft.com/office/drawing/2014/main" id="{93BEF6A2-BB4C-4053-90C0-EFEFFE3F1E7E}"/>
            </a:ext>
          </a:extLst>
        </xdr:cNvPr>
        <xdr:cNvSpPr txBox="1"/>
      </xdr:nvSpPr>
      <xdr:spPr>
        <a:xfrm>
          <a:off x="2439044"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72407</xdr:rowOff>
    </xdr:from>
    <xdr:ext cx="405111" cy="259045"/>
    <xdr:sp macro="" textlink="">
      <xdr:nvSpPr>
        <xdr:cNvPr id="319" name="n_3mainValue【公営住宅】&#10;有形固定資産減価償却率">
          <a:extLst>
            <a:ext uri="{FF2B5EF4-FFF2-40B4-BE49-F238E27FC236}">
              <a16:creationId xmlns:a16="http://schemas.microsoft.com/office/drawing/2014/main" id="{8CCB2D5E-B029-47FD-B186-A90237EC62EA}"/>
            </a:ext>
          </a:extLst>
        </xdr:cNvPr>
        <xdr:cNvSpPr txBox="1"/>
      </xdr:nvSpPr>
      <xdr:spPr>
        <a:xfrm>
          <a:off x="1641484" y="1413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17163</xdr:rowOff>
    </xdr:from>
    <xdr:ext cx="405111" cy="259045"/>
    <xdr:sp macro="" textlink="">
      <xdr:nvSpPr>
        <xdr:cNvPr id="320" name="n_4mainValue【公営住宅】&#10;有形固定資産減価償却率">
          <a:extLst>
            <a:ext uri="{FF2B5EF4-FFF2-40B4-BE49-F238E27FC236}">
              <a16:creationId xmlns:a16="http://schemas.microsoft.com/office/drawing/2014/main" id="{103B63BC-EA8F-4254-9A1E-0F7821659CF1}"/>
            </a:ext>
          </a:extLst>
        </xdr:cNvPr>
        <xdr:cNvSpPr txBox="1"/>
      </xdr:nvSpPr>
      <xdr:spPr>
        <a:xfrm>
          <a:off x="855354" y="14079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67874806-4AB0-469F-BB6E-C6D5FC81E85D}"/>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B1D452AB-4DEA-4A02-B559-4E04E10BDCA3}"/>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18EBE017-CF76-4C1A-BC05-2F8DD31F68D9}"/>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A60E33B7-2DFA-4CEF-B86D-D189DF4F9C3E}"/>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37C5A81B-9507-41DF-A07E-4AACE7F7297E}"/>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FCC499D7-62EE-4368-BD0B-4D09DD861D3F}"/>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176A51DD-5792-49F6-95D6-3EB0F3B86E73}"/>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C08A79D9-29E4-4340-9D89-D0297BFEF3EE}"/>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9760EEF4-6749-4955-8B6B-BB8E50EE0524}"/>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4B89C7EF-0251-4C9E-B423-E65AB1F38447}"/>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6AFA5458-87F0-402D-8BC1-F3AD9F4C1CF8}"/>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B83F9E1B-1067-42C5-9C44-68AA7BB4E9DC}"/>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5106C7DB-3F9D-4C41-A921-1F63360C13B7}"/>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a:extLst>
            <a:ext uri="{FF2B5EF4-FFF2-40B4-BE49-F238E27FC236}">
              <a16:creationId xmlns:a16="http://schemas.microsoft.com/office/drawing/2014/main" id="{26165A87-09E5-4185-B5D9-11C85CC2F41B}"/>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B15A8BFE-D3D7-418F-A676-F0AF24B72BD7}"/>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a:extLst>
            <a:ext uri="{FF2B5EF4-FFF2-40B4-BE49-F238E27FC236}">
              <a16:creationId xmlns:a16="http://schemas.microsoft.com/office/drawing/2014/main" id="{11BEC3DA-8A32-483D-B83B-0840294CE290}"/>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64724DB6-F92F-4096-A2BF-6C9F9F498712}"/>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a:extLst>
            <a:ext uri="{FF2B5EF4-FFF2-40B4-BE49-F238E27FC236}">
              <a16:creationId xmlns:a16="http://schemas.microsoft.com/office/drawing/2014/main" id="{5C7F02B2-D8FB-439C-9148-C06615FDD901}"/>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F116CF4A-CCC6-47C7-A615-27761AE86B92}"/>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0" name="テキスト ボックス 339">
          <a:extLst>
            <a:ext uri="{FF2B5EF4-FFF2-40B4-BE49-F238E27FC236}">
              <a16:creationId xmlns:a16="http://schemas.microsoft.com/office/drawing/2014/main" id="{BC39A0A7-6184-435F-833A-1C3C66D7A04B}"/>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F2796FC2-1761-41F0-8D27-FD139D8303F7}"/>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2" name="テキスト ボックス 341">
          <a:extLst>
            <a:ext uri="{FF2B5EF4-FFF2-40B4-BE49-F238E27FC236}">
              <a16:creationId xmlns:a16="http://schemas.microsoft.com/office/drawing/2014/main" id="{7E109B6B-9F47-4B80-A56B-A806692A60F1}"/>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9AD6472A-3523-4B09-82A8-2E8E8BEA1F93}"/>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7BA85847-A502-4A31-9136-26E4C1E1B40C}"/>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a:extLst>
            <a:ext uri="{FF2B5EF4-FFF2-40B4-BE49-F238E27FC236}">
              <a16:creationId xmlns:a16="http://schemas.microsoft.com/office/drawing/2014/main" id="{7421997E-925B-4579-AB14-537BC44B034E}"/>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121376</xdr:rowOff>
    </xdr:from>
    <xdr:to>
      <xdr:col>54</xdr:col>
      <xdr:colOff>189865</xdr:colOff>
      <xdr:row>86</xdr:row>
      <xdr:rowOff>163830</xdr:rowOff>
    </xdr:to>
    <xdr:cxnSp macro="">
      <xdr:nvCxnSpPr>
        <xdr:cNvPr id="346" name="直線コネクタ 345">
          <a:extLst>
            <a:ext uri="{FF2B5EF4-FFF2-40B4-BE49-F238E27FC236}">
              <a16:creationId xmlns:a16="http://schemas.microsoft.com/office/drawing/2014/main" id="{29C8EF4F-C4E2-4F24-8020-15DF171D88A0}"/>
            </a:ext>
          </a:extLst>
        </xdr:cNvPr>
        <xdr:cNvCxnSpPr/>
      </xdr:nvCxnSpPr>
      <xdr:spPr>
        <a:xfrm flipV="1">
          <a:off x="9429115" y="13496381"/>
          <a:ext cx="0" cy="1415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167657</xdr:rowOff>
    </xdr:from>
    <xdr:ext cx="469744" cy="259045"/>
    <xdr:sp macro="" textlink="">
      <xdr:nvSpPr>
        <xdr:cNvPr id="347" name="【公営住宅】&#10;一人当たり面積最小値テキスト">
          <a:extLst>
            <a:ext uri="{FF2B5EF4-FFF2-40B4-BE49-F238E27FC236}">
              <a16:creationId xmlns:a16="http://schemas.microsoft.com/office/drawing/2014/main" id="{892A9BA8-8EDF-4DD2-9296-6228A68EA504}"/>
            </a:ext>
          </a:extLst>
        </xdr:cNvPr>
        <xdr:cNvSpPr txBox="1"/>
      </xdr:nvSpPr>
      <xdr:spPr>
        <a:xfrm>
          <a:off x="9467850" y="1491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163830</xdr:rowOff>
    </xdr:from>
    <xdr:to>
      <xdr:col>55</xdr:col>
      <xdr:colOff>88900</xdr:colOff>
      <xdr:row>86</xdr:row>
      <xdr:rowOff>163830</xdr:rowOff>
    </xdr:to>
    <xdr:cxnSp macro="">
      <xdr:nvCxnSpPr>
        <xdr:cNvPr id="348" name="直線コネクタ 347">
          <a:extLst>
            <a:ext uri="{FF2B5EF4-FFF2-40B4-BE49-F238E27FC236}">
              <a16:creationId xmlns:a16="http://schemas.microsoft.com/office/drawing/2014/main" id="{9E137EEB-A104-4DB4-8C94-FAE996E7A608}"/>
            </a:ext>
          </a:extLst>
        </xdr:cNvPr>
        <xdr:cNvCxnSpPr/>
      </xdr:nvCxnSpPr>
      <xdr:spPr>
        <a:xfrm>
          <a:off x="9356090" y="149123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68053</xdr:rowOff>
    </xdr:from>
    <xdr:ext cx="469744" cy="259045"/>
    <xdr:sp macro="" textlink="">
      <xdr:nvSpPr>
        <xdr:cNvPr id="349" name="【公営住宅】&#10;一人当たり面積最大値テキスト">
          <a:extLst>
            <a:ext uri="{FF2B5EF4-FFF2-40B4-BE49-F238E27FC236}">
              <a16:creationId xmlns:a16="http://schemas.microsoft.com/office/drawing/2014/main" id="{DB7BCECC-C8D8-42A2-9436-C1669A05F543}"/>
            </a:ext>
          </a:extLst>
        </xdr:cNvPr>
        <xdr:cNvSpPr txBox="1"/>
      </xdr:nvSpPr>
      <xdr:spPr>
        <a:xfrm>
          <a:off x="9467850" y="13267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121376</xdr:rowOff>
    </xdr:from>
    <xdr:to>
      <xdr:col>55</xdr:col>
      <xdr:colOff>88900</xdr:colOff>
      <xdr:row>78</xdr:row>
      <xdr:rowOff>121376</xdr:rowOff>
    </xdr:to>
    <xdr:cxnSp macro="">
      <xdr:nvCxnSpPr>
        <xdr:cNvPr id="350" name="直線コネクタ 349">
          <a:extLst>
            <a:ext uri="{FF2B5EF4-FFF2-40B4-BE49-F238E27FC236}">
              <a16:creationId xmlns:a16="http://schemas.microsoft.com/office/drawing/2014/main" id="{0DC7BB07-FB6E-4946-93FE-22292EAE6017}"/>
            </a:ext>
          </a:extLst>
        </xdr:cNvPr>
        <xdr:cNvCxnSpPr/>
      </xdr:nvCxnSpPr>
      <xdr:spPr>
        <a:xfrm>
          <a:off x="9356090" y="1349638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102888</xdr:rowOff>
    </xdr:from>
    <xdr:ext cx="469744" cy="259045"/>
    <xdr:sp macro="" textlink="">
      <xdr:nvSpPr>
        <xdr:cNvPr id="351" name="【公営住宅】&#10;一人当たり面積平均値テキスト">
          <a:extLst>
            <a:ext uri="{FF2B5EF4-FFF2-40B4-BE49-F238E27FC236}">
              <a16:creationId xmlns:a16="http://schemas.microsoft.com/office/drawing/2014/main" id="{EB88691F-084B-44D9-A148-799C22B2AB75}"/>
            </a:ext>
          </a:extLst>
        </xdr:cNvPr>
        <xdr:cNvSpPr txBox="1"/>
      </xdr:nvSpPr>
      <xdr:spPr>
        <a:xfrm>
          <a:off x="9467850" y="146742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124461</xdr:rowOff>
    </xdr:from>
    <xdr:to>
      <xdr:col>55</xdr:col>
      <xdr:colOff>50800</xdr:colOff>
      <xdr:row>86</xdr:row>
      <xdr:rowOff>54611</xdr:rowOff>
    </xdr:to>
    <xdr:sp macro="" textlink="">
      <xdr:nvSpPr>
        <xdr:cNvPr id="352" name="フローチャート: 判断 351">
          <a:extLst>
            <a:ext uri="{FF2B5EF4-FFF2-40B4-BE49-F238E27FC236}">
              <a16:creationId xmlns:a16="http://schemas.microsoft.com/office/drawing/2014/main" id="{AC7A9ECA-C54E-4386-838F-D912F70B921B}"/>
            </a:ext>
          </a:extLst>
        </xdr:cNvPr>
        <xdr:cNvSpPr/>
      </xdr:nvSpPr>
      <xdr:spPr>
        <a:xfrm>
          <a:off x="9394190" y="14699616"/>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126093</xdr:rowOff>
    </xdr:from>
    <xdr:to>
      <xdr:col>50</xdr:col>
      <xdr:colOff>165100</xdr:colOff>
      <xdr:row>86</xdr:row>
      <xdr:rowOff>56243</xdr:rowOff>
    </xdr:to>
    <xdr:sp macro="" textlink="">
      <xdr:nvSpPr>
        <xdr:cNvPr id="353" name="フローチャート: 判断 352">
          <a:extLst>
            <a:ext uri="{FF2B5EF4-FFF2-40B4-BE49-F238E27FC236}">
              <a16:creationId xmlns:a16="http://schemas.microsoft.com/office/drawing/2014/main" id="{62A07075-46C7-4CBC-8432-C7C09A423D17}"/>
            </a:ext>
          </a:extLst>
        </xdr:cNvPr>
        <xdr:cNvSpPr/>
      </xdr:nvSpPr>
      <xdr:spPr>
        <a:xfrm>
          <a:off x="8632190" y="1470315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122827</xdr:rowOff>
    </xdr:from>
    <xdr:to>
      <xdr:col>46</xdr:col>
      <xdr:colOff>38100</xdr:colOff>
      <xdr:row>86</xdr:row>
      <xdr:rowOff>52977</xdr:rowOff>
    </xdr:to>
    <xdr:sp macro="" textlink="">
      <xdr:nvSpPr>
        <xdr:cNvPr id="354" name="フローチャート: 判断 353">
          <a:extLst>
            <a:ext uri="{FF2B5EF4-FFF2-40B4-BE49-F238E27FC236}">
              <a16:creationId xmlns:a16="http://schemas.microsoft.com/office/drawing/2014/main" id="{FEA07F6F-5AED-48A2-A5FF-A05C38EC91F4}"/>
            </a:ext>
          </a:extLst>
        </xdr:cNvPr>
        <xdr:cNvSpPr/>
      </xdr:nvSpPr>
      <xdr:spPr>
        <a:xfrm>
          <a:off x="7846060" y="1469798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132624</xdr:rowOff>
    </xdr:from>
    <xdr:to>
      <xdr:col>41</xdr:col>
      <xdr:colOff>101600</xdr:colOff>
      <xdr:row>86</xdr:row>
      <xdr:rowOff>62774</xdr:rowOff>
    </xdr:to>
    <xdr:sp macro="" textlink="">
      <xdr:nvSpPr>
        <xdr:cNvPr id="355" name="フローチャート: 判断 354">
          <a:extLst>
            <a:ext uri="{FF2B5EF4-FFF2-40B4-BE49-F238E27FC236}">
              <a16:creationId xmlns:a16="http://schemas.microsoft.com/office/drawing/2014/main" id="{3019CA71-1335-467D-9FAB-C4C61A1FACED}"/>
            </a:ext>
          </a:extLst>
        </xdr:cNvPr>
        <xdr:cNvSpPr/>
      </xdr:nvSpPr>
      <xdr:spPr>
        <a:xfrm>
          <a:off x="7029450" y="1470968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132624</xdr:rowOff>
    </xdr:from>
    <xdr:to>
      <xdr:col>36</xdr:col>
      <xdr:colOff>165100</xdr:colOff>
      <xdr:row>86</xdr:row>
      <xdr:rowOff>62774</xdr:rowOff>
    </xdr:to>
    <xdr:sp macro="" textlink="">
      <xdr:nvSpPr>
        <xdr:cNvPr id="356" name="フローチャート: 判断 355">
          <a:extLst>
            <a:ext uri="{FF2B5EF4-FFF2-40B4-BE49-F238E27FC236}">
              <a16:creationId xmlns:a16="http://schemas.microsoft.com/office/drawing/2014/main" id="{5134DDF9-8834-46E5-B269-DC8189F5F945}"/>
            </a:ext>
          </a:extLst>
        </xdr:cNvPr>
        <xdr:cNvSpPr/>
      </xdr:nvSpPr>
      <xdr:spPr>
        <a:xfrm>
          <a:off x="6231890" y="14709684"/>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E53DE39-0011-45AC-A414-1A53225F62A9}"/>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A193FD6-508B-4D78-9DAC-83691AC52B65}"/>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5DC22C0-7A4E-42D3-AF60-F4FDF0F30A8B}"/>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DECA7252-CB97-4E98-9FA1-8169FEDBD3E3}"/>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2D377181-9233-4B12-828B-48D5C8DD5408}"/>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68943</xdr:rowOff>
    </xdr:from>
    <xdr:to>
      <xdr:col>55</xdr:col>
      <xdr:colOff>50800</xdr:colOff>
      <xdr:row>85</xdr:row>
      <xdr:rowOff>170543</xdr:rowOff>
    </xdr:to>
    <xdr:sp macro="" textlink="">
      <xdr:nvSpPr>
        <xdr:cNvPr id="362" name="楕円 361">
          <a:extLst>
            <a:ext uri="{FF2B5EF4-FFF2-40B4-BE49-F238E27FC236}">
              <a16:creationId xmlns:a16="http://schemas.microsoft.com/office/drawing/2014/main" id="{72F80FB6-5921-43A9-891E-5924674B2705}"/>
            </a:ext>
          </a:extLst>
        </xdr:cNvPr>
        <xdr:cNvSpPr/>
      </xdr:nvSpPr>
      <xdr:spPr>
        <a:xfrm>
          <a:off x="9394190" y="14640288"/>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91820</xdr:rowOff>
    </xdr:from>
    <xdr:ext cx="469744" cy="259045"/>
    <xdr:sp macro="" textlink="">
      <xdr:nvSpPr>
        <xdr:cNvPr id="363" name="【公営住宅】&#10;一人当たり面積該当値テキスト">
          <a:extLst>
            <a:ext uri="{FF2B5EF4-FFF2-40B4-BE49-F238E27FC236}">
              <a16:creationId xmlns:a16="http://schemas.microsoft.com/office/drawing/2014/main" id="{787E968C-696F-4212-B9D8-E221D8EB028C}"/>
            </a:ext>
          </a:extLst>
        </xdr:cNvPr>
        <xdr:cNvSpPr txBox="1"/>
      </xdr:nvSpPr>
      <xdr:spPr>
        <a:xfrm>
          <a:off x="9467850" y="14497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85271</xdr:rowOff>
    </xdr:from>
    <xdr:to>
      <xdr:col>50</xdr:col>
      <xdr:colOff>165100</xdr:colOff>
      <xdr:row>86</xdr:row>
      <xdr:rowOff>15421</xdr:rowOff>
    </xdr:to>
    <xdr:sp macro="" textlink="">
      <xdr:nvSpPr>
        <xdr:cNvPr id="364" name="楕円 363">
          <a:extLst>
            <a:ext uri="{FF2B5EF4-FFF2-40B4-BE49-F238E27FC236}">
              <a16:creationId xmlns:a16="http://schemas.microsoft.com/office/drawing/2014/main" id="{B6062027-B82C-46CF-B131-2A44197D1AE0}"/>
            </a:ext>
          </a:extLst>
        </xdr:cNvPr>
        <xdr:cNvSpPr/>
      </xdr:nvSpPr>
      <xdr:spPr>
        <a:xfrm>
          <a:off x="8632190" y="1466042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119743</xdr:rowOff>
    </xdr:from>
    <xdr:to>
      <xdr:col>55</xdr:col>
      <xdr:colOff>0</xdr:colOff>
      <xdr:row>85</xdr:row>
      <xdr:rowOff>136071</xdr:rowOff>
    </xdr:to>
    <xdr:cxnSp macro="">
      <xdr:nvCxnSpPr>
        <xdr:cNvPr id="365" name="直線コネクタ 364">
          <a:extLst>
            <a:ext uri="{FF2B5EF4-FFF2-40B4-BE49-F238E27FC236}">
              <a16:creationId xmlns:a16="http://schemas.microsoft.com/office/drawing/2014/main" id="{3D1F650A-6A7E-4F55-8D94-0CE30C8D4259}"/>
            </a:ext>
          </a:extLst>
        </xdr:cNvPr>
        <xdr:cNvCxnSpPr/>
      </xdr:nvCxnSpPr>
      <xdr:spPr>
        <a:xfrm flipV="1">
          <a:off x="8686800" y="14694898"/>
          <a:ext cx="742950" cy="10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85271</xdr:rowOff>
    </xdr:from>
    <xdr:to>
      <xdr:col>46</xdr:col>
      <xdr:colOff>38100</xdr:colOff>
      <xdr:row>86</xdr:row>
      <xdr:rowOff>15421</xdr:rowOff>
    </xdr:to>
    <xdr:sp macro="" textlink="">
      <xdr:nvSpPr>
        <xdr:cNvPr id="366" name="楕円 365">
          <a:extLst>
            <a:ext uri="{FF2B5EF4-FFF2-40B4-BE49-F238E27FC236}">
              <a16:creationId xmlns:a16="http://schemas.microsoft.com/office/drawing/2014/main" id="{0ABC8D75-59EB-45FD-B17F-0B296F961739}"/>
            </a:ext>
          </a:extLst>
        </xdr:cNvPr>
        <xdr:cNvSpPr/>
      </xdr:nvSpPr>
      <xdr:spPr>
        <a:xfrm>
          <a:off x="7846060" y="1466042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136071</xdr:rowOff>
    </xdr:from>
    <xdr:to>
      <xdr:col>50</xdr:col>
      <xdr:colOff>114300</xdr:colOff>
      <xdr:row>85</xdr:row>
      <xdr:rowOff>136071</xdr:rowOff>
    </xdr:to>
    <xdr:cxnSp macro="">
      <xdr:nvCxnSpPr>
        <xdr:cNvPr id="367" name="直線コネクタ 366">
          <a:extLst>
            <a:ext uri="{FF2B5EF4-FFF2-40B4-BE49-F238E27FC236}">
              <a16:creationId xmlns:a16="http://schemas.microsoft.com/office/drawing/2014/main" id="{FB29B461-F589-4F0E-A6E1-2EA6FEB5DABA}"/>
            </a:ext>
          </a:extLst>
        </xdr:cNvPr>
        <xdr:cNvCxnSpPr/>
      </xdr:nvCxnSpPr>
      <xdr:spPr>
        <a:xfrm>
          <a:off x="7889240" y="1470551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85271</xdr:rowOff>
    </xdr:from>
    <xdr:to>
      <xdr:col>41</xdr:col>
      <xdr:colOff>101600</xdr:colOff>
      <xdr:row>86</xdr:row>
      <xdr:rowOff>15421</xdr:rowOff>
    </xdr:to>
    <xdr:sp macro="" textlink="">
      <xdr:nvSpPr>
        <xdr:cNvPr id="368" name="楕円 367">
          <a:extLst>
            <a:ext uri="{FF2B5EF4-FFF2-40B4-BE49-F238E27FC236}">
              <a16:creationId xmlns:a16="http://schemas.microsoft.com/office/drawing/2014/main" id="{3E949D11-3BBD-46A7-8A17-E534D43039C3}"/>
            </a:ext>
          </a:extLst>
        </xdr:cNvPr>
        <xdr:cNvSpPr/>
      </xdr:nvSpPr>
      <xdr:spPr>
        <a:xfrm>
          <a:off x="7029450" y="1466042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136071</xdr:rowOff>
    </xdr:from>
    <xdr:to>
      <xdr:col>45</xdr:col>
      <xdr:colOff>177800</xdr:colOff>
      <xdr:row>85</xdr:row>
      <xdr:rowOff>136071</xdr:rowOff>
    </xdr:to>
    <xdr:cxnSp macro="">
      <xdr:nvCxnSpPr>
        <xdr:cNvPr id="369" name="直線コネクタ 368">
          <a:extLst>
            <a:ext uri="{FF2B5EF4-FFF2-40B4-BE49-F238E27FC236}">
              <a16:creationId xmlns:a16="http://schemas.microsoft.com/office/drawing/2014/main" id="{0EC5F21F-87E3-4E55-9051-D75571F40128}"/>
            </a:ext>
          </a:extLst>
        </xdr:cNvPr>
        <xdr:cNvCxnSpPr/>
      </xdr:nvCxnSpPr>
      <xdr:spPr>
        <a:xfrm>
          <a:off x="7084060" y="14705511"/>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85271</xdr:rowOff>
    </xdr:from>
    <xdr:to>
      <xdr:col>36</xdr:col>
      <xdr:colOff>165100</xdr:colOff>
      <xdr:row>86</xdr:row>
      <xdr:rowOff>15421</xdr:rowOff>
    </xdr:to>
    <xdr:sp macro="" textlink="">
      <xdr:nvSpPr>
        <xdr:cNvPr id="370" name="楕円 369">
          <a:extLst>
            <a:ext uri="{FF2B5EF4-FFF2-40B4-BE49-F238E27FC236}">
              <a16:creationId xmlns:a16="http://schemas.microsoft.com/office/drawing/2014/main" id="{8908B84F-8809-4FC4-BBC9-0C91017D7474}"/>
            </a:ext>
          </a:extLst>
        </xdr:cNvPr>
        <xdr:cNvSpPr/>
      </xdr:nvSpPr>
      <xdr:spPr>
        <a:xfrm>
          <a:off x="6231890" y="1466042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136071</xdr:rowOff>
    </xdr:from>
    <xdr:to>
      <xdr:col>41</xdr:col>
      <xdr:colOff>50800</xdr:colOff>
      <xdr:row>85</xdr:row>
      <xdr:rowOff>136071</xdr:rowOff>
    </xdr:to>
    <xdr:cxnSp macro="">
      <xdr:nvCxnSpPr>
        <xdr:cNvPr id="371" name="直線コネクタ 370">
          <a:extLst>
            <a:ext uri="{FF2B5EF4-FFF2-40B4-BE49-F238E27FC236}">
              <a16:creationId xmlns:a16="http://schemas.microsoft.com/office/drawing/2014/main" id="{0CD2EB92-1AE6-4877-B559-1CF6482EA87A}"/>
            </a:ext>
          </a:extLst>
        </xdr:cNvPr>
        <xdr:cNvCxnSpPr/>
      </xdr:nvCxnSpPr>
      <xdr:spPr>
        <a:xfrm>
          <a:off x="6286500" y="1470551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47370</xdr:rowOff>
    </xdr:from>
    <xdr:ext cx="469744" cy="259045"/>
    <xdr:sp macro="" textlink="">
      <xdr:nvSpPr>
        <xdr:cNvPr id="372" name="n_1aveValue【公営住宅】&#10;一人当たり面積">
          <a:extLst>
            <a:ext uri="{FF2B5EF4-FFF2-40B4-BE49-F238E27FC236}">
              <a16:creationId xmlns:a16="http://schemas.microsoft.com/office/drawing/2014/main" id="{20DF69C6-2280-43A0-A815-E3F72874DC88}"/>
            </a:ext>
          </a:extLst>
        </xdr:cNvPr>
        <xdr:cNvSpPr txBox="1"/>
      </xdr:nvSpPr>
      <xdr:spPr>
        <a:xfrm>
          <a:off x="8454467" y="1479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44104</xdr:rowOff>
    </xdr:from>
    <xdr:ext cx="469744" cy="259045"/>
    <xdr:sp macro="" textlink="">
      <xdr:nvSpPr>
        <xdr:cNvPr id="373" name="n_2aveValue【公営住宅】&#10;一人当たり面積">
          <a:extLst>
            <a:ext uri="{FF2B5EF4-FFF2-40B4-BE49-F238E27FC236}">
              <a16:creationId xmlns:a16="http://schemas.microsoft.com/office/drawing/2014/main" id="{FEBC2DBF-A49E-4B89-9D14-AECD64A37E08}"/>
            </a:ext>
          </a:extLst>
        </xdr:cNvPr>
        <xdr:cNvSpPr txBox="1"/>
      </xdr:nvSpPr>
      <xdr:spPr>
        <a:xfrm>
          <a:off x="7673417" y="1479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53901</xdr:rowOff>
    </xdr:from>
    <xdr:ext cx="469744" cy="259045"/>
    <xdr:sp macro="" textlink="">
      <xdr:nvSpPr>
        <xdr:cNvPr id="374" name="n_3aveValue【公営住宅】&#10;一人当たり面積">
          <a:extLst>
            <a:ext uri="{FF2B5EF4-FFF2-40B4-BE49-F238E27FC236}">
              <a16:creationId xmlns:a16="http://schemas.microsoft.com/office/drawing/2014/main" id="{780D3EE1-3417-42D0-8D5F-DEFFD7B3D249}"/>
            </a:ext>
          </a:extLst>
        </xdr:cNvPr>
        <xdr:cNvSpPr txBox="1"/>
      </xdr:nvSpPr>
      <xdr:spPr>
        <a:xfrm>
          <a:off x="6866332" y="1480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53901</xdr:rowOff>
    </xdr:from>
    <xdr:ext cx="469744" cy="259045"/>
    <xdr:sp macro="" textlink="">
      <xdr:nvSpPr>
        <xdr:cNvPr id="375" name="n_4aveValue【公営住宅】&#10;一人当たり面積">
          <a:extLst>
            <a:ext uri="{FF2B5EF4-FFF2-40B4-BE49-F238E27FC236}">
              <a16:creationId xmlns:a16="http://schemas.microsoft.com/office/drawing/2014/main" id="{9BA340D5-C407-4208-8747-5B014579326E}"/>
            </a:ext>
          </a:extLst>
        </xdr:cNvPr>
        <xdr:cNvSpPr txBox="1"/>
      </xdr:nvSpPr>
      <xdr:spPr>
        <a:xfrm>
          <a:off x="6068772" y="1480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31948</xdr:rowOff>
    </xdr:from>
    <xdr:ext cx="469744" cy="259045"/>
    <xdr:sp macro="" textlink="">
      <xdr:nvSpPr>
        <xdr:cNvPr id="376" name="n_1mainValue【公営住宅】&#10;一人当たり面積">
          <a:extLst>
            <a:ext uri="{FF2B5EF4-FFF2-40B4-BE49-F238E27FC236}">
              <a16:creationId xmlns:a16="http://schemas.microsoft.com/office/drawing/2014/main" id="{39F0038D-0897-4581-AE37-C5CCD94A248C}"/>
            </a:ext>
          </a:extLst>
        </xdr:cNvPr>
        <xdr:cNvSpPr txBox="1"/>
      </xdr:nvSpPr>
      <xdr:spPr>
        <a:xfrm>
          <a:off x="8454467" y="14431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31948</xdr:rowOff>
    </xdr:from>
    <xdr:ext cx="469744" cy="259045"/>
    <xdr:sp macro="" textlink="">
      <xdr:nvSpPr>
        <xdr:cNvPr id="377" name="n_2mainValue【公営住宅】&#10;一人当たり面積">
          <a:extLst>
            <a:ext uri="{FF2B5EF4-FFF2-40B4-BE49-F238E27FC236}">
              <a16:creationId xmlns:a16="http://schemas.microsoft.com/office/drawing/2014/main" id="{CCA8F4AF-B46F-4C6A-84E7-13FBA9DB066E}"/>
            </a:ext>
          </a:extLst>
        </xdr:cNvPr>
        <xdr:cNvSpPr txBox="1"/>
      </xdr:nvSpPr>
      <xdr:spPr>
        <a:xfrm>
          <a:off x="7673417" y="14431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31948</xdr:rowOff>
    </xdr:from>
    <xdr:ext cx="469744" cy="259045"/>
    <xdr:sp macro="" textlink="">
      <xdr:nvSpPr>
        <xdr:cNvPr id="378" name="n_3mainValue【公営住宅】&#10;一人当たり面積">
          <a:extLst>
            <a:ext uri="{FF2B5EF4-FFF2-40B4-BE49-F238E27FC236}">
              <a16:creationId xmlns:a16="http://schemas.microsoft.com/office/drawing/2014/main" id="{1EBF86EE-8377-46DD-B195-0C5C11CAF2E0}"/>
            </a:ext>
          </a:extLst>
        </xdr:cNvPr>
        <xdr:cNvSpPr txBox="1"/>
      </xdr:nvSpPr>
      <xdr:spPr>
        <a:xfrm>
          <a:off x="6866332" y="14431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31948</xdr:rowOff>
    </xdr:from>
    <xdr:ext cx="469744" cy="259045"/>
    <xdr:sp macro="" textlink="">
      <xdr:nvSpPr>
        <xdr:cNvPr id="379" name="n_4mainValue【公営住宅】&#10;一人当たり面積">
          <a:extLst>
            <a:ext uri="{FF2B5EF4-FFF2-40B4-BE49-F238E27FC236}">
              <a16:creationId xmlns:a16="http://schemas.microsoft.com/office/drawing/2014/main" id="{26D8CD71-AA74-441D-A0FD-8C78CA36139E}"/>
            </a:ext>
          </a:extLst>
        </xdr:cNvPr>
        <xdr:cNvSpPr txBox="1"/>
      </xdr:nvSpPr>
      <xdr:spPr>
        <a:xfrm>
          <a:off x="6068772" y="14431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538A3B6D-F736-4570-8AE3-1848C35772A0}"/>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381" name="正方形/長方形 380">
          <a:extLst>
            <a:ext uri="{FF2B5EF4-FFF2-40B4-BE49-F238E27FC236}">
              <a16:creationId xmlns:a16="http://schemas.microsoft.com/office/drawing/2014/main" id="{16D482CB-074E-4783-BC6F-E0301A1A33FD}"/>
            </a:ext>
          </a:extLst>
        </xdr:cNvPr>
        <xdr:cNvSpPr/>
      </xdr:nvSpPr>
      <xdr:spPr>
        <a:xfrm>
          <a:off x="6858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382" name="正方形/長方形 381">
          <a:extLst>
            <a:ext uri="{FF2B5EF4-FFF2-40B4-BE49-F238E27FC236}">
              <a16:creationId xmlns:a16="http://schemas.microsoft.com/office/drawing/2014/main" id="{5A2E95E4-D5E3-4A71-A659-474F6F53A9BD}"/>
            </a:ext>
          </a:extLst>
        </xdr:cNvPr>
        <xdr:cNvSpPr/>
      </xdr:nvSpPr>
      <xdr:spPr>
        <a:xfrm>
          <a:off x="6858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383" name="正方形/長方形 382">
          <a:extLst>
            <a:ext uri="{FF2B5EF4-FFF2-40B4-BE49-F238E27FC236}">
              <a16:creationId xmlns:a16="http://schemas.microsoft.com/office/drawing/2014/main" id="{E74F122D-D4DD-42AB-A51F-0974FE451303}"/>
            </a:ext>
          </a:extLst>
        </xdr:cNvPr>
        <xdr:cNvSpPr/>
      </xdr:nvSpPr>
      <xdr:spPr>
        <a:xfrm>
          <a:off x="18453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384" name="正方形/長方形 383">
          <a:extLst>
            <a:ext uri="{FF2B5EF4-FFF2-40B4-BE49-F238E27FC236}">
              <a16:creationId xmlns:a16="http://schemas.microsoft.com/office/drawing/2014/main" id="{49718F2C-38F5-42F4-A7B3-19706F5D7F74}"/>
            </a:ext>
          </a:extLst>
        </xdr:cNvPr>
        <xdr:cNvSpPr/>
      </xdr:nvSpPr>
      <xdr:spPr>
        <a:xfrm>
          <a:off x="18453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BB16B959-B55F-4B14-8DB0-D7B2CCC317B6}"/>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315D337D-8D90-4973-855E-3793962ABC32}"/>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387" name="正方形/長方形 386">
          <a:extLst>
            <a:ext uri="{FF2B5EF4-FFF2-40B4-BE49-F238E27FC236}">
              <a16:creationId xmlns:a16="http://schemas.microsoft.com/office/drawing/2014/main" id="{56F91DD8-4076-4E4C-858D-26433264C7BA}"/>
            </a:ext>
          </a:extLst>
        </xdr:cNvPr>
        <xdr:cNvSpPr/>
      </xdr:nvSpPr>
      <xdr:spPr>
        <a:xfrm>
          <a:off x="59601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388" name="正方形/長方形 387">
          <a:extLst>
            <a:ext uri="{FF2B5EF4-FFF2-40B4-BE49-F238E27FC236}">
              <a16:creationId xmlns:a16="http://schemas.microsoft.com/office/drawing/2014/main" id="{6140F733-63D8-4966-BE05-D22C85D16AF9}"/>
            </a:ext>
          </a:extLst>
        </xdr:cNvPr>
        <xdr:cNvSpPr/>
      </xdr:nvSpPr>
      <xdr:spPr>
        <a:xfrm>
          <a:off x="59601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389" name="正方形/長方形 388">
          <a:extLst>
            <a:ext uri="{FF2B5EF4-FFF2-40B4-BE49-F238E27FC236}">
              <a16:creationId xmlns:a16="http://schemas.microsoft.com/office/drawing/2014/main" id="{C80869BB-3EC9-4E9C-8F60-372091F545EB}"/>
            </a:ext>
          </a:extLst>
        </xdr:cNvPr>
        <xdr:cNvSpPr/>
      </xdr:nvSpPr>
      <xdr:spPr>
        <a:xfrm>
          <a:off x="70891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390" name="正方形/長方形 389">
          <a:extLst>
            <a:ext uri="{FF2B5EF4-FFF2-40B4-BE49-F238E27FC236}">
              <a16:creationId xmlns:a16="http://schemas.microsoft.com/office/drawing/2014/main" id="{489EACD1-A905-49CC-9D73-6A3911D399E2}"/>
            </a:ext>
          </a:extLst>
        </xdr:cNvPr>
        <xdr:cNvSpPr/>
      </xdr:nvSpPr>
      <xdr:spPr>
        <a:xfrm>
          <a:off x="70891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FDCFED0E-F749-41B8-9C57-EF9D49D0D9BD}"/>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91A48473-A711-408A-95F5-A410ED4A7072}"/>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248E5507-A015-4081-80EB-C2F86DACFB6F}"/>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C94AA713-394D-4261-B0C3-0411704EB85F}"/>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B5D1035F-AE01-44F8-8791-63A5C3EDCFF5}"/>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F874719A-B948-41CB-A0CE-9D3B85FD1F69}"/>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8D42B255-ACEC-4D13-844A-3109C8DC02A6}"/>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250714F5-2DB4-42E3-92C0-5EFF7797BD99}"/>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E5D6A8E7-CB7F-4A47-848B-83AFFEEC473D}"/>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CBC47F26-DD9A-4883-9FEA-84B84927873A}"/>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64EFD580-8B9C-4F84-B54C-31B5B9667534}"/>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46E07B7A-4BF1-4768-AC7A-817E25993F04}"/>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51010583-ADC8-46FA-A8EF-9B24547C3719}"/>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9BCF448D-84A3-45DC-8FD1-EE1441D8F354}"/>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655C877E-32B3-4C3C-B0A4-2A13258A6EFD}"/>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989279BC-573A-4223-9D8F-5039F82C5480}"/>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0BCE11B1-002E-470F-8E2D-E54F6365911A}"/>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12421A97-E5CB-4B7B-8A48-35A53C0914C2}"/>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7D8E4FB2-7D7C-4F56-AC22-1917B658A11F}"/>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8279415B-7DA7-4EAC-8A61-966CE237F1B0}"/>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2B77964D-3D43-4493-9154-E723347392D5}"/>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19AEE676-10FE-4F63-8EE3-35DA1EC6C734}"/>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7025E25B-8FC8-4002-BE5E-C598571FC4A4}"/>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A1B04388-7D28-4CB6-958D-DA285BCBAA87}"/>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2EEF4090-E038-47A9-9DFB-74BEF8E2E8AB}"/>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131445</xdr:rowOff>
    </xdr:from>
    <xdr:to>
      <xdr:col>85</xdr:col>
      <xdr:colOff>126364</xdr:colOff>
      <xdr:row>40</xdr:row>
      <xdr:rowOff>97155</xdr:rowOff>
    </xdr:to>
    <xdr:cxnSp macro="">
      <xdr:nvCxnSpPr>
        <xdr:cNvPr id="416" name="直線コネクタ 415">
          <a:extLst>
            <a:ext uri="{FF2B5EF4-FFF2-40B4-BE49-F238E27FC236}">
              <a16:creationId xmlns:a16="http://schemas.microsoft.com/office/drawing/2014/main" id="{E224EA4A-47CD-44B7-B51C-E92C6E9133A7}"/>
            </a:ext>
          </a:extLst>
        </xdr:cNvPr>
        <xdr:cNvCxnSpPr/>
      </xdr:nvCxnSpPr>
      <xdr:spPr>
        <a:xfrm flipV="1">
          <a:off x="14703424" y="5964555"/>
          <a:ext cx="0" cy="986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100982</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2F18178B-A13C-4AC7-A993-A94D2DB8070C}"/>
            </a:ext>
          </a:extLst>
        </xdr:cNvPr>
        <xdr:cNvSpPr txBox="1"/>
      </xdr:nvSpPr>
      <xdr:spPr>
        <a:xfrm>
          <a:off x="14742160" y="695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97155</xdr:rowOff>
    </xdr:from>
    <xdr:to>
      <xdr:col>86</xdr:col>
      <xdr:colOff>25400</xdr:colOff>
      <xdr:row>40</xdr:row>
      <xdr:rowOff>97155</xdr:rowOff>
    </xdr:to>
    <xdr:cxnSp macro="">
      <xdr:nvCxnSpPr>
        <xdr:cNvPr id="418" name="直線コネクタ 417">
          <a:extLst>
            <a:ext uri="{FF2B5EF4-FFF2-40B4-BE49-F238E27FC236}">
              <a16:creationId xmlns:a16="http://schemas.microsoft.com/office/drawing/2014/main" id="{F93D65F2-36B2-46CA-BCA3-28EA3E201FD0}"/>
            </a:ext>
          </a:extLst>
        </xdr:cNvPr>
        <xdr:cNvCxnSpPr/>
      </xdr:nvCxnSpPr>
      <xdr:spPr>
        <a:xfrm>
          <a:off x="14611350" y="6951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78122</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EA69A712-36F7-4D4D-90F9-25D89F45161C}"/>
            </a:ext>
          </a:extLst>
        </xdr:cNvPr>
        <xdr:cNvSpPr txBox="1"/>
      </xdr:nvSpPr>
      <xdr:spPr>
        <a:xfrm>
          <a:off x="14742160" y="5735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131445</xdr:rowOff>
    </xdr:from>
    <xdr:to>
      <xdr:col>86</xdr:col>
      <xdr:colOff>25400</xdr:colOff>
      <xdr:row>34</xdr:row>
      <xdr:rowOff>131445</xdr:rowOff>
    </xdr:to>
    <xdr:cxnSp macro="">
      <xdr:nvCxnSpPr>
        <xdr:cNvPr id="420" name="直線コネクタ 419">
          <a:extLst>
            <a:ext uri="{FF2B5EF4-FFF2-40B4-BE49-F238E27FC236}">
              <a16:creationId xmlns:a16="http://schemas.microsoft.com/office/drawing/2014/main" id="{9E8107C0-88EB-47FB-9C60-115E321DFB6E}"/>
            </a:ext>
          </a:extLst>
        </xdr:cNvPr>
        <xdr:cNvCxnSpPr/>
      </xdr:nvCxnSpPr>
      <xdr:spPr>
        <a:xfrm>
          <a:off x="14611350" y="59645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83837</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0C5C677D-17F0-4384-80A2-D40637A14769}"/>
            </a:ext>
          </a:extLst>
        </xdr:cNvPr>
        <xdr:cNvSpPr txBox="1"/>
      </xdr:nvSpPr>
      <xdr:spPr>
        <a:xfrm>
          <a:off x="14742160" y="6257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105410</xdr:rowOff>
    </xdr:from>
    <xdr:to>
      <xdr:col>85</xdr:col>
      <xdr:colOff>177800</xdr:colOff>
      <xdr:row>37</xdr:row>
      <xdr:rowOff>35560</xdr:rowOff>
    </xdr:to>
    <xdr:sp macro="" textlink="">
      <xdr:nvSpPr>
        <xdr:cNvPr id="422" name="フローチャート: 判断 421">
          <a:extLst>
            <a:ext uri="{FF2B5EF4-FFF2-40B4-BE49-F238E27FC236}">
              <a16:creationId xmlns:a16="http://schemas.microsoft.com/office/drawing/2014/main" id="{D5E5AAA1-C090-44A3-B406-9A854B920646}"/>
            </a:ext>
          </a:extLst>
        </xdr:cNvPr>
        <xdr:cNvSpPr/>
      </xdr:nvSpPr>
      <xdr:spPr>
        <a:xfrm>
          <a:off x="14649450" y="62757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86360</xdr:rowOff>
    </xdr:from>
    <xdr:to>
      <xdr:col>81</xdr:col>
      <xdr:colOff>101600</xdr:colOff>
      <xdr:row>37</xdr:row>
      <xdr:rowOff>16510</xdr:rowOff>
    </xdr:to>
    <xdr:sp macro="" textlink="">
      <xdr:nvSpPr>
        <xdr:cNvPr id="423" name="フローチャート: 判断 422">
          <a:extLst>
            <a:ext uri="{FF2B5EF4-FFF2-40B4-BE49-F238E27FC236}">
              <a16:creationId xmlns:a16="http://schemas.microsoft.com/office/drawing/2014/main" id="{DCBC9E45-2B45-4244-8F66-658A259BF384}"/>
            </a:ext>
          </a:extLst>
        </xdr:cNvPr>
        <xdr:cNvSpPr/>
      </xdr:nvSpPr>
      <xdr:spPr>
        <a:xfrm>
          <a:off x="13887450" y="62604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84455</xdr:rowOff>
    </xdr:from>
    <xdr:to>
      <xdr:col>76</xdr:col>
      <xdr:colOff>165100</xdr:colOff>
      <xdr:row>37</xdr:row>
      <xdr:rowOff>14605</xdr:rowOff>
    </xdr:to>
    <xdr:sp macro="" textlink="">
      <xdr:nvSpPr>
        <xdr:cNvPr id="424" name="フローチャート: 判断 423">
          <a:extLst>
            <a:ext uri="{FF2B5EF4-FFF2-40B4-BE49-F238E27FC236}">
              <a16:creationId xmlns:a16="http://schemas.microsoft.com/office/drawing/2014/main" id="{FD6D6FB5-AC70-40F0-80FE-61B697DF6E34}"/>
            </a:ext>
          </a:extLst>
        </xdr:cNvPr>
        <xdr:cNvSpPr/>
      </xdr:nvSpPr>
      <xdr:spPr>
        <a:xfrm>
          <a:off x="13089890" y="625856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101600</xdr:rowOff>
    </xdr:from>
    <xdr:to>
      <xdr:col>72</xdr:col>
      <xdr:colOff>38100</xdr:colOff>
      <xdr:row>37</xdr:row>
      <xdr:rowOff>31750</xdr:rowOff>
    </xdr:to>
    <xdr:sp macro="" textlink="">
      <xdr:nvSpPr>
        <xdr:cNvPr id="425" name="フローチャート: 判断 424">
          <a:extLst>
            <a:ext uri="{FF2B5EF4-FFF2-40B4-BE49-F238E27FC236}">
              <a16:creationId xmlns:a16="http://schemas.microsoft.com/office/drawing/2014/main" id="{14E123D9-82B7-43A6-B3BF-935E98254BAC}"/>
            </a:ext>
          </a:extLst>
        </xdr:cNvPr>
        <xdr:cNvSpPr/>
      </xdr:nvSpPr>
      <xdr:spPr>
        <a:xfrm>
          <a:off x="12303760" y="62699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99695</xdr:rowOff>
    </xdr:from>
    <xdr:to>
      <xdr:col>67</xdr:col>
      <xdr:colOff>101600</xdr:colOff>
      <xdr:row>37</xdr:row>
      <xdr:rowOff>29845</xdr:rowOff>
    </xdr:to>
    <xdr:sp macro="" textlink="">
      <xdr:nvSpPr>
        <xdr:cNvPr id="426" name="フローチャート: 判断 425">
          <a:extLst>
            <a:ext uri="{FF2B5EF4-FFF2-40B4-BE49-F238E27FC236}">
              <a16:creationId xmlns:a16="http://schemas.microsoft.com/office/drawing/2014/main" id="{E162760B-B109-4954-82B7-713355E303A7}"/>
            </a:ext>
          </a:extLst>
        </xdr:cNvPr>
        <xdr:cNvSpPr/>
      </xdr:nvSpPr>
      <xdr:spPr>
        <a:xfrm>
          <a:off x="11487150" y="62680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69FA780D-DEEE-477A-B255-F8D3C36DFE2B}"/>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9E517765-25DD-4113-89D8-D8AC98ADD261}"/>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33A652B7-1A31-4700-A107-E43D7204E17F}"/>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3796476B-CE0B-421F-969C-EEE0A8F84838}"/>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C3836E57-78A7-4273-8D29-CE014654B791}"/>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42545</xdr:rowOff>
    </xdr:from>
    <xdr:to>
      <xdr:col>85</xdr:col>
      <xdr:colOff>177800</xdr:colOff>
      <xdr:row>35</xdr:row>
      <xdr:rowOff>144145</xdr:rowOff>
    </xdr:to>
    <xdr:sp macro="" textlink="">
      <xdr:nvSpPr>
        <xdr:cNvPr id="432" name="楕円 431">
          <a:extLst>
            <a:ext uri="{FF2B5EF4-FFF2-40B4-BE49-F238E27FC236}">
              <a16:creationId xmlns:a16="http://schemas.microsoft.com/office/drawing/2014/main" id="{A4F5734E-BF1B-40FA-8641-C9390669A813}"/>
            </a:ext>
          </a:extLst>
        </xdr:cNvPr>
        <xdr:cNvSpPr/>
      </xdr:nvSpPr>
      <xdr:spPr>
        <a:xfrm>
          <a:off x="14649450" y="60452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65422</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CFA77F81-9824-4DAD-80C6-CE8C44A046D0}"/>
            </a:ext>
          </a:extLst>
        </xdr:cNvPr>
        <xdr:cNvSpPr txBox="1"/>
      </xdr:nvSpPr>
      <xdr:spPr>
        <a:xfrm>
          <a:off x="14742160"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53975</xdr:rowOff>
    </xdr:from>
    <xdr:to>
      <xdr:col>81</xdr:col>
      <xdr:colOff>101600</xdr:colOff>
      <xdr:row>35</xdr:row>
      <xdr:rowOff>155575</xdr:rowOff>
    </xdr:to>
    <xdr:sp macro="" textlink="">
      <xdr:nvSpPr>
        <xdr:cNvPr id="434" name="楕円 433">
          <a:extLst>
            <a:ext uri="{FF2B5EF4-FFF2-40B4-BE49-F238E27FC236}">
              <a16:creationId xmlns:a16="http://schemas.microsoft.com/office/drawing/2014/main" id="{DAE8B743-548D-4B59-A178-61F977745704}"/>
            </a:ext>
          </a:extLst>
        </xdr:cNvPr>
        <xdr:cNvSpPr/>
      </xdr:nvSpPr>
      <xdr:spPr>
        <a:xfrm>
          <a:off x="13887450" y="605853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93345</xdr:rowOff>
    </xdr:from>
    <xdr:to>
      <xdr:col>85</xdr:col>
      <xdr:colOff>127000</xdr:colOff>
      <xdr:row>35</xdr:row>
      <xdr:rowOff>104775</xdr:rowOff>
    </xdr:to>
    <xdr:cxnSp macro="">
      <xdr:nvCxnSpPr>
        <xdr:cNvPr id="435" name="直線コネクタ 434">
          <a:extLst>
            <a:ext uri="{FF2B5EF4-FFF2-40B4-BE49-F238E27FC236}">
              <a16:creationId xmlns:a16="http://schemas.microsoft.com/office/drawing/2014/main" id="{34023EEC-096A-4143-B970-6064D85B07E4}"/>
            </a:ext>
          </a:extLst>
        </xdr:cNvPr>
        <xdr:cNvCxnSpPr/>
      </xdr:nvCxnSpPr>
      <xdr:spPr>
        <a:xfrm flipV="1">
          <a:off x="13942060" y="6097905"/>
          <a:ext cx="762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71120</xdr:rowOff>
    </xdr:from>
    <xdr:to>
      <xdr:col>76</xdr:col>
      <xdr:colOff>165100</xdr:colOff>
      <xdr:row>36</xdr:row>
      <xdr:rowOff>1270</xdr:rowOff>
    </xdr:to>
    <xdr:sp macro="" textlink="">
      <xdr:nvSpPr>
        <xdr:cNvPr id="436" name="楕円 435">
          <a:extLst>
            <a:ext uri="{FF2B5EF4-FFF2-40B4-BE49-F238E27FC236}">
              <a16:creationId xmlns:a16="http://schemas.microsoft.com/office/drawing/2014/main" id="{343EDA7D-0844-4684-B121-042085416763}"/>
            </a:ext>
          </a:extLst>
        </xdr:cNvPr>
        <xdr:cNvSpPr/>
      </xdr:nvSpPr>
      <xdr:spPr>
        <a:xfrm>
          <a:off x="13089890" y="60699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104775</xdr:rowOff>
    </xdr:from>
    <xdr:to>
      <xdr:col>81</xdr:col>
      <xdr:colOff>50800</xdr:colOff>
      <xdr:row>35</xdr:row>
      <xdr:rowOff>121920</xdr:rowOff>
    </xdr:to>
    <xdr:cxnSp macro="">
      <xdr:nvCxnSpPr>
        <xdr:cNvPr id="437" name="直線コネクタ 436">
          <a:extLst>
            <a:ext uri="{FF2B5EF4-FFF2-40B4-BE49-F238E27FC236}">
              <a16:creationId xmlns:a16="http://schemas.microsoft.com/office/drawing/2014/main" id="{B895D03E-5DB6-437C-82ED-0C8412C92A2A}"/>
            </a:ext>
          </a:extLst>
        </xdr:cNvPr>
        <xdr:cNvCxnSpPr/>
      </xdr:nvCxnSpPr>
      <xdr:spPr>
        <a:xfrm flipV="1">
          <a:off x="13144500" y="6103620"/>
          <a:ext cx="79756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69215</xdr:rowOff>
    </xdr:from>
    <xdr:to>
      <xdr:col>72</xdr:col>
      <xdr:colOff>38100</xdr:colOff>
      <xdr:row>35</xdr:row>
      <xdr:rowOff>170815</xdr:rowOff>
    </xdr:to>
    <xdr:sp macro="" textlink="">
      <xdr:nvSpPr>
        <xdr:cNvPr id="438" name="楕円 437">
          <a:extLst>
            <a:ext uri="{FF2B5EF4-FFF2-40B4-BE49-F238E27FC236}">
              <a16:creationId xmlns:a16="http://schemas.microsoft.com/office/drawing/2014/main" id="{2B270C8B-0C1B-426E-A68A-6DEC639FCDFD}"/>
            </a:ext>
          </a:extLst>
        </xdr:cNvPr>
        <xdr:cNvSpPr/>
      </xdr:nvSpPr>
      <xdr:spPr>
        <a:xfrm>
          <a:off x="12303760" y="606806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120015</xdr:rowOff>
    </xdr:from>
    <xdr:to>
      <xdr:col>76</xdr:col>
      <xdr:colOff>114300</xdr:colOff>
      <xdr:row>35</xdr:row>
      <xdr:rowOff>121920</xdr:rowOff>
    </xdr:to>
    <xdr:cxnSp macro="">
      <xdr:nvCxnSpPr>
        <xdr:cNvPr id="439" name="直線コネクタ 438">
          <a:extLst>
            <a:ext uri="{FF2B5EF4-FFF2-40B4-BE49-F238E27FC236}">
              <a16:creationId xmlns:a16="http://schemas.microsoft.com/office/drawing/2014/main" id="{329E7954-9BC0-40B7-9304-C56830A04DD8}"/>
            </a:ext>
          </a:extLst>
        </xdr:cNvPr>
        <xdr:cNvCxnSpPr/>
      </xdr:nvCxnSpPr>
      <xdr:spPr>
        <a:xfrm>
          <a:off x="12346940" y="6122670"/>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82550</xdr:rowOff>
    </xdr:from>
    <xdr:to>
      <xdr:col>67</xdr:col>
      <xdr:colOff>101600</xdr:colOff>
      <xdr:row>36</xdr:row>
      <xdr:rowOff>12700</xdr:rowOff>
    </xdr:to>
    <xdr:sp macro="" textlink="">
      <xdr:nvSpPr>
        <xdr:cNvPr id="440" name="楕円 439">
          <a:extLst>
            <a:ext uri="{FF2B5EF4-FFF2-40B4-BE49-F238E27FC236}">
              <a16:creationId xmlns:a16="http://schemas.microsoft.com/office/drawing/2014/main" id="{6827CC08-968D-421D-B0EA-A6844E0AD5B0}"/>
            </a:ext>
          </a:extLst>
        </xdr:cNvPr>
        <xdr:cNvSpPr/>
      </xdr:nvSpPr>
      <xdr:spPr>
        <a:xfrm>
          <a:off x="11487150" y="60852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120015</xdr:rowOff>
    </xdr:from>
    <xdr:to>
      <xdr:col>71</xdr:col>
      <xdr:colOff>177800</xdr:colOff>
      <xdr:row>35</xdr:row>
      <xdr:rowOff>133350</xdr:rowOff>
    </xdr:to>
    <xdr:cxnSp macro="">
      <xdr:nvCxnSpPr>
        <xdr:cNvPr id="441" name="直線コネクタ 440">
          <a:extLst>
            <a:ext uri="{FF2B5EF4-FFF2-40B4-BE49-F238E27FC236}">
              <a16:creationId xmlns:a16="http://schemas.microsoft.com/office/drawing/2014/main" id="{9701D62E-47E2-4D01-8384-864B31E732DF}"/>
            </a:ext>
          </a:extLst>
        </xdr:cNvPr>
        <xdr:cNvCxnSpPr/>
      </xdr:nvCxnSpPr>
      <xdr:spPr>
        <a:xfrm flipV="1">
          <a:off x="11541760" y="6122670"/>
          <a:ext cx="80518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7637</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40A51BDE-E7CA-4E96-B8A3-EAC36BCCE851}"/>
            </a:ext>
          </a:extLst>
        </xdr:cNvPr>
        <xdr:cNvSpPr txBox="1"/>
      </xdr:nvSpPr>
      <xdr:spPr>
        <a:xfrm>
          <a:off x="13738234" y="635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5732</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6A6A6273-3FFE-41F9-9392-FF896A938014}"/>
            </a:ext>
          </a:extLst>
        </xdr:cNvPr>
        <xdr:cNvSpPr txBox="1"/>
      </xdr:nvSpPr>
      <xdr:spPr>
        <a:xfrm>
          <a:off x="12957184" y="635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22877</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844B03A3-C1A0-4061-9D43-C00F4C1DC5DE}"/>
            </a:ext>
          </a:extLst>
        </xdr:cNvPr>
        <xdr:cNvSpPr txBox="1"/>
      </xdr:nvSpPr>
      <xdr:spPr>
        <a:xfrm>
          <a:off x="1217105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20972</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6F251C24-1F7E-4A1C-8672-447E691E309F}"/>
            </a:ext>
          </a:extLst>
        </xdr:cNvPr>
        <xdr:cNvSpPr txBox="1"/>
      </xdr:nvSpPr>
      <xdr:spPr>
        <a:xfrm>
          <a:off x="11354444" y="636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652</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9F9DDDA7-073C-4049-9F54-B21830C13A8E}"/>
            </a:ext>
          </a:extLst>
        </xdr:cNvPr>
        <xdr:cNvSpPr txBox="1"/>
      </xdr:nvSpPr>
      <xdr:spPr>
        <a:xfrm>
          <a:off x="13738234" y="582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17797</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7C1D2D22-5FF8-41F9-988D-E40E1BC82EAE}"/>
            </a:ext>
          </a:extLst>
        </xdr:cNvPr>
        <xdr:cNvSpPr txBox="1"/>
      </xdr:nvSpPr>
      <xdr:spPr>
        <a:xfrm>
          <a:off x="12957184" y="585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15892</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E0973C4F-6D44-4736-A735-EA99632691EA}"/>
            </a:ext>
          </a:extLst>
        </xdr:cNvPr>
        <xdr:cNvSpPr txBox="1"/>
      </xdr:nvSpPr>
      <xdr:spPr>
        <a:xfrm>
          <a:off x="12171054" y="584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29227</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999C538E-0C45-4F1F-8F17-2762F9EC8E04}"/>
            </a:ext>
          </a:extLst>
        </xdr:cNvPr>
        <xdr:cNvSpPr txBox="1"/>
      </xdr:nvSpPr>
      <xdr:spPr>
        <a:xfrm>
          <a:off x="11354444" y="585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540A0EB0-9D2E-46A0-929D-D815F21DD709}"/>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589730D4-D857-4A1A-9EA4-93AB20F09EDB}"/>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D0504F33-E5CC-4E60-8C94-43756B764137}"/>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BB5AC1E4-B740-41CA-8A67-8205313B0A38}"/>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11964A13-9349-4089-B32A-1CCBA8F2C649}"/>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B627DB39-A396-4B63-8582-48FFA86BC7C5}"/>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D341C757-D652-44AD-92A8-AA9C25AAF9E9}"/>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67C1CC9C-44DF-48A4-8C3F-E23768BF9B5C}"/>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9909F133-827D-4C83-9B97-496CB1F66066}"/>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265CB268-7B3F-41AC-B7AC-C8D8A1804276}"/>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0" name="直線コネクタ 459">
          <a:extLst>
            <a:ext uri="{FF2B5EF4-FFF2-40B4-BE49-F238E27FC236}">
              <a16:creationId xmlns:a16="http://schemas.microsoft.com/office/drawing/2014/main" id="{0C5A642E-6C5D-4594-8C42-A7973EB28398}"/>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1" name="テキスト ボックス 460">
          <a:extLst>
            <a:ext uri="{FF2B5EF4-FFF2-40B4-BE49-F238E27FC236}">
              <a16:creationId xmlns:a16="http://schemas.microsoft.com/office/drawing/2014/main" id="{170DBCF3-F69C-4E49-A06B-DB8196AA1F9C}"/>
            </a:ext>
          </a:extLst>
        </xdr:cNvPr>
        <xdr:cNvSpPr txBox="1"/>
      </xdr:nvSpPr>
      <xdr:spPr>
        <a:xfrm>
          <a:off x="160472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2" name="直線コネクタ 461">
          <a:extLst>
            <a:ext uri="{FF2B5EF4-FFF2-40B4-BE49-F238E27FC236}">
              <a16:creationId xmlns:a16="http://schemas.microsoft.com/office/drawing/2014/main" id="{41452DE3-8A31-4D3A-A4D3-F89E1D21FA71}"/>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3" name="テキスト ボックス 462">
          <a:extLst>
            <a:ext uri="{FF2B5EF4-FFF2-40B4-BE49-F238E27FC236}">
              <a16:creationId xmlns:a16="http://schemas.microsoft.com/office/drawing/2014/main" id="{03247B41-797A-4E9C-9780-381E56114619}"/>
            </a:ext>
          </a:extLst>
        </xdr:cNvPr>
        <xdr:cNvSpPr txBox="1"/>
      </xdr:nvSpPr>
      <xdr:spPr>
        <a:xfrm>
          <a:off x="16047266"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4" name="直線コネクタ 463">
          <a:extLst>
            <a:ext uri="{FF2B5EF4-FFF2-40B4-BE49-F238E27FC236}">
              <a16:creationId xmlns:a16="http://schemas.microsoft.com/office/drawing/2014/main" id="{5A07E0C3-7641-43E5-92F5-F4E3C2FDAE0F}"/>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5" name="テキスト ボックス 464">
          <a:extLst>
            <a:ext uri="{FF2B5EF4-FFF2-40B4-BE49-F238E27FC236}">
              <a16:creationId xmlns:a16="http://schemas.microsoft.com/office/drawing/2014/main" id="{DDF62144-ABF6-4029-95FD-7D64670A06DA}"/>
            </a:ext>
          </a:extLst>
        </xdr:cNvPr>
        <xdr:cNvSpPr txBox="1"/>
      </xdr:nvSpPr>
      <xdr:spPr>
        <a:xfrm>
          <a:off x="16047266"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6" name="直線コネクタ 465">
          <a:extLst>
            <a:ext uri="{FF2B5EF4-FFF2-40B4-BE49-F238E27FC236}">
              <a16:creationId xmlns:a16="http://schemas.microsoft.com/office/drawing/2014/main" id="{E367155E-2DF6-44F4-9381-CEBDF820DA1B}"/>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7" name="テキスト ボックス 466">
          <a:extLst>
            <a:ext uri="{FF2B5EF4-FFF2-40B4-BE49-F238E27FC236}">
              <a16:creationId xmlns:a16="http://schemas.microsoft.com/office/drawing/2014/main" id="{44B03297-B5A7-4F4C-ADC1-CD48EB408171}"/>
            </a:ext>
          </a:extLst>
        </xdr:cNvPr>
        <xdr:cNvSpPr txBox="1"/>
      </xdr:nvSpPr>
      <xdr:spPr>
        <a:xfrm>
          <a:off x="16047266"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E5CDEA1D-A19B-466E-A698-28CB97CF1280}"/>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54B599F3-36C8-4A76-9E01-83D4CE476FFC}"/>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4CBC0854-455C-4546-B375-991CEE63E808}"/>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35052</xdr:rowOff>
    </xdr:from>
    <xdr:to>
      <xdr:col>116</xdr:col>
      <xdr:colOff>62864</xdr:colOff>
      <xdr:row>41</xdr:row>
      <xdr:rowOff>9906</xdr:rowOff>
    </xdr:to>
    <xdr:cxnSp macro="">
      <xdr:nvCxnSpPr>
        <xdr:cNvPr id="471" name="直線コネクタ 470">
          <a:extLst>
            <a:ext uri="{FF2B5EF4-FFF2-40B4-BE49-F238E27FC236}">
              <a16:creationId xmlns:a16="http://schemas.microsoft.com/office/drawing/2014/main" id="{42F4771B-3ABE-4B21-92E9-4CF0A0477893}"/>
            </a:ext>
          </a:extLst>
        </xdr:cNvPr>
        <xdr:cNvCxnSpPr/>
      </xdr:nvCxnSpPr>
      <xdr:spPr>
        <a:xfrm flipV="1">
          <a:off x="19947254" y="5864352"/>
          <a:ext cx="0" cy="1176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13733</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1CDEAF8B-9B06-4679-BAC7-E6CB904CB5BC}"/>
            </a:ext>
          </a:extLst>
        </xdr:cNvPr>
        <xdr:cNvSpPr txBox="1"/>
      </xdr:nvSpPr>
      <xdr:spPr>
        <a:xfrm>
          <a:off x="19985990" y="7046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9906</xdr:rowOff>
    </xdr:from>
    <xdr:to>
      <xdr:col>116</xdr:col>
      <xdr:colOff>152400</xdr:colOff>
      <xdr:row>41</xdr:row>
      <xdr:rowOff>9906</xdr:rowOff>
    </xdr:to>
    <xdr:cxnSp macro="">
      <xdr:nvCxnSpPr>
        <xdr:cNvPr id="473" name="直線コネクタ 472">
          <a:extLst>
            <a:ext uri="{FF2B5EF4-FFF2-40B4-BE49-F238E27FC236}">
              <a16:creationId xmlns:a16="http://schemas.microsoft.com/office/drawing/2014/main" id="{F61CCB97-45AE-4F17-9AD7-DF54F57CC98F}"/>
            </a:ext>
          </a:extLst>
        </xdr:cNvPr>
        <xdr:cNvCxnSpPr/>
      </xdr:nvCxnSpPr>
      <xdr:spPr>
        <a:xfrm>
          <a:off x="19885660" y="70412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153179</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4EF910EC-EA06-4056-88B4-3DA67F977254}"/>
            </a:ext>
          </a:extLst>
        </xdr:cNvPr>
        <xdr:cNvSpPr txBox="1"/>
      </xdr:nvSpPr>
      <xdr:spPr>
        <a:xfrm>
          <a:off x="19985990" y="5639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35052</xdr:rowOff>
    </xdr:from>
    <xdr:to>
      <xdr:col>116</xdr:col>
      <xdr:colOff>152400</xdr:colOff>
      <xdr:row>34</xdr:row>
      <xdr:rowOff>35052</xdr:rowOff>
    </xdr:to>
    <xdr:cxnSp macro="">
      <xdr:nvCxnSpPr>
        <xdr:cNvPr id="475" name="直線コネクタ 474">
          <a:extLst>
            <a:ext uri="{FF2B5EF4-FFF2-40B4-BE49-F238E27FC236}">
              <a16:creationId xmlns:a16="http://schemas.microsoft.com/office/drawing/2014/main" id="{38315DC3-0005-4495-9D4C-B36D30B7FF73}"/>
            </a:ext>
          </a:extLst>
        </xdr:cNvPr>
        <xdr:cNvCxnSpPr/>
      </xdr:nvCxnSpPr>
      <xdr:spPr>
        <a:xfrm>
          <a:off x="19885660" y="58643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123715</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B26A0EC8-7B6F-4F93-B2FB-C3364428E1CD}"/>
            </a:ext>
          </a:extLst>
        </xdr:cNvPr>
        <xdr:cNvSpPr txBox="1"/>
      </xdr:nvSpPr>
      <xdr:spPr>
        <a:xfrm>
          <a:off x="19985990" y="66407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100838</xdr:rowOff>
    </xdr:from>
    <xdr:to>
      <xdr:col>116</xdr:col>
      <xdr:colOff>114300</xdr:colOff>
      <xdr:row>40</xdr:row>
      <xdr:rowOff>30988</xdr:rowOff>
    </xdr:to>
    <xdr:sp macro="" textlink="">
      <xdr:nvSpPr>
        <xdr:cNvPr id="477" name="フローチャート: 判断 476">
          <a:extLst>
            <a:ext uri="{FF2B5EF4-FFF2-40B4-BE49-F238E27FC236}">
              <a16:creationId xmlns:a16="http://schemas.microsoft.com/office/drawing/2014/main" id="{668D1479-991D-449B-B079-9B0C00D7247F}"/>
            </a:ext>
          </a:extLst>
        </xdr:cNvPr>
        <xdr:cNvSpPr/>
      </xdr:nvSpPr>
      <xdr:spPr>
        <a:xfrm>
          <a:off x="19904710" y="67835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100838</xdr:rowOff>
    </xdr:from>
    <xdr:to>
      <xdr:col>112</xdr:col>
      <xdr:colOff>38100</xdr:colOff>
      <xdr:row>40</xdr:row>
      <xdr:rowOff>30988</xdr:rowOff>
    </xdr:to>
    <xdr:sp macro="" textlink="">
      <xdr:nvSpPr>
        <xdr:cNvPr id="478" name="フローチャート: 判断 477">
          <a:extLst>
            <a:ext uri="{FF2B5EF4-FFF2-40B4-BE49-F238E27FC236}">
              <a16:creationId xmlns:a16="http://schemas.microsoft.com/office/drawing/2014/main" id="{246C3E41-9414-4572-91D0-D6BC2FBE7D99}"/>
            </a:ext>
          </a:extLst>
        </xdr:cNvPr>
        <xdr:cNvSpPr/>
      </xdr:nvSpPr>
      <xdr:spPr>
        <a:xfrm>
          <a:off x="19161760" y="678357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100838</xdr:rowOff>
    </xdr:from>
    <xdr:to>
      <xdr:col>107</xdr:col>
      <xdr:colOff>101600</xdr:colOff>
      <xdr:row>40</xdr:row>
      <xdr:rowOff>30988</xdr:rowOff>
    </xdr:to>
    <xdr:sp macro="" textlink="">
      <xdr:nvSpPr>
        <xdr:cNvPr id="479" name="フローチャート: 判断 478">
          <a:extLst>
            <a:ext uri="{FF2B5EF4-FFF2-40B4-BE49-F238E27FC236}">
              <a16:creationId xmlns:a16="http://schemas.microsoft.com/office/drawing/2014/main" id="{4F752047-8962-4B45-B27B-9528C2F391F5}"/>
            </a:ext>
          </a:extLst>
        </xdr:cNvPr>
        <xdr:cNvSpPr/>
      </xdr:nvSpPr>
      <xdr:spPr>
        <a:xfrm>
          <a:off x="18345150" y="67835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114554</xdr:rowOff>
    </xdr:from>
    <xdr:to>
      <xdr:col>102</xdr:col>
      <xdr:colOff>165100</xdr:colOff>
      <xdr:row>40</xdr:row>
      <xdr:rowOff>44704</xdr:rowOff>
    </xdr:to>
    <xdr:sp macro="" textlink="">
      <xdr:nvSpPr>
        <xdr:cNvPr id="480" name="フローチャート: 判断 479">
          <a:extLst>
            <a:ext uri="{FF2B5EF4-FFF2-40B4-BE49-F238E27FC236}">
              <a16:creationId xmlns:a16="http://schemas.microsoft.com/office/drawing/2014/main" id="{C627C74F-02D1-4A84-8C65-2937AE998C83}"/>
            </a:ext>
          </a:extLst>
        </xdr:cNvPr>
        <xdr:cNvSpPr/>
      </xdr:nvSpPr>
      <xdr:spPr>
        <a:xfrm>
          <a:off x="17547590" y="680110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119126</xdr:rowOff>
    </xdr:from>
    <xdr:to>
      <xdr:col>98</xdr:col>
      <xdr:colOff>38100</xdr:colOff>
      <xdr:row>40</xdr:row>
      <xdr:rowOff>49276</xdr:rowOff>
    </xdr:to>
    <xdr:sp macro="" textlink="">
      <xdr:nvSpPr>
        <xdr:cNvPr id="481" name="フローチャート: 判断 480">
          <a:extLst>
            <a:ext uri="{FF2B5EF4-FFF2-40B4-BE49-F238E27FC236}">
              <a16:creationId xmlns:a16="http://schemas.microsoft.com/office/drawing/2014/main" id="{A4260277-47A7-459F-AF66-78CCA4149527}"/>
            </a:ext>
          </a:extLst>
        </xdr:cNvPr>
        <xdr:cNvSpPr/>
      </xdr:nvSpPr>
      <xdr:spPr>
        <a:xfrm>
          <a:off x="16761460" y="68075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B229C9C4-8F65-4E95-B916-2D6D192397A3}"/>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5FEBAA34-40F8-4458-A513-B10595E9AB3C}"/>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5114D530-61D2-49B6-8176-715C12A80D07}"/>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61B3323B-C57C-4027-83DF-8503A65549D3}"/>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77E146E8-A327-4B54-BD9B-6C731938A90B}"/>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114554</xdr:rowOff>
    </xdr:from>
    <xdr:to>
      <xdr:col>116</xdr:col>
      <xdr:colOff>114300</xdr:colOff>
      <xdr:row>40</xdr:row>
      <xdr:rowOff>44704</xdr:rowOff>
    </xdr:to>
    <xdr:sp macro="" textlink="">
      <xdr:nvSpPr>
        <xdr:cNvPr id="487" name="楕円 486">
          <a:extLst>
            <a:ext uri="{FF2B5EF4-FFF2-40B4-BE49-F238E27FC236}">
              <a16:creationId xmlns:a16="http://schemas.microsoft.com/office/drawing/2014/main" id="{BC88FFAA-F539-4212-B3DC-2EDEA0EE8D5A}"/>
            </a:ext>
          </a:extLst>
        </xdr:cNvPr>
        <xdr:cNvSpPr/>
      </xdr:nvSpPr>
      <xdr:spPr>
        <a:xfrm>
          <a:off x="19904710" y="680110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92981</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2AD44467-396B-41C0-9265-68874BAFAE02}"/>
            </a:ext>
          </a:extLst>
        </xdr:cNvPr>
        <xdr:cNvSpPr txBox="1"/>
      </xdr:nvSpPr>
      <xdr:spPr>
        <a:xfrm>
          <a:off x="19985990" y="6783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119126</xdr:rowOff>
    </xdr:from>
    <xdr:to>
      <xdr:col>112</xdr:col>
      <xdr:colOff>38100</xdr:colOff>
      <xdr:row>40</xdr:row>
      <xdr:rowOff>49276</xdr:rowOff>
    </xdr:to>
    <xdr:sp macro="" textlink="">
      <xdr:nvSpPr>
        <xdr:cNvPr id="489" name="楕円 488">
          <a:extLst>
            <a:ext uri="{FF2B5EF4-FFF2-40B4-BE49-F238E27FC236}">
              <a16:creationId xmlns:a16="http://schemas.microsoft.com/office/drawing/2014/main" id="{D86D0287-7521-4E0F-84C0-2D7F033E69FD}"/>
            </a:ext>
          </a:extLst>
        </xdr:cNvPr>
        <xdr:cNvSpPr/>
      </xdr:nvSpPr>
      <xdr:spPr>
        <a:xfrm>
          <a:off x="19161760" y="68075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165354</xdr:rowOff>
    </xdr:from>
    <xdr:to>
      <xdr:col>116</xdr:col>
      <xdr:colOff>63500</xdr:colOff>
      <xdr:row>39</xdr:row>
      <xdr:rowOff>169926</xdr:rowOff>
    </xdr:to>
    <xdr:cxnSp macro="">
      <xdr:nvCxnSpPr>
        <xdr:cNvPr id="490" name="直線コネクタ 489">
          <a:extLst>
            <a:ext uri="{FF2B5EF4-FFF2-40B4-BE49-F238E27FC236}">
              <a16:creationId xmlns:a16="http://schemas.microsoft.com/office/drawing/2014/main" id="{AE62ACB1-9B54-4296-8C35-65FE3324FE44}"/>
            </a:ext>
          </a:extLst>
        </xdr:cNvPr>
        <xdr:cNvCxnSpPr/>
      </xdr:nvCxnSpPr>
      <xdr:spPr>
        <a:xfrm flipV="1">
          <a:off x="19204940" y="6855714"/>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114554</xdr:rowOff>
    </xdr:from>
    <xdr:to>
      <xdr:col>107</xdr:col>
      <xdr:colOff>101600</xdr:colOff>
      <xdr:row>40</xdr:row>
      <xdr:rowOff>44704</xdr:rowOff>
    </xdr:to>
    <xdr:sp macro="" textlink="">
      <xdr:nvSpPr>
        <xdr:cNvPr id="491" name="楕円 490">
          <a:extLst>
            <a:ext uri="{FF2B5EF4-FFF2-40B4-BE49-F238E27FC236}">
              <a16:creationId xmlns:a16="http://schemas.microsoft.com/office/drawing/2014/main" id="{EA985129-DD7E-4E1F-8E12-B56CB12527D3}"/>
            </a:ext>
          </a:extLst>
        </xdr:cNvPr>
        <xdr:cNvSpPr/>
      </xdr:nvSpPr>
      <xdr:spPr>
        <a:xfrm>
          <a:off x="18345150" y="680110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165354</xdr:rowOff>
    </xdr:from>
    <xdr:to>
      <xdr:col>111</xdr:col>
      <xdr:colOff>177800</xdr:colOff>
      <xdr:row>39</xdr:row>
      <xdr:rowOff>169926</xdr:rowOff>
    </xdr:to>
    <xdr:cxnSp macro="">
      <xdr:nvCxnSpPr>
        <xdr:cNvPr id="492" name="直線コネクタ 491">
          <a:extLst>
            <a:ext uri="{FF2B5EF4-FFF2-40B4-BE49-F238E27FC236}">
              <a16:creationId xmlns:a16="http://schemas.microsoft.com/office/drawing/2014/main" id="{962DBEB8-9DCF-46A8-BBFD-84C0205FD9E0}"/>
            </a:ext>
          </a:extLst>
        </xdr:cNvPr>
        <xdr:cNvCxnSpPr/>
      </xdr:nvCxnSpPr>
      <xdr:spPr>
        <a:xfrm>
          <a:off x="18399760" y="6855714"/>
          <a:ext cx="80518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119126</xdr:rowOff>
    </xdr:from>
    <xdr:to>
      <xdr:col>102</xdr:col>
      <xdr:colOff>165100</xdr:colOff>
      <xdr:row>40</xdr:row>
      <xdr:rowOff>49276</xdr:rowOff>
    </xdr:to>
    <xdr:sp macro="" textlink="">
      <xdr:nvSpPr>
        <xdr:cNvPr id="493" name="楕円 492">
          <a:extLst>
            <a:ext uri="{FF2B5EF4-FFF2-40B4-BE49-F238E27FC236}">
              <a16:creationId xmlns:a16="http://schemas.microsoft.com/office/drawing/2014/main" id="{777C8665-472F-43EE-8D72-281063C9000C}"/>
            </a:ext>
          </a:extLst>
        </xdr:cNvPr>
        <xdr:cNvSpPr/>
      </xdr:nvSpPr>
      <xdr:spPr>
        <a:xfrm>
          <a:off x="17547590" y="6807581"/>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165354</xdr:rowOff>
    </xdr:from>
    <xdr:to>
      <xdr:col>107</xdr:col>
      <xdr:colOff>50800</xdr:colOff>
      <xdr:row>39</xdr:row>
      <xdr:rowOff>169926</xdr:rowOff>
    </xdr:to>
    <xdr:cxnSp macro="">
      <xdr:nvCxnSpPr>
        <xdr:cNvPr id="494" name="直線コネクタ 493">
          <a:extLst>
            <a:ext uri="{FF2B5EF4-FFF2-40B4-BE49-F238E27FC236}">
              <a16:creationId xmlns:a16="http://schemas.microsoft.com/office/drawing/2014/main" id="{CFB924AF-354D-4141-B54E-0D293C2E55BD}"/>
            </a:ext>
          </a:extLst>
        </xdr:cNvPr>
        <xdr:cNvCxnSpPr/>
      </xdr:nvCxnSpPr>
      <xdr:spPr>
        <a:xfrm flipV="1">
          <a:off x="17602200" y="6855714"/>
          <a:ext cx="79756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123698</xdr:rowOff>
    </xdr:from>
    <xdr:to>
      <xdr:col>98</xdr:col>
      <xdr:colOff>38100</xdr:colOff>
      <xdr:row>40</xdr:row>
      <xdr:rowOff>53848</xdr:rowOff>
    </xdr:to>
    <xdr:sp macro="" textlink="">
      <xdr:nvSpPr>
        <xdr:cNvPr id="495" name="楕円 494">
          <a:extLst>
            <a:ext uri="{FF2B5EF4-FFF2-40B4-BE49-F238E27FC236}">
              <a16:creationId xmlns:a16="http://schemas.microsoft.com/office/drawing/2014/main" id="{E23D8275-69AC-4B6F-B314-3C0F38C847EC}"/>
            </a:ext>
          </a:extLst>
        </xdr:cNvPr>
        <xdr:cNvSpPr/>
      </xdr:nvSpPr>
      <xdr:spPr>
        <a:xfrm>
          <a:off x="16761460" y="681215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169926</xdr:rowOff>
    </xdr:from>
    <xdr:to>
      <xdr:col>102</xdr:col>
      <xdr:colOff>114300</xdr:colOff>
      <xdr:row>40</xdr:row>
      <xdr:rowOff>3048</xdr:rowOff>
    </xdr:to>
    <xdr:cxnSp macro="">
      <xdr:nvCxnSpPr>
        <xdr:cNvPr id="496" name="直線コネクタ 495">
          <a:extLst>
            <a:ext uri="{FF2B5EF4-FFF2-40B4-BE49-F238E27FC236}">
              <a16:creationId xmlns:a16="http://schemas.microsoft.com/office/drawing/2014/main" id="{B44C0419-F92F-4519-9F7B-539EB19785ED}"/>
            </a:ext>
          </a:extLst>
        </xdr:cNvPr>
        <xdr:cNvCxnSpPr/>
      </xdr:nvCxnSpPr>
      <xdr:spPr>
        <a:xfrm flipV="1">
          <a:off x="16804640" y="6860286"/>
          <a:ext cx="79756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47515</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A11E805F-430E-4A5F-AE43-CADA6DFC685D}"/>
            </a:ext>
          </a:extLst>
        </xdr:cNvPr>
        <xdr:cNvSpPr txBox="1"/>
      </xdr:nvSpPr>
      <xdr:spPr>
        <a:xfrm>
          <a:off x="18982132" y="6564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47515</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DF719B56-E0F7-402F-AA8A-D0338F64305E}"/>
            </a:ext>
          </a:extLst>
        </xdr:cNvPr>
        <xdr:cNvSpPr txBox="1"/>
      </xdr:nvSpPr>
      <xdr:spPr>
        <a:xfrm>
          <a:off x="18182032" y="6564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61231</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22471AE3-F994-4BAD-AE03-B8D1689D3F27}"/>
            </a:ext>
          </a:extLst>
        </xdr:cNvPr>
        <xdr:cNvSpPr txBox="1"/>
      </xdr:nvSpPr>
      <xdr:spPr>
        <a:xfrm>
          <a:off x="17384472" y="657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65803</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C43D9FB7-C54C-4222-9867-742226B455C4}"/>
            </a:ext>
          </a:extLst>
        </xdr:cNvPr>
        <xdr:cNvSpPr txBox="1"/>
      </xdr:nvSpPr>
      <xdr:spPr>
        <a:xfrm>
          <a:off x="16588817" y="6578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40403</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8EF67BB7-F603-45CB-9B4F-97C5D93643AD}"/>
            </a:ext>
          </a:extLst>
        </xdr:cNvPr>
        <xdr:cNvSpPr txBox="1"/>
      </xdr:nvSpPr>
      <xdr:spPr>
        <a:xfrm>
          <a:off x="18982132" y="689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35831</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E15BCC29-301E-4157-A84F-D7E585789E4D}"/>
            </a:ext>
          </a:extLst>
        </xdr:cNvPr>
        <xdr:cNvSpPr txBox="1"/>
      </xdr:nvSpPr>
      <xdr:spPr>
        <a:xfrm>
          <a:off x="18182032" y="689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40403</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4E20763C-FBC7-4BE6-AD33-2568FDB92DF1}"/>
            </a:ext>
          </a:extLst>
        </xdr:cNvPr>
        <xdr:cNvSpPr txBox="1"/>
      </xdr:nvSpPr>
      <xdr:spPr>
        <a:xfrm>
          <a:off x="17384472" y="689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44975</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C8CAA6BB-0D70-4C75-8FC5-0CAD8278FABA}"/>
            </a:ext>
          </a:extLst>
        </xdr:cNvPr>
        <xdr:cNvSpPr txBox="1"/>
      </xdr:nvSpPr>
      <xdr:spPr>
        <a:xfrm>
          <a:off x="16588817" y="6904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CEE5D3B6-3E1F-4AD0-AFCB-C1D9E27C3993}"/>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33F73A52-C2D9-4494-B740-D2B7EC60168D}"/>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A59AF887-1C76-47E0-8729-663A3F6CE56F}"/>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94B44B5D-728F-4259-9CD7-369BECEAE080}"/>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619667B5-9B3A-4FFA-9BF5-8D424558480C}"/>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07A516B7-7A58-4CC1-BA56-32529534EC1E}"/>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73B72B53-0178-4E98-8696-CA4FFE0BA85B}"/>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3EEB5095-90A0-4889-9065-05D92DEA45B8}"/>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FD8835C3-C658-4988-90AB-E8608CAE0512}"/>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B446F1CF-B15F-4BE1-90C5-F9D7CF5E3F18}"/>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5" name="テキスト ボックス 514">
          <a:extLst>
            <a:ext uri="{FF2B5EF4-FFF2-40B4-BE49-F238E27FC236}">
              <a16:creationId xmlns:a16="http://schemas.microsoft.com/office/drawing/2014/main" id="{0542D9C7-FB73-40CA-861B-CF49B73FE85F}"/>
            </a:ext>
          </a:extLst>
        </xdr:cNvPr>
        <xdr:cNvSpPr txBox="1"/>
      </xdr:nvSpPr>
      <xdr:spPr>
        <a:xfrm>
          <a:off x="10842791" y="1128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6" name="直線コネクタ 515">
          <a:extLst>
            <a:ext uri="{FF2B5EF4-FFF2-40B4-BE49-F238E27FC236}">
              <a16:creationId xmlns:a16="http://schemas.microsoft.com/office/drawing/2014/main" id="{A96B4C40-4EE2-46A9-AEDF-9E05A85D0F4C}"/>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7" name="テキスト ボックス 516">
          <a:extLst>
            <a:ext uri="{FF2B5EF4-FFF2-40B4-BE49-F238E27FC236}">
              <a16:creationId xmlns:a16="http://schemas.microsoft.com/office/drawing/2014/main" id="{50B2797B-D274-426B-98E2-F0EC65FF08AE}"/>
            </a:ext>
          </a:extLst>
        </xdr:cNvPr>
        <xdr:cNvSpPr txBox="1"/>
      </xdr:nvSpPr>
      <xdr:spPr>
        <a:xfrm>
          <a:off x="10842791" y="1096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8" name="直線コネクタ 517">
          <a:extLst>
            <a:ext uri="{FF2B5EF4-FFF2-40B4-BE49-F238E27FC236}">
              <a16:creationId xmlns:a16="http://schemas.microsoft.com/office/drawing/2014/main" id="{0C4E3DF9-C9C1-4424-97C3-21CD121A7027}"/>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9" name="テキスト ボックス 518">
          <a:extLst>
            <a:ext uri="{FF2B5EF4-FFF2-40B4-BE49-F238E27FC236}">
              <a16:creationId xmlns:a16="http://schemas.microsoft.com/office/drawing/2014/main" id="{6FFB1653-B1EB-419E-A1BD-6A069945ECB1}"/>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0" name="直線コネクタ 519">
          <a:extLst>
            <a:ext uri="{FF2B5EF4-FFF2-40B4-BE49-F238E27FC236}">
              <a16:creationId xmlns:a16="http://schemas.microsoft.com/office/drawing/2014/main" id="{8D373CEE-415D-464A-ABF3-BACE82DAFF15}"/>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1" name="テキスト ボックス 520">
          <a:extLst>
            <a:ext uri="{FF2B5EF4-FFF2-40B4-BE49-F238E27FC236}">
              <a16:creationId xmlns:a16="http://schemas.microsoft.com/office/drawing/2014/main" id="{484A467B-8DA2-4146-BE69-DBA331B6027E}"/>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2" name="直線コネクタ 521">
          <a:extLst>
            <a:ext uri="{FF2B5EF4-FFF2-40B4-BE49-F238E27FC236}">
              <a16:creationId xmlns:a16="http://schemas.microsoft.com/office/drawing/2014/main" id="{470E9459-F62B-44E7-8763-E20743876768}"/>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3" name="テキスト ボックス 522">
          <a:extLst>
            <a:ext uri="{FF2B5EF4-FFF2-40B4-BE49-F238E27FC236}">
              <a16:creationId xmlns:a16="http://schemas.microsoft.com/office/drawing/2014/main" id="{D6253A22-DE42-4A66-8DE9-FE93C9413B27}"/>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4" name="直線コネクタ 523">
          <a:extLst>
            <a:ext uri="{FF2B5EF4-FFF2-40B4-BE49-F238E27FC236}">
              <a16:creationId xmlns:a16="http://schemas.microsoft.com/office/drawing/2014/main" id="{E9E45C85-6FE9-4C19-974A-35704A74C35A}"/>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5" name="テキスト ボックス 524">
          <a:extLst>
            <a:ext uri="{FF2B5EF4-FFF2-40B4-BE49-F238E27FC236}">
              <a16:creationId xmlns:a16="http://schemas.microsoft.com/office/drawing/2014/main" id="{F9D7E7E5-4F5E-4A95-92DD-389B4248A05F}"/>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6" name="直線コネクタ 525">
          <a:extLst>
            <a:ext uri="{FF2B5EF4-FFF2-40B4-BE49-F238E27FC236}">
              <a16:creationId xmlns:a16="http://schemas.microsoft.com/office/drawing/2014/main" id="{063F241A-48D9-4E67-BEBB-0A8B8E87782B}"/>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7" name="テキスト ボックス 526">
          <a:extLst>
            <a:ext uri="{FF2B5EF4-FFF2-40B4-BE49-F238E27FC236}">
              <a16:creationId xmlns:a16="http://schemas.microsoft.com/office/drawing/2014/main" id="{500644B0-B34D-42DB-9C77-2C5226A3569E}"/>
            </a:ext>
          </a:extLst>
        </xdr:cNvPr>
        <xdr:cNvSpPr txBox="1"/>
      </xdr:nvSpPr>
      <xdr:spPr>
        <a:xfrm>
          <a:off x="10842791" y="932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88BE4F2E-667C-40CF-B0C1-5CCA24CA1399}"/>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9" name="テキスト ボックス 528">
          <a:extLst>
            <a:ext uri="{FF2B5EF4-FFF2-40B4-BE49-F238E27FC236}">
              <a16:creationId xmlns:a16="http://schemas.microsoft.com/office/drawing/2014/main" id="{227358F6-DD82-4051-9AF4-92B628087D54}"/>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8D7D94EF-D1B3-4E2B-8E76-24FEF6B52083}"/>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83276</xdr:rowOff>
    </xdr:from>
    <xdr:to>
      <xdr:col>85</xdr:col>
      <xdr:colOff>126364</xdr:colOff>
      <xdr:row>64</xdr:row>
      <xdr:rowOff>19594</xdr:rowOff>
    </xdr:to>
    <xdr:cxnSp macro="">
      <xdr:nvCxnSpPr>
        <xdr:cNvPr id="531" name="直線コネクタ 530">
          <a:extLst>
            <a:ext uri="{FF2B5EF4-FFF2-40B4-BE49-F238E27FC236}">
              <a16:creationId xmlns:a16="http://schemas.microsoft.com/office/drawing/2014/main" id="{ED61F12A-ABC1-4730-8351-B9F62B14CFB7}"/>
            </a:ext>
          </a:extLst>
        </xdr:cNvPr>
        <xdr:cNvCxnSpPr/>
      </xdr:nvCxnSpPr>
      <xdr:spPr>
        <a:xfrm flipV="1">
          <a:off x="14703424" y="9514931"/>
          <a:ext cx="0" cy="1473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23421</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2383843B-EF96-4CDB-827C-DEBCE424EE84}"/>
            </a:ext>
          </a:extLst>
        </xdr:cNvPr>
        <xdr:cNvSpPr txBox="1"/>
      </xdr:nvSpPr>
      <xdr:spPr>
        <a:xfrm>
          <a:off x="14742160" y="10992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19594</xdr:rowOff>
    </xdr:from>
    <xdr:to>
      <xdr:col>86</xdr:col>
      <xdr:colOff>25400</xdr:colOff>
      <xdr:row>64</xdr:row>
      <xdr:rowOff>19594</xdr:rowOff>
    </xdr:to>
    <xdr:cxnSp macro="">
      <xdr:nvCxnSpPr>
        <xdr:cNvPr id="533" name="直線コネクタ 532">
          <a:extLst>
            <a:ext uri="{FF2B5EF4-FFF2-40B4-BE49-F238E27FC236}">
              <a16:creationId xmlns:a16="http://schemas.microsoft.com/office/drawing/2014/main" id="{C3E5B047-F2E1-4042-A292-766FAA01F909}"/>
            </a:ext>
          </a:extLst>
        </xdr:cNvPr>
        <xdr:cNvCxnSpPr/>
      </xdr:nvCxnSpPr>
      <xdr:spPr>
        <a:xfrm>
          <a:off x="14611350" y="109885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29953</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09A34AB4-53E9-4F9E-865A-859BE3361A7F}"/>
            </a:ext>
          </a:extLst>
        </xdr:cNvPr>
        <xdr:cNvSpPr txBox="1"/>
      </xdr:nvSpPr>
      <xdr:spPr>
        <a:xfrm>
          <a:off x="14742160" y="9286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83276</xdr:rowOff>
    </xdr:from>
    <xdr:to>
      <xdr:col>86</xdr:col>
      <xdr:colOff>25400</xdr:colOff>
      <xdr:row>55</xdr:row>
      <xdr:rowOff>83276</xdr:rowOff>
    </xdr:to>
    <xdr:cxnSp macro="">
      <xdr:nvCxnSpPr>
        <xdr:cNvPr id="535" name="直線コネクタ 534">
          <a:extLst>
            <a:ext uri="{FF2B5EF4-FFF2-40B4-BE49-F238E27FC236}">
              <a16:creationId xmlns:a16="http://schemas.microsoft.com/office/drawing/2014/main" id="{B186724A-DAA5-4702-A5C2-7CE6323B4FA6}"/>
            </a:ext>
          </a:extLst>
        </xdr:cNvPr>
        <xdr:cNvCxnSpPr/>
      </xdr:nvCxnSpPr>
      <xdr:spPr>
        <a:xfrm>
          <a:off x="14611350" y="95149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39024</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54AF6CA4-47C4-45D4-B1FA-C15A58316166}"/>
            </a:ext>
          </a:extLst>
        </xdr:cNvPr>
        <xdr:cNvSpPr txBox="1"/>
      </xdr:nvSpPr>
      <xdr:spPr>
        <a:xfrm>
          <a:off x="14742160" y="99831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16147</xdr:rowOff>
    </xdr:from>
    <xdr:to>
      <xdr:col>85</xdr:col>
      <xdr:colOff>177800</xdr:colOff>
      <xdr:row>59</xdr:row>
      <xdr:rowOff>117747</xdr:rowOff>
    </xdr:to>
    <xdr:sp macro="" textlink="">
      <xdr:nvSpPr>
        <xdr:cNvPr id="537" name="フローチャート: 判断 536">
          <a:extLst>
            <a:ext uri="{FF2B5EF4-FFF2-40B4-BE49-F238E27FC236}">
              <a16:creationId xmlns:a16="http://schemas.microsoft.com/office/drawing/2014/main" id="{5BC51898-64F9-46AF-B335-C92C667E82ED}"/>
            </a:ext>
          </a:extLst>
        </xdr:cNvPr>
        <xdr:cNvSpPr/>
      </xdr:nvSpPr>
      <xdr:spPr>
        <a:xfrm>
          <a:off x="14649450" y="1013550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32476</xdr:rowOff>
    </xdr:from>
    <xdr:to>
      <xdr:col>81</xdr:col>
      <xdr:colOff>101600</xdr:colOff>
      <xdr:row>59</xdr:row>
      <xdr:rowOff>134076</xdr:rowOff>
    </xdr:to>
    <xdr:sp macro="" textlink="">
      <xdr:nvSpPr>
        <xdr:cNvPr id="538" name="フローチャート: 判断 537">
          <a:extLst>
            <a:ext uri="{FF2B5EF4-FFF2-40B4-BE49-F238E27FC236}">
              <a16:creationId xmlns:a16="http://schemas.microsoft.com/office/drawing/2014/main" id="{0073D157-EA91-436C-9A5F-CA545262CE59}"/>
            </a:ext>
          </a:extLst>
        </xdr:cNvPr>
        <xdr:cNvSpPr/>
      </xdr:nvSpPr>
      <xdr:spPr>
        <a:xfrm>
          <a:off x="13887450" y="1014612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61867</xdr:rowOff>
    </xdr:from>
    <xdr:to>
      <xdr:col>76</xdr:col>
      <xdr:colOff>165100</xdr:colOff>
      <xdr:row>59</xdr:row>
      <xdr:rowOff>163467</xdr:rowOff>
    </xdr:to>
    <xdr:sp macro="" textlink="">
      <xdr:nvSpPr>
        <xdr:cNvPr id="539" name="フローチャート: 判断 538">
          <a:extLst>
            <a:ext uri="{FF2B5EF4-FFF2-40B4-BE49-F238E27FC236}">
              <a16:creationId xmlns:a16="http://schemas.microsoft.com/office/drawing/2014/main" id="{8B91B8B6-286D-4122-8B9E-D016A565245B}"/>
            </a:ext>
          </a:extLst>
        </xdr:cNvPr>
        <xdr:cNvSpPr/>
      </xdr:nvSpPr>
      <xdr:spPr>
        <a:xfrm>
          <a:off x="13089890" y="1017360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114119</xdr:rowOff>
    </xdr:from>
    <xdr:to>
      <xdr:col>72</xdr:col>
      <xdr:colOff>38100</xdr:colOff>
      <xdr:row>60</xdr:row>
      <xdr:rowOff>44269</xdr:rowOff>
    </xdr:to>
    <xdr:sp macro="" textlink="">
      <xdr:nvSpPr>
        <xdr:cNvPr id="540" name="フローチャート: 判断 539">
          <a:extLst>
            <a:ext uri="{FF2B5EF4-FFF2-40B4-BE49-F238E27FC236}">
              <a16:creationId xmlns:a16="http://schemas.microsoft.com/office/drawing/2014/main" id="{F6680FD0-157D-40D0-90BE-6C24AD8376A9}"/>
            </a:ext>
          </a:extLst>
        </xdr:cNvPr>
        <xdr:cNvSpPr/>
      </xdr:nvSpPr>
      <xdr:spPr>
        <a:xfrm>
          <a:off x="12303760" y="1022966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159838</xdr:rowOff>
    </xdr:from>
    <xdr:to>
      <xdr:col>67</xdr:col>
      <xdr:colOff>101600</xdr:colOff>
      <xdr:row>60</xdr:row>
      <xdr:rowOff>89988</xdr:rowOff>
    </xdr:to>
    <xdr:sp macro="" textlink="">
      <xdr:nvSpPr>
        <xdr:cNvPr id="541" name="フローチャート: 判断 540">
          <a:extLst>
            <a:ext uri="{FF2B5EF4-FFF2-40B4-BE49-F238E27FC236}">
              <a16:creationId xmlns:a16="http://schemas.microsoft.com/office/drawing/2014/main" id="{39BCEB66-32BF-4BD4-8559-2D808311F914}"/>
            </a:ext>
          </a:extLst>
        </xdr:cNvPr>
        <xdr:cNvSpPr/>
      </xdr:nvSpPr>
      <xdr:spPr>
        <a:xfrm>
          <a:off x="11487150" y="1027729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13D5F75F-93D1-410C-8F0C-7DC6C70B40D7}"/>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7703F4C0-74F4-46E4-9BD5-03DD559E261D}"/>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E3D85B41-0377-4124-ABD2-511C0C526C9A}"/>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CCD3A9AF-53D8-4357-A57B-E8F0441FB219}"/>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80D79B5-6AC1-4895-A941-02717B63D132}"/>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84727</xdr:rowOff>
    </xdr:from>
    <xdr:to>
      <xdr:col>85</xdr:col>
      <xdr:colOff>177800</xdr:colOff>
      <xdr:row>60</xdr:row>
      <xdr:rowOff>14877</xdr:rowOff>
    </xdr:to>
    <xdr:sp macro="" textlink="">
      <xdr:nvSpPr>
        <xdr:cNvPr id="547" name="楕円 546">
          <a:extLst>
            <a:ext uri="{FF2B5EF4-FFF2-40B4-BE49-F238E27FC236}">
              <a16:creationId xmlns:a16="http://schemas.microsoft.com/office/drawing/2014/main" id="{FB2876F3-0A87-4DBB-9035-FF44F96FE5EA}"/>
            </a:ext>
          </a:extLst>
        </xdr:cNvPr>
        <xdr:cNvSpPr/>
      </xdr:nvSpPr>
      <xdr:spPr>
        <a:xfrm>
          <a:off x="14649450" y="1020218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63154</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CA5EB9EF-2A65-4358-BAD9-407BE249F65C}"/>
            </a:ext>
          </a:extLst>
        </xdr:cNvPr>
        <xdr:cNvSpPr txBox="1"/>
      </xdr:nvSpPr>
      <xdr:spPr>
        <a:xfrm>
          <a:off x="14742160" y="10174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74930</xdr:rowOff>
    </xdr:from>
    <xdr:to>
      <xdr:col>81</xdr:col>
      <xdr:colOff>101600</xdr:colOff>
      <xdr:row>60</xdr:row>
      <xdr:rowOff>5080</xdr:rowOff>
    </xdr:to>
    <xdr:sp macro="" textlink="">
      <xdr:nvSpPr>
        <xdr:cNvPr id="549" name="楕円 548">
          <a:extLst>
            <a:ext uri="{FF2B5EF4-FFF2-40B4-BE49-F238E27FC236}">
              <a16:creationId xmlns:a16="http://schemas.microsoft.com/office/drawing/2014/main" id="{6B4A5C77-19AA-4767-89C3-453CB1B9F5B9}"/>
            </a:ext>
          </a:extLst>
        </xdr:cNvPr>
        <xdr:cNvSpPr/>
      </xdr:nvSpPr>
      <xdr:spPr>
        <a:xfrm>
          <a:off x="13887450" y="101904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125730</xdr:rowOff>
    </xdr:from>
    <xdr:to>
      <xdr:col>85</xdr:col>
      <xdr:colOff>127000</xdr:colOff>
      <xdr:row>59</xdr:row>
      <xdr:rowOff>135527</xdr:rowOff>
    </xdr:to>
    <xdr:cxnSp macro="">
      <xdr:nvCxnSpPr>
        <xdr:cNvPr id="550" name="直線コネクタ 549">
          <a:extLst>
            <a:ext uri="{FF2B5EF4-FFF2-40B4-BE49-F238E27FC236}">
              <a16:creationId xmlns:a16="http://schemas.microsoft.com/office/drawing/2014/main" id="{84076FBE-3103-4873-8593-0C201BBDBF3A}"/>
            </a:ext>
          </a:extLst>
        </xdr:cNvPr>
        <xdr:cNvCxnSpPr/>
      </xdr:nvCxnSpPr>
      <xdr:spPr>
        <a:xfrm>
          <a:off x="13942060" y="10245090"/>
          <a:ext cx="762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63500</xdr:rowOff>
    </xdr:from>
    <xdr:to>
      <xdr:col>76</xdr:col>
      <xdr:colOff>165100</xdr:colOff>
      <xdr:row>60</xdr:row>
      <xdr:rowOff>165100</xdr:rowOff>
    </xdr:to>
    <xdr:sp macro="" textlink="">
      <xdr:nvSpPr>
        <xdr:cNvPr id="551" name="楕円 550">
          <a:extLst>
            <a:ext uri="{FF2B5EF4-FFF2-40B4-BE49-F238E27FC236}">
              <a16:creationId xmlns:a16="http://schemas.microsoft.com/office/drawing/2014/main" id="{CEEF9168-8C2F-42EE-8FAD-60713756ED35}"/>
            </a:ext>
          </a:extLst>
        </xdr:cNvPr>
        <xdr:cNvSpPr/>
      </xdr:nvSpPr>
      <xdr:spPr>
        <a:xfrm>
          <a:off x="13089890" y="103466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125730</xdr:rowOff>
    </xdr:from>
    <xdr:to>
      <xdr:col>81</xdr:col>
      <xdr:colOff>50800</xdr:colOff>
      <xdr:row>60</xdr:row>
      <xdr:rowOff>114300</xdr:rowOff>
    </xdr:to>
    <xdr:cxnSp macro="">
      <xdr:nvCxnSpPr>
        <xdr:cNvPr id="552" name="直線コネクタ 551">
          <a:extLst>
            <a:ext uri="{FF2B5EF4-FFF2-40B4-BE49-F238E27FC236}">
              <a16:creationId xmlns:a16="http://schemas.microsoft.com/office/drawing/2014/main" id="{2A08CDB9-D8BF-4EBE-B685-92426A3861EE}"/>
            </a:ext>
          </a:extLst>
        </xdr:cNvPr>
        <xdr:cNvCxnSpPr/>
      </xdr:nvCxnSpPr>
      <xdr:spPr>
        <a:xfrm flipV="1">
          <a:off x="13144500" y="10245090"/>
          <a:ext cx="79756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53703</xdr:rowOff>
    </xdr:from>
    <xdr:to>
      <xdr:col>72</xdr:col>
      <xdr:colOff>38100</xdr:colOff>
      <xdr:row>60</xdr:row>
      <xdr:rowOff>155303</xdr:rowOff>
    </xdr:to>
    <xdr:sp macro="" textlink="">
      <xdr:nvSpPr>
        <xdr:cNvPr id="553" name="楕円 552">
          <a:extLst>
            <a:ext uri="{FF2B5EF4-FFF2-40B4-BE49-F238E27FC236}">
              <a16:creationId xmlns:a16="http://schemas.microsoft.com/office/drawing/2014/main" id="{5258785B-6A1C-4535-893E-E50DC6E67869}"/>
            </a:ext>
          </a:extLst>
        </xdr:cNvPr>
        <xdr:cNvSpPr/>
      </xdr:nvSpPr>
      <xdr:spPr>
        <a:xfrm>
          <a:off x="12303760" y="103445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104503</xdr:rowOff>
    </xdr:from>
    <xdr:to>
      <xdr:col>76</xdr:col>
      <xdr:colOff>114300</xdr:colOff>
      <xdr:row>60</xdr:row>
      <xdr:rowOff>114300</xdr:rowOff>
    </xdr:to>
    <xdr:cxnSp macro="">
      <xdr:nvCxnSpPr>
        <xdr:cNvPr id="554" name="直線コネクタ 553">
          <a:extLst>
            <a:ext uri="{FF2B5EF4-FFF2-40B4-BE49-F238E27FC236}">
              <a16:creationId xmlns:a16="http://schemas.microsoft.com/office/drawing/2014/main" id="{F81CF9FC-4B85-4D9D-BBC5-2784D851998C}"/>
            </a:ext>
          </a:extLst>
        </xdr:cNvPr>
        <xdr:cNvCxnSpPr/>
      </xdr:nvCxnSpPr>
      <xdr:spPr>
        <a:xfrm>
          <a:off x="12346940" y="10389598"/>
          <a:ext cx="797560" cy="1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21046</xdr:rowOff>
    </xdr:from>
    <xdr:to>
      <xdr:col>67</xdr:col>
      <xdr:colOff>101600</xdr:colOff>
      <xdr:row>60</xdr:row>
      <xdr:rowOff>122646</xdr:rowOff>
    </xdr:to>
    <xdr:sp macro="" textlink="">
      <xdr:nvSpPr>
        <xdr:cNvPr id="555" name="楕円 554">
          <a:extLst>
            <a:ext uri="{FF2B5EF4-FFF2-40B4-BE49-F238E27FC236}">
              <a16:creationId xmlns:a16="http://schemas.microsoft.com/office/drawing/2014/main" id="{8605AF90-D2E0-48F3-90F4-5D1CA4474A3F}"/>
            </a:ext>
          </a:extLst>
        </xdr:cNvPr>
        <xdr:cNvSpPr/>
      </xdr:nvSpPr>
      <xdr:spPr>
        <a:xfrm>
          <a:off x="11487150" y="1030423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71846</xdr:rowOff>
    </xdr:from>
    <xdr:to>
      <xdr:col>71</xdr:col>
      <xdr:colOff>177800</xdr:colOff>
      <xdr:row>60</xdr:row>
      <xdr:rowOff>104503</xdr:rowOff>
    </xdr:to>
    <xdr:cxnSp macro="">
      <xdr:nvCxnSpPr>
        <xdr:cNvPr id="556" name="直線コネクタ 555">
          <a:extLst>
            <a:ext uri="{FF2B5EF4-FFF2-40B4-BE49-F238E27FC236}">
              <a16:creationId xmlns:a16="http://schemas.microsoft.com/office/drawing/2014/main" id="{C18E8700-7C65-4A2B-AC3A-27E2251E7FC4}"/>
            </a:ext>
          </a:extLst>
        </xdr:cNvPr>
        <xdr:cNvCxnSpPr/>
      </xdr:nvCxnSpPr>
      <xdr:spPr>
        <a:xfrm>
          <a:off x="11541760" y="10356941"/>
          <a:ext cx="80518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150603</xdr:rowOff>
    </xdr:from>
    <xdr:ext cx="405111" cy="259045"/>
    <xdr:sp macro="" textlink="">
      <xdr:nvSpPr>
        <xdr:cNvPr id="557" name="n_1aveValue【学校施設】&#10;有形固定資産減価償却率">
          <a:extLst>
            <a:ext uri="{FF2B5EF4-FFF2-40B4-BE49-F238E27FC236}">
              <a16:creationId xmlns:a16="http://schemas.microsoft.com/office/drawing/2014/main" id="{663A68FD-F23B-4C25-9458-ECF5B6C093D1}"/>
            </a:ext>
          </a:extLst>
        </xdr:cNvPr>
        <xdr:cNvSpPr txBox="1"/>
      </xdr:nvSpPr>
      <xdr:spPr>
        <a:xfrm>
          <a:off x="13738234" y="992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8544</xdr:rowOff>
    </xdr:from>
    <xdr:ext cx="405111" cy="259045"/>
    <xdr:sp macro="" textlink="">
      <xdr:nvSpPr>
        <xdr:cNvPr id="558" name="n_2aveValue【学校施設】&#10;有形固定資産減価償却率">
          <a:extLst>
            <a:ext uri="{FF2B5EF4-FFF2-40B4-BE49-F238E27FC236}">
              <a16:creationId xmlns:a16="http://schemas.microsoft.com/office/drawing/2014/main" id="{A2990588-3C96-46DE-ABA1-B22EEA4A34AB}"/>
            </a:ext>
          </a:extLst>
        </xdr:cNvPr>
        <xdr:cNvSpPr txBox="1"/>
      </xdr:nvSpPr>
      <xdr:spPr>
        <a:xfrm>
          <a:off x="12957184" y="995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60796</xdr:rowOff>
    </xdr:from>
    <xdr:ext cx="405111" cy="259045"/>
    <xdr:sp macro="" textlink="">
      <xdr:nvSpPr>
        <xdr:cNvPr id="559" name="n_3aveValue【学校施設】&#10;有形固定資産減価償却率">
          <a:extLst>
            <a:ext uri="{FF2B5EF4-FFF2-40B4-BE49-F238E27FC236}">
              <a16:creationId xmlns:a16="http://schemas.microsoft.com/office/drawing/2014/main" id="{4E44A378-5681-40CD-8291-B970E6EB51AE}"/>
            </a:ext>
          </a:extLst>
        </xdr:cNvPr>
        <xdr:cNvSpPr txBox="1"/>
      </xdr:nvSpPr>
      <xdr:spPr>
        <a:xfrm>
          <a:off x="12171054" y="10001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106515</xdr:rowOff>
    </xdr:from>
    <xdr:ext cx="405111" cy="259045"/>
    <xdr:sp macro="" textlink="">
      <xdr:nvSpPr>
        <xdr:cNvPr id="560" name="n_4aveValue【学校施設】&#10;有形固定資産減価償却率">
          <a:extLst>
            <a:ext uri="{FF2B5EF4-FFF2-40B4-BE49-F238E27FC236}">
              <a16:creationId xmlns:a16="http://schemas.microsoft.com/office/drawing/2014/main" id="{CA1C896F-DEA3-478F-8511-D7AD1ACEC0E2}"/>
            </a:ext>
          </a:extLst>
        </xdr:cNvPr>
        <xdr:cNvSpPr txBox="1"/>
      </xdr:nvSpPr>
      <xdr:spPr>
        <a:xfrm>
          <a:off x="11354444" y="10048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167657</xdr:rowOff>
    </xdr:from>
    <xdr:ext cx="405111" cy="259045"/>
    <xdr:sp macro="" textlink="">
      <xdr:nvSpPr>
        <xdr:cNvPr id="561" name="n_1mainValue【学校施設】&#10;有形固定資産減価償却率">
          <a:extLst>
            <a:ext uri="{FF2B5EF4-FFF2-40B4-BE49-F238E27FC236}">
              <a16:creationId xmlns:a16="http://schemas.microsoft.com/office/drawing/2014/main" id="{BC1C1E8B-A777-4DBD-9C67-E75A60688D3C}"/>
            </a:ext>
          </a:extLst>
        </xdr:cNvPr>
        <xdr:cNvSpPr txBox="1"/>
      </xdr:nvSpPr>
      <xdr:spPr>
        <a:xfrm>
          <a:off x="13738234" y="1028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156227</xdr:rowOff>
    </xdr:from>
    <xdr:ext cx="405111" cy="259045"/>
    <xdr:sp macro="" textlink="">
      <xdr:nvSpPr>
        <xdr:cNvPr id="562" name="n_2mainValue【学校施設】&#10;有形固定資産減価償却率">
          <a:extLst>
            <a:ext uri="{FF2B5EF4-FFF2-40B4-BE49-F238E27FC236}">
              <a16:creationId xmlns:a16="http://schemas.microsoft.com/office/drawing/2014/main" id="{FB6902DA-DC71-47A2-B1F0-008485FEC33C}"/>
            </a:ext>
          </a:extLst>
        </xdr:cNvPr>
        <xdr:cNvSpPr txBox="1"/>
      </xdr:nvSpPr>
      <xdr:spPr>
        <a:xfrm>
          <a:off x="12957184" y="1044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146430</xdr:rowOff>
    </xdr:from>
    <xdr:ext cx="405111" cy="259045"/>
    <xdr:sp macro="" textlink="">
      <xdr:nvSpPr>
        <xdr:cNvPr id="563" name="n_3mainValue【学校施設】&#10;有形固定資産減価償却率">
          <a:extLst>
            <a:ext uri="{FF2B5EF4-FFF2-40B4-BE49-F238E27FC236}">
              <a16:creationId xmlns:a16="http://schemas.microsoft.com/office/drawing/2014/main" id="{C3482EC3-78CC-4577-A32E-828971A2777A}"/>
            </a:ext>
          </a:extLst>
        </xdr:cNvPr>
        <xdr:cNvSpPr txBox="1"/>
      </xdr:nvSpPr>
      <xdr:spPr>
        <a:xfrm>
          <a:off x="12171054" y="10431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113773</xdr:rowOff>
    </xdr:from>
    <xdr:ext cx="405111" cy="259045"/>
    <xdr:sp macro="" textlink="">
      <xdr:nvSpPr>
        <xdr:cNvPr id="564" name="n_4mainValue【学校施設】&#10;有形固定資産減価償却率">
          <a:extLst>
            <a:ext uri="{FF2B5EF4-FFF2-40B4-BE49-F238E27FC236}">
              <a16:creationId xmlns:a16="http://schemas.microsoft.com/office/drawing/2014/main" id="{B71A01B2-EB5F-4CE3-9B13-76B8D6805C08}"/>
            </a:ext>
          </a:extLst>
        </xdr:cNvPr>
        <xdr:cNvSpPr txBox="1"/>
      </xdr:nvSpPr>
      <xdr:spPr>
        <a:xfrm>
          <a:off x="11354444" y="1040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3DF2D61C-FFED-485A-83F3-3254903C125A}"/>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1ED5594A-C41E-4268-B56B-AF0D95B2C3C5}"/>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BD1820E6-94A4-42D2-B3C7-9D81F94D9C57}"/>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EB704C93-34EB-485A-8168-E37FF68A19B8}"/>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325317E7-64A7-4D60-86F6-575D4CD27C25}"/>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F571FB96-3623-44BA-A8AE-93E0459628EE}"/>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6C9FF274-4E4F-4137-8CEE-8061361D919B}"/>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836A9585-6E75-48E7-8AF1-3AF4913E095F}"/>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D1DFF3E2-595E-495E-9825-1A1B331183D7}"/>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A6FC160A-ECE2-4EB0-8131-BB6858CBA4BB}"/>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5" name="テキスト ボックス 574">
          <a:extLst>
            <a:ext uri="{FF2B5EF4-FFF2-40B4-BE49-F238E27FC236}">
              <a16:creationId xmlns:a16="http://schemas.microsoft.com/office/drawing/2014/main" id="{CFAA8750-89AA-42AF-9194-2C39828DA1A8}"/>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4A3430FD-C7DD-4F6D-A957-0309B198AA40}"/>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37531E68-2922-4B8F-A05B-7024E3844E1C}"/>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B800E948-CA31-462A-A0AC-888B36E4D9F8}"/>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4AB9545C-ADE9-4F4A-B3CC-2DE53F22538C}"/>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3C8C3EAC-0E05-4BA6-A0A4-EFBAF38F6D5B}"/>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EEDA3780-8456-4A26-BBEF-952FC2040F03}"/>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D61A6CC8-1B58-42EA-B79E-779A23C194FF}"/>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39C064FD-0A76-4CB9-84A6-D03B51D0F0F5}"/>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1CC883EC-E9EF-402A-BE95-6BCC3AF11B87}"/>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BB9AE00F-AD37-4B0B-9128-F1B02B59DE11}"/>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9D481F43-ADBA-4A66-B3CD-94F4E4F153EC}"/>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4BF43B33-7DFF-4FB4-B499-4ED2B1D4A01B}"/>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66DA95D5-C1C6-46ED-AB38-7465C7452D46}"/>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82550</xdr:rowOff>
    </xdr:from>
    <xdr:to>
      <xdr:col>116</xdr:col>
      <xdr:colOff>62864</xdr:colOff>
      <xdr:row>64</xdr:row>
      <xdr:rowOff>22860</xdr:rowOff>
    </xdr:to>
    <xdr:cxnSp macro="">
      <xdr:nvCxnSpPr>
        <xdr:cNvPr id="589" name="直線コネクタ 588">
          <a:extLst>
            <a:ext uri="{FF2B5EF4-FFF2-40B4-BE49-F238E27FC236}">
              <a16:creationId xmlns:a16="http://schemas.microsoft.com/office/drawing/2014/main" id="{3227B5A3-D5C5-4688-815A-CB86D34FEC43}"/>
            </a:ext>
          </a:extLst>
        </xdr:cNvPr>
        <xdr:cNvCxnSpPr/>
      </xdr:nvCxnSpPr>
      <xdr:spPr>
        <a:xfrm flipV="1">
          <a:off x="19947254" y="9514205"/>
          <a:ext cx="0" cy="1477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590" name="【学校施設】&#10;一人当たり面積最小値テキスト">
          <a:extLst>
            <a:ext uri="{FF2B5EF4-FFF2-40B4-BE49-F238E27FC236}">
              <a16:creationId xmlns:a16="http://schemas.microsoft.com/office/drawing/2014/main" id="{9CAABA77-DF3C-43FC-951A-8D5BF12AEAF4}"/>
            </a:ext>
          </a:extLst>
        </xdr:cNvPr>
        <xdr:cNvSpPr txBox="1"/>
      </xdr:nvSpPr>
      <xdr:spPr>
        <a:xfrm>
          <a:off x="19985990" y="1099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591" name="直線コネクタ 590">
          <a:extLst>
            <a:ext uri="{FF2B5EF4-FFF2-40B4-BE49-F238E27FC236}">
              <a16:creationId xmlns:a16="http://schemas.microsoft.com/office/drawing/2014/main" id="{E09672D0-6B33-4867-94A0-69C8EDA83E60}"/>
            </a:ext>
          </a:extLst>
        </xdr:cNvPr>
        <xdr:cNvCxnSpPr/>
      </xdr:nvCxnSpPr>
      <xdr:spPr>
        <a:xfrm>
          <a:off x="19885660" y="10991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29227</xdr:rowOff>
    </xdr:from>
    <xdr:ext cx="469744" cy="259045"/>
    <xdr:sp macro="" textlink="">
      <xdr:nvSpPr>
        <xdr:cNvPr id="592" name="【学校施設】&#10;一人当たり面積最大値テキスト">
          <a:extLst>
            <a:ext uri="{FF2B5EF4-FFF2-40B4-BE49-F238E27FC236}">
              <a16:creationId xmlns:a16="http://schemas.microsoft.com/office/drawing/2014/main" id="{145A807E-2450-43AE-8C2E-0DDA9159ED66}"/>
            </a:ext>
          </a:extLst>
        </xdr:cNvPr>
        <xdr:cNvSpPr txBox="1"/>
      </xdr:nvSpPr>
      <xdr:spPr>
        <a:xfrm>
          <a:off x="19985990" y="928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82550</xdr:rowOff>
    </xdr:from>
    <xdr:to>
      <xdr:col>116</xdr:col>
      <xdr:colOff>152400</xdr:colOff>
      <xdr:row>55</xdr:row>
      <xdr:rowOff>82550</xdr:rowOff>
    </xdr:to>
    <xdr:cxnSp macro="">
      <xdr:nvCxnSpPr>
        <xdr:cNvPr id="593" name="直線コネクタ 592">
          <a:extLst>
            <a:ext uri="{FF2B5EF4-FFF2-40B4-BE49-F238E27FC236}">
              <a16:creationId xmlns:a16="http://schemas.microsoft.com/office/drawing/2014/main" id="{941BE34C-0A54-49B0-8D5E-0D82C98C5A81}"/>
            </a:ext>
          </a:extLst>
        </xdr:cNvPr>
        <xdr:cNvCxnSpPr/>
      </xdr:nvCxnSpPr>
      <xdr:spPr>
        <a:xfrm>
          <a:off x="19885660" y="95142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44467</xdr:rowOff>
    </xdr:from>
    <xdr:ext cx="469744" cy="259045"/>
    <xdr:sp macro="" textlink="">
      <xdr:nvSpPr>
        <xdr:cNvPr id="594" name="【学校施設】&#10;一人当たり面積平均値テキスト">
          <a:extLst>
            <a:ext uri="{FF2B5EF4-FFF2-40B4-BE49-F238E27FC236}">
              <a16:creationId xmlns:a16="http://schemas.microsoft.com/office/drawing/2014/main" id="{4B1BB917-FDB4-4E6D-B141-0BA96EE0C4BE}"/>
            </a:ext>
          </a:extLst>
        </xdr:cNvPr>
        <xdr:cNvSpPr txBox="1"/>
      </xdr:nvSpPr>
      <xdr:spPr>
        <a:xfrm>
          <a:off x="19985990" y="105048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21590</xdr:rowOff>
    </xdr:from>
    <xdr:to>
      <xdr:col>116</xdr:col>
      <xdr:colOff>114300</xdr:colOff>
      <xdr:row>62</xdr:row>
      <xdr:rowOff>123190</xdr:rowOff>
    </xdr:to>
    <xdr:sp macro="" textlink="">
      <xdr:nvSpPr>
        <xdr:cNvPr id="595" name="フローチャート: 判断 594">
          <a:extLst>
            <a:ext uri="{FF2B5EF4-FFF2-40B4-BE49-F238E27FC236}">
              <a16:creationId xmlns:a16="http://schemas.microsoft.com/office/drawing/2014/main" id="{6D56A77D-CD84-4C1C-8815-89C7F558C04F}"/>
            </a:ext>
          </a:extLst>
        </xdr:cNvPr>
        <xdr:cNvSpPr/>
      </xdr:nvSpPr>
      <xdr:spPr>
        <a:xfrm>
          <a:off x="19904710" y="106476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11430</xdr:rowOff>
    </xdr:from>
    <xdr:to>
      <xdr:col>112</xdr:col>
      <xdr:colOff>38100</xdr:colOff>
      <xdr:row>62</xdr:row>
      <xdr:rowOff>113030</xdr:rowOff>
    </xdr:to>
    <xdr:sp macro="" textlink="">
      <xdr:nvSpPr>
        <xdr:cNvPr id="596" name="フローチャート: 判断 595">
          <a:extLst>
            <a:ext uri="{FF2B5EF4-FFF2-40B4-BE49-F238E27FC236}">
              <a16:creationId xmlns:a16="http://schemas.microsoft.com/office/drawing/2014/main" id="{37B5C354-AC23-4AC7-BAD2-DBC80F0F21FE}"/>
            </a:ext>
          </a:extLst>
        </xdr:cNvPr>
        <xdr:cNvSpPr/>
      </xdr:nvSpPr>
      <xdr:spPr>
        <a:xfrm>
          <a:off x="19161760" y="10645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11430</xdr:rowOff>
    </xdr:from>
    <xdr:to>
      <xdr:col>107</xdr:col>
      <xdr:colOff>101600</xdr:colOff>
      <xdr:row>62</xdr:row>
      <xdr:rowOff>113030</xdr:rowOff>
    </xdr:to>
    <xdr:sp macro="" textlink="">
      <xdr:nvSpPr>
        <xdr:cNvPr id="597" name="フローチャート: 判断 596">
          <a:extLst>
            <a:ext uri="{FF2B5EF4-FFF2-40B4-BE49-F238E27FC236}">
              <a16:creationId xmlns:a16="http://schemas.microsoft.com/office/drawing/2014/main" id="{B1B0B2B7-8A3D-4F56-BC16-F896E57AB8A6}"/>
            </a:ext>
          </a:extLst>
        </xdr:cNvPr>
        <xdr:cNvSpPr/>
      </xdr:nvSpPr>
      <xdr:spPr>
        <a:xfrm>
          <a:off x="18345150" y="1064514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598" name="フローチャート: 判断 597">
          <a:extLst>
            <a:ext uri="{FF2B5EF4-FFF2-40B4-BE49-F238E27FC236}">
              <a16:creationId xmlns:a16="http://schemas.microsoft.com/office/drawing/2014/main" id="{36D05F54-D19A-467A-8C2B-4711A1A92746}"/>
            </a:ext>
          </a:extLst>
        </xdr:cNvPr>
        <xdr:cNvSpPr/>
      </xdr:nvSpPr>
      <xdr:spPr>
        <a:xfrm>
          <a:off x="17547590" y="106514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35560</xdr:rowOff>
    </xdr:from>
    <xdr:to>
      <xdr:col>98</xdr:col>
      <xdr:colOff>38100</xdr:colOff>
      <xdr:row>62</xdr:row>
      <xdr:rowOff>137160</xdr:rowOff>
    </xdr:to>
    <xdr:sp macro="" textlink="">
      <xdr:nvSpPr>
        <xdr:cNvPr id="599" name="フローチャート: 判断 598">
          <a:extLst>
            <a:ext uri="{FF2B5EF4-FFF2-40B4-BE49-F238E27FC236}">
              <a16:creationId xmlns:a16="http://schemas.microsoft.com/office/drawing/2014/main" id="{E3A54987-7CEA-481F-9547-1E049C18B2D3}"/>
            </a:ext>
          </a:extLst>
        </xdr:cNvPr>
        <xdr:cNvSpPr/>
      </xdr:nvSpPr>
      <xdr:spPr>
        <a:xfrm>
          <a:off x="16761460" y="10665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2AC2984B-F2BB-4EBA-8F68-161856FAEFE4}"/>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E0DDDA01-6A8A-4619-935E-E3A45802BB17}"/>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C87DE1E9-3BE1-4EF7-8AED-C19BA0037314}"/>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D023D2CE-7653-4FC7-9A58-CFDCDC80A3D1}"/>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B71EB9F6-FC81-447F-AEDE-2011DA5CB76C}"/>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13970</xdr:rowOff>
    </xdr:from>
    <xdr:to>
      <xdr:col>116</xdr:col>
      <xdr:colOff>114300</xdr:colOff>
      <xdr:row>63</xdr:row>
      <xdr:rowOff>115570</xdr:rowOff>
    </xdr:to>
    <xdr:sp macro="" textlink="">
      <xdr:nvSpPr>
        <xdr:cNvPr id="605" name="楕円 604">
          <a:extLst>
            <a:ext uri="{FF2B5EF4-FFF2-40B4-BE49-F238E27FC236}">
              <a16:creationId xmlns:a16="http://schemas.microsoft.com/office/drawing/2014/main" id="{7CA9B2CF-9055-4EFA-B1E8-9631BFA7984A}"/>
            </a:ext>
          </a:extLst>
        </xdr:cNvPr>
        <xdr:cNvSpPr/>
      </xdr:nvSpPr>
      <xdr:spPr>
        <a:xfrm>
          <a:off x="19904710" y="108191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163847</xdr:rowOff>
    </xdr:from>
    <xdr:ext cx="469744" cy="259045"/>
    <xdr:sp macro="" textlink="">
      <xdr:nvSpPr>
        <xdr:cNvPr id="606" name="【学校施設】&#10;一人当たり面積該当値テキスト">
          <a:extLst>
            <a:ext uri="{FF2B5EF4-FFF2-40B4-BE49-F238E27FC236}">
              <a16:creationId xmlns:a16="http://schemas.microsoft.com/office/drawing/2014/main" id="{2B6E217D-BDF5-404E-B23A-210C560829C6}"/>
            </a:ext>
          </a:extLst>
        </xdr:cNvPr>
        <xdr:cNvSpPr txBox="1"/>
      </xdr:nvSpPr>
      <xdr:spPr>
        <a:xfrm>
          <a:off x="19985990" y="1079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166370</xdr:rowOff>
    </xdr:from>
    <xdr:to>
      <xdr:col>112</xdr:col>
      <xdr:colOff>38100</xdr:colOff>
      <xdr:row>63</xdr:row>
      <xdr:rowOff>96520</xdr:rowOff>
    </xdr:to>
    <xdr:sp macro="" textlink="">
      <xdr:nvSpPr>
        <xdr:cNvPr id="607" name="楕円 606">
          <a:extLst>
            <a:ext uri="{FF2B5EF4-FFF2-40B4-BE49-F238E27FC236}">
              <a16:creationId xmlns:a16="http://schemas.microsoft.com/office/drawing/2014/main" id="{E2EAB217-CF7C-4822-B9BB-1DA0CA3E83E9}"/>
            </a:ext>
          </a:extLst>
        </xdr:cNvPr>
        <xdr:cNvSpPr/>
      </xdr:nvSpPr>
      <xdr:spPr>
        <a:xfrm>
          <a:off x="19161760" y="108000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45720</xdr:rowOff>
    </xdr:from>
    <xdr:to>
      <xdr:col>116</xdr:col>
      <xdr:colOff>63500</xdr:colOff>
      <xdr:row>63</xdr:row>
      <xdr:rowOff>64770</xdr:rowOff>
    </xdr:to>
    <xdr:cxnSp macro="">
      <xdr:nvCxnSpPr>
        <xdr:cNvPr id="608" name="直線コネクタ 607">
          <a:extLst>
            <a:ext uri="{FF2B5EF4-FFF2-40B4-BE49-F238E27FC236}">
              <a16:creationId xmlns:a16="http://schemas.microsoft.com/office/drawing/2014/main" id="{0D5193CC-B15E-494B-A63D-8AC85CBC1385}"/>
            </a:ext>
          </a:extLst>
        </xdr:cNvPr>
        <xdr:cNvCxnSpPr/>
      </xdr:nvCxnSpPr>
      <xdr:spPr>
        <a:xfrm>
          <a:off x="19204940" y="10848975"/>
          <a:ext cx="7429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3810</xdr:rowOff>
    </xdr:from>
    <xdr:to>
      <xdr:col>107</xdr:col>
      <xdr:colOff>101600</xdr:colOff>
      <xdr:row>63</xdr:row>
      <xdr:rowOff>105410</xdr:rowOff>
    </xdr:to>
    <xdr:sp macro="" textlink="">
      <xdr:nvSpPr>
        <xdr:cNvPr id="609" name="楕円 608">
          <a:extLst>
            <a:ext uri="{FF2B5EF4-FFF2-40B4-BE49-F238E27FC236}">
              <a16:creationId xmlns:a16="http://schemas.microsoft.com/office/drawing/2014/main" id="{71A20CAE-B4BC-4E30-869E-593DD3E994B0}"/>
            </a:ext>
          </a:extLst>
        </xdr:cNvPr>
        <xdr:cNvSpPr/>
      </xdr:nvSpPr>
      <xdr:spPr>
        <a:xfrm>
          <a:off x="18345150" y="1080706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45720</xdr:rowOff>
    </xdr:from>
    <xdr:to>
      <xdr:col>111</xdr:col>
      <xdr:colOff>177800</xdr:colOff>
      <xdr:row>63</xdr:row>
      <xdr:rowOff>54610</xdr:rowOff>
    </xdr:to>
    <xdr:cxnSp macro="">
      <xdr:nvCxnSpPr>
        <xdr:cNvPr id="610" name="直線コネクタ 609">
          <a:extLst>
            <a:ext uri="{FF2B5EF4-FFF2-40B4-BE49-F238E27FC236}">
              <a16:creationId xmlns:a16="http://schemas.microsoft.com/office/drawing/2014/main" id="{BDC9B245-302F-463E-8FB9-5AC217B7C867}"/>
            </a:ext>
          </a:extLst>
        </xdr:cNvPr>
        <xdr:cNvCxnSpPr/>
      </xdr:nvCxnSpPr>
      <xdr:spPr>
        <a:xfrm flipV="1">
          <a:off x="18399760" y="10848975"/>
          <a:ext cx="80518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166370</xdr:rowOff>
    </xdr:from>
    <xdr:to>
      <xdr:col>102</xdr:col>
      <xdr:colOff>165100</xdr:colOff>
      <xdr:row>63</xdr:row>
      <xdr:rowOff>96520</xdr:rowOff>
    </xdr:to>
    <xdr:sp macro="" textlink="">
      <xdr:nvSpPr>
        <xdr:cNvPr id="611" name="楕円 610">
          <a:extLst>
            <a:ext uri="{FF2B5EF4-FFF2-40B4-BE49-F238E27FC236}">
              <a16:creationId xmlns:a16="http://schemas.microsoft.com/office/drawing/2014/main" id="{F76883D5-F744-47A9-BF83-C241D30B1794}"/>
            </a:ext>
          </a:extLst>
        </xdr:cNvPr>
        <xdr:cNvSpPr/>
      </xdr:nvSpPr>
      <xdr:spPr>
        <a:xfrm>
          <a:off x="17547590" y="108000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45720</xdr:rowOff>
    </xdr:from>
    <xdr:to>
      <xdr:col>107</xdr:col>
      <xdr:colOff>50800</xdr:colOff>
      <xdr:row>63</xdr:row>
      <xdr:rowOff>54610</xdr:rowOff>
    </xdr:to>
    <xdr:cxnSp macro="">
      <xdr:nvCxnSpPr>
        <xdr:cNvPr id="612" name="直線コネクタ 611">
          <a:extLst>
            <a:ext uri="{FF2B5EF4-FFF2-40B4-BE49-F238E27FC236}">
              <a16:creationId xmlns:a16="http://schemas.microsoft.com/office/drawing/2014/main" id="{34B7225B-206B-4A45-8BFA-22C45FE3A141}"/>
            </a:ext>
          </a:extLst>
        </xdr:cNvPr>
        <xdr:cNvCxnSpPr/>
      </xdr:nvCxnSpPr>
      <xdr:spPr>
        <a:xfrm>
          <a:off x="17602200" y="10848975"/>
          <a:ext cx="79756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0</xdr:rowOff>
    </xdr:from>
    <xdr:to>
      <xdr:col>98</xdr:col>
      <xdr:colOff>38100</xdr:colOff>
      <xdr:row>63</xdr:row>
      <xdr:rowOff>101600</xdr:rowOff>
    </xdr:to>
    <xdr:sp macro="" textlink="">
      <xdr:nvSpPr>
        <xdr:cNvPr id="613" name="楕円 612">
          <a:extLst>
            <a:ext uri="{FF2B5EF4-FFF2-40B4-BE49-F238E27FC236}">
              <a16:creationId xmlns:a16="http://schemas.microsoft.com/office/drawing/2014/main" id="{126733CF-628E-480B-9631-40D7E20650A6}"/>
            </a:ext>
          </a:extLst>
        </xdr:cNvPr>
        <xdr:cNvSpPr/>
      </xdr:nvSpPr>
      <xdr:spPr>
        <a:xfrm>
          <a:off x="16761460" y="108013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45720</xdr:rowOff>
    </xdr:from>
    <xdr:to>
      <xdr:col>102</xdr:col>
      <xdr:colOff>114300</xdr:colOff>
      <xdr:row>63</xdr:row>
      <xdr:rowOff>50800</xdr:rowOff>
    </xdr:to>
    <xdr:cxnSp macro="">
      <xdr:nvCxnSpPr>
        <xdr:cNvPr id="614" name="直線コネクタ 613">
          <a:extLst>
            <a:ext uri="{FF2B5EF4-FFF2-40B4-BE49-F238E27FC236}">
              <a16:creationId xmlns:a16="http://schemas.microsoft.com/office/drawing/2014/main" id="{B6A77EA3-31E5-4679-A238-58DA8A685404}"/>
            </a:ext>
          </a:extLst>
        </xdr:cNvPr>
        <xdr:cNvCxnSpPr/>
      </xdr:nvCxnSpPr>
      <xdr:spPr>
        <a:xfrm flipV="1">
          <a:off x="16804640" y="10848975"/>
          <a:ext cx="79756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129557</xdr:rowOff>
    </xdr:from>
    <xdr:ext cx="469744" cy="259045"/>
    <xdr:sp macro="" textlink="">
      <xdr:nvSpPr>
        <xdr:cNvPr id="615" name="n_1aveValue【学校施設】&#10;一人当たり面積">
          <a:extLst>
            <a:ext uri="{FF2B5EF4-FFF2-40B4-BE49-F238E27FC236}">
              <a16:creationId xmlns:a16="http://schemas.microsoft.com/office/drawing/2014/main" id="{89B4D602-58C8-464A-A443-81FF7D0CB606}"/>
            </a:ext>
          </a:extLst>
        </xdr:cNvPr>
        <xdr:cNvSpPr txBox="1"/>
      </xdr:nvSpPr>
      <xdr:spPr>
        <a:xfrm>
          <a:off x="18982132" y="1042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129557</xdr:rowOff>
    </xdr:from>
    <xdr:ext cx="469744" cy="259045"/>
    <xdr:sp macro="" textlink="">
      <xdr:nvSpPr>
        <xdr:cNvPr id="616" name="n_2aveValue【学校施設】&#10;一人当たり面積">
          <a:extLst>
            <a:ext uri="{FF2B5EF4-FFF2-40B4-BE49-F238E27FC236}">
              <a16:creationId xmlns:a16="http://schemas.microsoft.com/office/drawing/2014/main" id="{016E9E3B-9C96-4C3A-B9B4-EEC96B1BF32C}"/>
            </a:ext>
          </a:extLst>
        </xdr:cNvPr>
        <xdr:cNvSpPr txBox="1"/>
      </xdr:nvSpPr>
      <xdr:spPr>
        <a:xfrm>
          <a:off x="18182032" y="1042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617" name="n_3aveValue【学校施設】&#10;一人当たり面積">
          <a:extLst>
            <a:ext uri="{FF2B5EF4-FFF2-40B4-BE49-F238E27FC236}">
              <a16:creationId xmlns:a16="http://schemas.microsoft.com/office/drawing/2014/main" id="{4FD2A236-AEC3-4F74-BB18-86E45ED1D969}"/>
            </a:ext>
          </a:extLst>
        </xdr:cNvPr>
        <xdr:cNvSpPr txBox="1"/>
      </xdr:nvSpPr>
      <xdr:spPr>
        <a:xfrm>
          <a:off x="17384472"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153687</xdr:rowOff>
    </xdr:from>
    <xdr:ext cx="469744" cy="259045"/>
    <xdr:sp macro="" textlink="">
      <xdr:nvSpPr>
        <xdr:cNvPr id="618" name="n_4aveValue【学校施設】&#10;一人当たり面積">
          <a:extLst>
            <a:ext uri="{FF2B5EF4-FFF2-40B4-BE49-F238E27FC236}">
              <a16:creationId xmlns:a16="http://schemas.microsoft.com/office/drawing/2014/main" id="{B6853CE0-5030-4EE4-B573-8C04E3A65756}"/>
            </a:ext>
          </a:extLst>
        </xdr:cNvPr>
        <xdr:cNvSpPr txBox="1"/>
      </xdr:nvSpPr>
      <xdr:spPr>
        <a:xfrm>
          <a:off x="16588817" y="1044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87647</xdr:rowOff>
    </xdr:from>
    <xdr:ext cx="469744" cy="259045"/>
    <xdr:sp macro="" textlink="">
      <xdr:nvSpPr>
        <xdr:cNvPr id="619" name="n_1mainValue【学校施設】&#10;一人当たり面積">
          <a:extLst>
            <a:ext uri="{FF2B5EF4-FFF2-40B4-BE49-F238E27FC236}">
              <a16:creationId xmlns:a16="http://schemas.microsoft.com/office/drawing/2014/main" id="{8534FB95-7672-4B9E-B1F7-913D6C6AA355}"/>
            </a:ext>
          </a:extLst>
        </xdr:cNvPr>
        <xdr:cNvSpPr txBox="1"/>
      </xdr:nvSpPr>
      <xdr:spPr>
        <a:xfrm>
          <a:off x="18982132" y="1089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96537</xdr:rowOff>
    </xdr:from>
    <xdr:ext cx="469744" cy="259045"/>
    <xdr:sp macro="" textlink="">
      <xdr:nvSpPr>
        <xdr:cNvPr id="620" name="n_2mainValue【学校施設】&#10;一人当たり面積">
          <a:extLst>
            <a:ext uri="{FF2B5EF4-FFF2-40B4-BE49-F238E27FC236}">
              <a16:creationId xmlns:a16="http://schemas.microsoft.com/office/drawing/2014/main" id="{4B8A0F51-A183-4783-B8E2-D1FAAC3A11B8}"/>
            </a:ext>
          </a:extLst>
        </xdr:cNvPr>
        <xdr:cNvSpPr txBox="1"/>
      </xdr:nvSpPr>
      <xdr:spPr>
        <a:xfrm>
          <a:off x="18182032" y="10894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87647</xdr:rowOff>
    </xdr:from>
    <xdr:ext cx="469744" cy="259045"/>
    <xdr:sp macro="" textlink="">
      <xdr:nvSpPr>
        <xdr:cNvPr id="621" name="n_3mainValue【学校施設】&#10;一人当たり面積">
          <a:extLst>
            <a:ext uri="{FF2B5EF4-FFF2-40B4-BE49-F238E27FC236}">
              <a16:creationId xmlns:a16="http://schemas.microsoft.com/office/drawing/2014/main" id="{D31056A2-1B5F-42FC-96A8-F62669FE6F8B}"/>
            </a:ext>
          </a:extLst>
        </xdr:cNvPr>
        <xdr:cNvSpPr txBox="1"/>
      </xdr:nvSpPr>
      <xdr:spPr>
        <a:xfrm>
          <a:off x="17384472" y="1089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92727</xdr:rowOff>
    </xdr:from>
    <xdr:ext cx="469744" cy="259045"/>
    <xdr:sp macro="" textlink="">
      <xdr:nvSpPr>
        <xdr:cNvPr id="622" name="n_4mainValue【学校施設】&#10;一人当たり面積">
          <a:extLst>
            <a:ext uri="{FF2B5EF4-FFF2-40B4-BE49-F238E27FC236}">
              <a16:creationId xmlns:a16="http://schemas.microsoft.com/office/drawing/2014/main" id="{405DB62D-CC14-443F-BFA6-92F52A80F736}"/>
            </a:ext>
          </a:extLst>
        </xdr:cNvPr>
        <xdr:cNvSpPr txBox="1"/>
      </xdr:nvSpPr>
      <xdr:spPr>
        <a:xfrm>
          <a:off x="16588817" y="10897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F36F9950-BC3A-4C80-B728-C1F2C2C8091B}"/>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AC61218C-2C3F-4A7E-8628-5DCC310EBFD8}"/>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6850819C-9CD4-48F2-BC74-724E9D97F3F8}"/>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5C22659E-F256-49F0-82F0-3B93B4FFFDE4}"/>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FFAB501-28EA-42EE-B107-2E4AF9F9F8DD}"/>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E042789-332E-4EF2-8241-4BFAFFD13DB8}"/>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99A1D951-A1C3-463D-8856-AA24EB64ED33}"/>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9521245E-69C4-4EC4-9AC0-833F265D86C5}"/>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A1D92B91-DFF6-4EC4-AC49-D2E1DA4AC37A}"/>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C00F498B-0FCE-4548-B364-97670EB71EAA}"/>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15C5A2E0-330A-4732-91D3-7F9B8863C899}"/>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87BFF437-23E8-46AD-BBD6-7816F87F7671}"/>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38710564-B04E-44A1-9176-FB8A64DE711A}"/>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E60A23D0-63BE-46E6-A2DF-915467228BD6}"/>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5ECE7344-2B6A-49DD-81C3-5F6EE36D9C22}"/>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B18167B6-C602-441D-AC1B-225EF3323C92}"/>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B3C08C0F-A70D-43E9-9FC4-986FCCCE0AF0}"/>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78A9EED2-5441-4D11-9F69-01C004404A7A}"/>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4DA1EF7B-54AA-4628-951C-D2A1F245A871}"/>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D120134D-5C3D-47FB-8BE4-DE901A5A69E7}"/>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E0C00971-A364-4D4C-9E42-2037748E1604}"/>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D4C23A3A-D25B-458A-98DE-E8E9B53D0DD0}"/>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7D9CA964-2365-467F-8EA6-35E8E2529BB9}"/>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34D9824D-188D-4955-B8B1-908A52E10BD7}"/>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86</xdr:row>
      <xdr:rowOff>9525</xdr:rowOff>
    </xdr:to>
    <xdr:cxnSp macro="">
      <xdr:nvCxnSpPr>
        <xdr:cNvPr id="647" name="直線コネクタ 646">
          <a:extLst>
            <a:ext uri="{FF2B5EF4-FFF2-40B4-BE49-F238E27FC236}">
              <a16:creationId xmlns:a16="http://schemas.microsoft.com/office/drawing/2014/main" id="{1ED00AD5-8813-44F8-9FDE-8047A9B684B4}"/>
            </a:ext>
          </a:extLst>
        </xdr:cNvPr>
        <xdr:cNvCxnSpPr/>
      </xdr:nvCxnSpPr>
      <xdr:spPr>
        <a:xfrm flipV="1">
          <a:off x="14703424" y="13375005"/>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13352</xdr:rowOff>
    </xdr:from>
    <xdr:ext cx="405111" cy="259045"/>
    <xdr:sp macro="" textlink="">
      <xdr:nvSpPr>
        <xdr:cNvPr id="648" name="【児童館】&#10;有形固定資産減価償却率最小値テキスト">
          <a:extLst>
            <a:ext uri="{FF2B5EF4-FFF2-40B4-BE49-F238E27FC236}">
              <a16:creationId xmlns:a16="http://schemas.microsoft.com/office/drawing/2014/main" id="{DE20502B-A066-4F0D-B711-1D70A045B80C}"/>
            </a:ext>
          </a:extLst>
        </xdr:cNvPr>
        <xdr:cNvSpPr txBox="1"/>
      </xdr:nvSpPr>
      <xdr:spPr>
        <a:xfrm>
          <a:off x="14742160" y="1476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9525</xdr:rowOff>
    </xdr:from>
    <xdr:to>
      <xdr:col>86</xdr:col>
      <xdr:colOff>25400</xdr:colOff>
      <xdr:row>86</xdr:row>
      <xdr:rowOff>9525</xdr:rowOff>
    </xdr:to>
    <xdr:cxnSp macro="">
      <xdr:nvCxnSpPr>
        <xdr:cNvPr id="649" name="直線コネクタ 648">
          <a:extLst>
            <a:ext uri="{FF2B5EF4-FFF2-40B4-BE49-F238E27FC236}">
              <a16:creationId xmlns:a16="http://schemas.microsoft.com/office/drawing/2014/main" id="{14EA1EA7-DD5B-4F57-9034-99C2432E1AE1}"/>
            </a:ext>
          </a:extLst>
        </xdr:cNvPr>
        <xdr:cNvCxnSpPr/>
      </xdr:nvCxnSpPr>
      <xdr:spPr>
        <a:xfrm>
          <a:off x="14611350" y="147561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650" name="【児童館】&#10;有形固定資産減価償却率最大値テキスト">
          <a:extLst>
            <a:ext uri="{FF2B5EF4-FFF2-40B4-BE49-F238E27FC236}">
              <a16:creationId xmlns:a16="http://schemas.microsoft.com/office/drawing/2014/main" id="{A7DF3486-F00E-4088-BB20-D442D3F993B9}"/>
            </a:ext>
          </a:extLst>
        </xdr:cNvPr>
        <xdr:cNvSpPr txBox="1"/>
      </xdr:nvSpPr>
      <xdr:spPr>
        <a:xfrm>
          <a:off x="1474216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651" name="直線コネクタ 650">
          <a:extLst>
            <a:ext uri="{FF2B5EF4-FFF2-40B4-BE49-F238E27FC236}">
              <a16:creationId xmlns:a16="http://schemas.microsoft.com/office/drawing/2014/main" id="{CA0C7681-B59A-4B21-AC53-238CB7C07D2B}"/>
            </a:ext>
          </a:extLst>
        </xdr:cNvPr>
        <xdr:cNvCxnSpPr/>
      </xdr:nvCxnSpPr>
      <xdr:spPr>
        <a:xfrm>
          <a:off x="14611350" y="13375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158132</xdr:rowOff>
    </xdr:from>
    <xdr:ext cx="405111" cy="259045"/>
    <xdr:sp macro="" textlink="">
      <xdr:nvSpPr>
        <xdr:cNvPr id="652" name="【児童館】&#10;有形固定資産減価償却率平均値テキスト">
          <a:extLst>
            <a:ext uri="{FF2B5EF4-FFF2-40B4-BE49-F238E27FC236}">
              <a16:creationId xmlns:a16="http://schemas.microsoft.com/office/drawing/2014/main" id="{D2D6AE73-4213-4586-B826-A96CF66A254A}"/>
            </a:ext>
          </a:extLst>
        </xdr:cNvPr>
        <xdr:cNvSpPr txBox="1"/>
      </xdr:nvSpPr>
      <xdr:spPr>
        <a:xfrm>
          <a:off x="14742160" y="14047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653" name="フローチャート: 判断 652">
          <a:extLst>
            <a:ext uri="{FF2B5EF4-FFF2-40B4-BE49-F238E27FC236}">
              <a16:creationId xmlns:a16="http://schemas.microsoft.com/office/drawing/2014/main" id="{FAA0CD81-EB16-480D-BE2F-979BA444E0CE}"/>
            </a:ext>
          </a:extLst>
        </xdr:cNvPr>
        <xdr:cNvSpPr/>
      </xdr:nvSpPr>
      <xdr:spPr>
        <a:xfrm>
          <a:off x="14649450" y="140690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654" name="フローチャート: 判断 653">
          <a:extLst>
            <a:ext uri="{FF2B5EF4-FFF2-40B4-BE49-F238E27FC236}">
              <a16:creationId xmlns:a16="http://schemas.microsoft.com/office/drawing/2014/main" id="{91C6402E-DCAA-4B18-89A2-E694AAA22AC4}"/>
            </a:ext>
          </a:extLst>
        </xdr:cNvPr>
        <xdr:cNvSpPr/>
      </xdr:nvSpPr>
      <xdr:spPr>
        <a:xfrm>
          <a:off x="13887450" y="140119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124461</xdr:rowOff>
    </xdr:from>
    <xdr:to>
      <xdr:col>76</xdr:col>
      <xdr:colOff>165100</xdr:colOff>
      <xdr:row>82</xdr:row>
      <xdr:rowOff>54611</xdr:rowOff>
    </xdr:to>
    <xdr:sp macro="" textlink="">
      <xdr:nvSpPr>
        <xdr:cNvPr id="655" name="フローチャート: 判断 654">
          <a:extLst>
            <a:ext uri="{FF2B5EF4-FFF2-40B4-BE49-F238E27FC236}">
              <a16:creationId xmlns:a16="http://schemas.microsoft.com/office/drawing/2014/main" id="{6DFD6A4A-525F-40D4-9FA6-8B562CA1E00E}"/>
            </a:ext>
          </a:extLst>
        </xdr:cNvPr>
        <xdr:cNvSpPr/>
      </xdr:nvSpPr>
      <xdr:spPr>
        <a:xfrm>
          <a:off x="13089890" y="1401381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114936</xdr:rowOff>
    </xdr:from>
    <xdr:to>
      <xdr:col>72</xdr:col>
      <xdr:colOff>38100</xdr:colOff>
      <xdr:row>82</xdr:row>
      <xdr:rowOff>45086</xdr:rowOff>
    </xdr:to>
    <xdr:sp macro="" textlink="">
      <xdr:nvSpPr>
        <xdr:cNvPr id="656" name="フローチャート: 判断 655">
          <a:extLst>
            <a:ext uri="{FF2B5EF4-FFF2-40B4-BE49-F238E27FC236}">
              <a16:creationId xmlns:a16="http://schemas.microsoft.com/office/drawing/2014/main" id="{C8A5742B-F78B-4773-9BED-2A42D0840D05}"/>
            </a:ext>
          </a:extLst>
        </xdr:cNvPr>
        <xdr:cNvSpPr/>
      </xdr:nvSpPr>
      <xdr:spPr>
        <a:xfrm>
          <a:off x="12303760" y="1400238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657" name="フローチャート: 判断 656">
          <a:extLst>
            <a:ext uri="{FF2B5EF4-FFF2-40B4-BE49-F238E27FC236}">
              <a16:creationId xmlns:a16="http://schemas.microsoft.com/office/drawing/2014/main" id="{F0737B12-C379-4FA8-904D-35AEFC00FB80}"/>
            </a:ext>
          </a:extLst>
        </xdr:cNvPr>
        <xdr:cNvSpPr/>
      </xdr:nvSpPr>
      <xdr:spPr>
        <a:xfrm>
          <a:off x="11487150" y="140004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D121E59B-ED94-4D40-9749-15EA105D744F}"/>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7C7FA192-E72E-4572-9289-D8911F7DCEDB}"/>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371EAD5C-7C8F-4975-8BC6-A7A489B72FFF}"/>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ED85AF41-6512-4E81-89AD-52B8681B4292}"/>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6A950489-6B8B-4B93-AEBF-DDA6984E0217}"/>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88264</xdr:rowOff>
    </xdr:from>
    <xdr:to>
      <xdr:col>85</xdr:col>
      <xdr:colOff>177800</xdr:colOff>
      <xdr:row>82</xdr:row>
      <xdr:rowOff>18414</xdr:rowOff>
    </xdr:to>
    <xdr:sp macro="" textlink="">
      <xdr:nvSpPr>
        <xdr:cNvPr id="663" name="楕円 662">
          <a:extLst>
            <a:ext uri="{FF2B5EF4-FFF2-40B4-BE49-F238E27FC236}">
              <a16:creationId xmlns:a16="http://schemas.microsoft.com/office/drawing/2014/main" id="{EA5CD0EB-E3CA-4028-BE87-5ED5DDC5D6A4}"/>
            </a:ext>
          </a:extLst>
        </xdr:cNvPr>
        <xdr:cNvSpPr/>
      </xdr:nvSpPr>
      <xdr:spPr>
        <a:xfrm>
          <a:off x="14649450" y="1397952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111141</xdr:rowOff>
    </xdr:from>
    <xdr:ext cx="405111" cy="259045"/>
    <xdr:sp macro="" textlink="">
      <xdr:nvSpPr>
        <xdr:cNvPr id="664" name="【児童館】&#10;有形固定資産減価償却率該当値テキスト">
          <a:extLst>
            <a:ext uri="{FF2B5EF4-FFF2-40B4-BE49-F238E27FC236}">
              <a16:creationId xmlns:a16="http://schemas.microsoft.com/office/drawing/2014/main" id="{6FF2D8F5-7E32-4543-8FC5-900BF300B2FC}"/>
            </a:ext>
          </a:extLst>
        </xdr:cNvPr>
        <xdr:cNvSpPr txBox="1"/>
      </xdr:nvSpPr>
      <xdr:spPr>
        <a:xfrm>
          <a:off x="14742160"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74930</xdr:rowOff>
    </xdr:from>
    <xdr:to>
      <xdr:col>81</xdr:col>
      <xdr:colOff>101600</xdr:colOff>
      <xdr:row>82</xdr:row>
      <xdr:rowOff>5080</xdr:rowOff>
    </xdr:to>
    <xdr:sp macro="" textlink="">
      <xdr:nvSpPr>
        <xdr:cNvPr id="665" name="楕円 664">
          <a:extLst>
            <a:ext uri="{FF2B5EF4-FFF2-40B4-BE49-F238E27FC236}">
              <a16:creationId xmlns:a16="http://schemas.microsoft.com/office/drawing/2014/main" id="{F9D12BFB-B0C7-4D54-BB9F-58CAC85895D9}"/>
            </a:ext>
          </a:extLst>
        </xdr:cNvPr>
        <xdr:cNvSpPr/>
      </xdr:nvSpPr>
      <xdr:spPr>
        <a:xfrm>
          <a:off x="13887450" y="139623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125730</xdr:rowOff>
    </xdr:from>
    <xdr:to>
      <xdr:col>85</xdr:col>
      <xdr:colOff>127000</xdr:colOff>
      <xdr:row>81</xdr:row>
      <xdr:rowOff>139064</xdr:rowOff>
    </xdr:to>
    <xdr:cxnSp macro="">
      <xdr:nvCxnSpPr>
        <xdr:cNvPr id="666" name="直線コネクタ 665">
          <a:extLst>
            <a:ext uri="{FF2B5EF4-FFF2-40B4-BE49-F238E27FC236}">
              <a16:creationId xmlns:a16="http://schemas.microsoft.com/office/drawing/2014/main" id="{CB223758-6291-4967-A387-F05E7F0444DB}"/>
            </a:ext>
          </a:extLst>
        </xdr:cNvPr>
        <xdr:cNvCxnSpPr/>
      </xdr:nvCxnSpPr>
      <xdr:spPr>
        <a:xfrm>
          <a:off x="13942060" y="14016990"/>
          <a:ext cx="762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65405</xdr:rowOff>
    </xdr:from>
    <xdr:to>
      <xdr:col>76</xdr:col>
      <xdr:colOff>165100</xdr:colOff>
      <xdr:row>81</xdr:row>
      <xdr:rowOff>167005</xdr:rowOff>
    </xdr:to>
    <xdr:sp macro="" textlink="">
      <xdr:nvSpPr>
        <xdr:cNvPr id="667" name="楕円 666">
          <a:extLst>
            <a:ext uri="{FF2B5EF4-FFF2-40B4-BE49-F238E27FC236}">
              <a16:creationId xmlns:a16="http://schemas.microsoft.com/office/drawing/2014/main" id="{63C010EE-FCC5-4CD6-9C48-0ABECCF72E1A}"/>
            </a:ext>
          </a:extLst>
        </xdr:cNvPr>
        <xdr:cNvSpPr/>
      </xdr:nvSpPr>
      <xdr:spPr>
        <a:xfrm>
          <a:off x="13089890" y="1395095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116205</xdr:rowOff>
    </xdr:from>
    <xdr:to>
      <xdr:col>81</xdr:col>
      <xdr:colOff>50800</xdr:colOff>
      <xdr:row>81</xdr:row>
      <xdr:rowOff>125730</xdr:rowOff>
    </xdr:to>
    <xdr:cxnSp macro="">
      <xdr:nvCxnSpPr>
        <xdr:cNvPr id="668" name="直線コネクタ 667">
          <a:extLst>
            <a:ext uri="{FF2B5EF4-FFF2-40B4-BE49-F238E27FC236}">
              <a16:creationId xmlns:a16="http://schemas.microsoft.com/office/drawing/2014/main" id="{ADCC161D-3411-4C59-B7DD-EB01DBE2AA3B}"/>
            </a:ext>
          </a:extLst>
        </xdr:cNvPr>
        <xdr:cNvCxnSpPr/>
      </xdr:nvCxnSpPr>
      <xdr:spPr>
        <a:xfrm>
          <a:off x="13144500" y="14003655"/>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63500</xdr:rowOff>
    </xdr:from>
    <xdr:to>
      <xdr:col>72</xdr:col>
      <xdr:colOff>38100</xdr:colOff>
      <xdr:row>81</xdr:row>
      <xdr:rowOff>165100</xdr:rowOff>
    </xdr:to>
    <xdr:sp macro="" textlink="">
      <xdr:nvSpPr>
        <xdr:cNvPr id="669" name="楕円 668">
          <a:extLst>
            <a:ext uri="{FF2B5EF4-FFF2-40B4-BE49-F238E27FC236}">
              <a16:creationId xmlns:a16="http://schemas.microsoft.com/office/drawing/2014/main" id="{220D97C0-3477-4F0F-8A5E-A01131F38975}"/>
            </a:ext>
          </a:extLst>
        </xdr:cNvPr>
        <xdr:cNvSpPr/>
      </xdr:nvSpPr>
      <xdr:spPr>
        <a:xfrm>
          <a:off x="12303760" y="1394714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114300</xdr:rowOff>
    </xdr:from>
    <xdr:to>
      <xdr:col>76</xdr:col>
      <xdr:colOff>114300</xdr:colOff>
      <xdr:row>81</xdr:row>
      <xdr:rowOff>116205</xdr:rowOff>
    </xdr:to>
    <xdr:cxnSp macro="">
      <xdr:nvCxnSpPr>
        <xdr:cNvPr id="670" name="直線コネクタ 669">
          <a:extLst>
            <a:ext uri="{FF2B5EF4-FFF2-40B4-BE49-F238E27FC236}">
              <a16:creationId xmlns:a16="http://schemas.microsoft.com/office/drawing/2014/main" id="{7E392D71-2252-4CDB-9F3D-3AD9069D4DBF}"/>
            </a:ext>
          </a:extLst>
        </xdr:cNvPr>
        <xdr:cNvCxnSpPr/>
      </xdr:nvCxnSpPr>
      <xdr:spPr>
        <a:xfrm>
          <a:off x="12346940" y="14001750"/>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86361</xdr:rowOff>
    </xdr:from>
    <xdr:to>
      <xdr:col>67</xdr:col>
      <xdr:colOff>101600</xdr:colOff>
      <xdr:row>82</xdr:row>
      <xdr:rowOff>16511</xdr:rowOff>
    </xdr:to>
    <xdr:sp macro="" textlink="">
      <xdr:nvSpPr>
        <xdr:cNvPr id="671" name="楕円 670">
          <a:extLst>
            <a:ext uri="{FF2B5EF4-FFF2-40B4-BE49-F238E27FC236}">
              <a16:creationId xmlns:a16="http://schemas.microsoft.com/office/drawing/2014/main" id="{02BB706C-FE3E-4B81-BD14-65AFC52E9D5E}"/>
            </a:ext>
          </a:extLst>
        </xdr:cNvPr>
        <xdr:cNvSpPr/>
      </xdr:nvSpPr>
      <xdr:spPr>
        <a:xfrm>
          <a:off x="11487150" y="139757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114300</xdr:rowOff>
    </xdr:from>
    <xdr:to>
      <xdr:col>71</xdr:col>
      <xdr:colOff>177800</xdr:colOff>
      <xdr:row>81</xdr:row>
      <xdr:rowOff>137161</xdr:rowOff>
    </xdr:to>
    <xdr:cxnSp macro="">
      <xdr:nvCxnSpPr>
        <xdr:cNvPr id="672" name="直線コネクタ 671">
          <a:extLst>
            <a:ext uri="{FF2B5EF4-FFF2-40B4-BE49-F238E27FC236}">
              <a16:creationId xmlns:a16="http://schemas.microsoft.com/office/drawing/2014/main" id="{35704B91-2A5E-4B1A-A803-72F699149B2F}"/>
            </a:ext>
          </a:extLst>
        </xdr:cNvPr>
        <xdr:cNvCxnSpPr/>
      </xdr:nvCxnSpPr>
      <xdr:spPr>
        <a:xfrm flipV="1">
          <a:off x="11541760" y="14001750"/>
          <a:ext cx="80518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43832</xdr:rowOff>
    </xdr:from>
    <xdr:ext cx="405111" cy="259045"/>
    <xdr:sp macro="" textlink="">
      <xdr:nvSpPr>
        <xdr:cNvPr id="673" name="n_1aveValue【児童館】&#10;有形固定資産減価償却率">
          <a:extLst>
            <a:ext uri="{FF2B5EF4-FFF2-40B4-BE49-F238E27FC236}">
              <a16:creationId xmlns:a16="http://schemas.microsoft.com/office/drawing/2014/main" id="{1ACFD378-E69E-4AF5-A792-EE3E6E007B45}"/>
            </a:ext>
          </a:extLst>
        </xdr:cNvPr>
        <xdr:cNvSpPr txBox="1"/>
      </xdr:nvSpPr>
      <xdr:spPr>
        <a:xfrm>
          <a:off x="13738234" y="1410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45738</xdr:rowOff>
    </xdr:from>
    <xdr:ext cx="405111" cy="259045"/>
    <xdr:sp macro="" textlink="">
      <xdr:nvSpPr>
        <xdr:cNvPr id="674" name="n_2aveValue【児童館】&#10;有形固定資産減価償却率">
          <a:extLst>
            <a:ext uri="{FF2B5EF4-FFF2-40B4-BE49-F238E27FC236}">
              <a16:creationId xmlns:a16="http://schemas.microsoft.com/office/drawing/2014/main" id="{81F4B38C-9897-4F67-96F1-F909B681AC1C}"/>
            </a:ext>
          </a:extLst>
        </xdr:cNvPr>
        <xdr:cNvSpPr txBox="1"/>
      </xdr:nvSpPr>
      <xdr:spPr>
        <a:xfrm>
          <a:off x="12957184" y="1410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36213</xdr:rowOff>
    </xdr:from>
    <xdr:ext cx="405111" cy="259045"/>
    <xdr:sp macro="" textlink="">
      <xdr:nvSpPr>
        <xdr:cNvPr id="675" name="n_3aveValue【児童館】&#10;有形固定資産減価償却率">
          <a:extLst>
            <a:ext uri="{FF2B5EF4-FFF2-40B4-BE49-F238E27FC236}">
              <a16:creationId xmlns:a16="http://schemas.microsoft.com/office/drawing/2014/main" id="{73AB3620-3DDF-4B4B-A33A-E49AA9C24F4F}"/>
            </a:ext>
          </a:extLst>
        </xdr:cNvPr>
        <xdr:cNvSpPr txBox="1"/>
      </xdr:nvSpPr>
      <xdr:spPr>
        <a:xfrm>
          <a:off x="12171054" y="1409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34307</xdr:rowOff>
    </xdr:from>
    <xdr:ext cx="405111" cy="259045"/>
    <xdr:sp macro="" textlink="">
      <xdr:nvSpPr>
        <xdr:cNvPr id="676" name="n_4aveValue【児童館】&#10;有形固定資産減価償却率">
          <a:extLst>
            <a:ext uri="{FF2B5EF4-FFF2-40B4-BE49-F238E27FC236}">
              <a16:creationId xmlns:a16="http://schemas.microsoft.com/office/drawing/2014/main" id="{BBC13EA3-DE2B-4586-AE52-445441DF9340}"/>
            </a:ext>
          </a:extLst>
        </xdr:cNvPr>
        <xdr:cNvSpPr txBox="1"/>
      </xdr:nvSpPr>
      <xdr:spPr>
        <a:xfrm>
          <a:off x="11354444"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21607</xdr:rowOff>
    </xdr:from>
    <xdr:ext cx="405111" cy="259045"/>
    <xdr:sp macro="" textlink="">
      <xdr:nvSpPr>
        <xdr:cNvPr id="677" name="n_1mainValue【児童館】&#10;有形固定資産減価償却率">
          <a:extLst>
            <a:ext uri="{FF2B5EF4-FFF2-40B4-BE49-F238E27FC236}">
              <a16:creationId xmlns:a16="http://schemas.microsoft.com/office/drawing/2014/main" id="{9E73F9DD-20DE-442E-8BE2-A10011878A6B}"/>
            </a:ext>
          </a:extLst>
        </xdr:cNvPr>
        <xdr:cNvSpPr txBox="1"/>
      </xdr:nvSpPr>
      <xdr:spPr>
        <a:xfrm>
          <a:off x="13738234" y="1373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12082</xdr:rowOff>
    </xdr:from>
    <xdr:ext cx="405111" cy="259045"/>
    <xdr:sp macro="" textlink="">
      <xdr:nvSpPr>
        <xdr:cNvPr id="678" name="n_2mainValue【児童館】&#10;有形固定資産減価償却率">
          <a:extLst>
            <a:ext uri="{FF2B5EF4-FFF2-40B4-BE49-F238E27FC236}">
              <a16:creationId xmlns:a16="http://schemas.microsoft.com/office/drawing/2014/main" id="{63C55708-C687-43A5-8A44-44580914FC66}"/>
            </a:ext>
          </a:extLst>
        </xdr:cNvPr>
        <xdr:cNvSpPr txBox="1"/>
      </xdr:nvSpPr>
      <xdr:spPr>
        <a:xfrm>
          <a:off x="12957184" y="1373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10177</xdr:rowOff>
    </xdr:from>
    <xdr:ext cx="405111" cy="259045"/>
    <xdr:sp macro="" textlink="">
      <xdr:nvSpPr>
        <xdr:cNvPr id="679" name="n_3mainValue【児童館】&#10;有形固定資産減価償却率">
          <a:extLst>
            <a:ext uri="{FF2B5EF4-FFF2-40B4-BE49-F238E27FC236}">
              <a16:creationId xmlns:a16="http://schemas.microsoft.com/office/drawing/2014/main" id="{58531CB9-5482-4145-860D-E4417AE93EB0}"/>
            </a:ext>
          </a:extLst>
        </xdr:cNvPr>
        <xdr:cNvSpPr txBox="1"/>
      </xdr:nvSpPr>
      <xdr:spPr>
        <a:xfrm>
          <a:off x="12171054" y="1372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33038</xdr:rowOff>
    </xdr:from>
    <xdr:ext cx="405111" cy="259045"/>
    <xdr:sp macro="" textlink="">
      <xdr:nvSpPr>
        <xdr:cNvPr id="680" name="n_4mainValue【児童館】&#10;有形固定資産減価償却率">
          <a:extLst>
            <a:ext uri="{FF2B5EF4-FFF2-40B4-BE49-F238E27FC236}">
              <a16:creationId xmlns:a16="http://schemas.microsoft.com/office/drawing/2014/main" id="{E763708E-9574-4E1F-91D9-8854557A1955}"/>
            </a:ext>
          </a:extLst>
        </xdr:cNvPr>
        <xdr:cNvSpPr txBox="1"/>
      </xdr:nvSpPr>
      <xdr:spPr>
        <a:xfrm>
          <a:off x="11354444" y="13747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7FC398D4-F23F-45ED-B74A-D13AAF94A1FD}"/>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714FE677-E57D-45BB-91E2-A2BC3C5AA9FC}"/>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3D0C6C04-48A5-46CA-BAAE-169B78169F5D}"/>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BC656716-26C0-4767-B093-7A5288F18FBC}"/>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E7D849A0-FD0B-4F47-BB30-94E4F47DE89C}"/>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F381AB66-F569-4B3D-A618-AAAA44A214AC}"/>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F0E56D51-E591-4CB5-BB28-52732E68E2D3}"/>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31E2827D-128A-42ED-9E31-02371BEFAAAE}"/>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8323DF84-E8C3-441D-B105-79FC49F96097}"/>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6DE7E434-5D2C-4866-8CFE-96D89414085E}"/>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1" name="直線コネクタ 690">
          <a:extLst>
            <a:ext uri="{FF2B5EF4-FFF2-40B4-BE49-F238E27FC236}">
              <a16:creationId xmlns:a16="http://schemas.microsoft.com/office/drawing/2014/main" id="{1235A2E4-71F7-473E-890C-CD296D6DCAC1}"/>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2" name="テキスト ボックス 691">
          <a:extLst>
            <a:ext uri="{FF2B5EF4-FFF2-40B4-BE49-F238E27FC236}">
              <a16:creationId xmlns:a16="http://schemas.microsoft.com/office/drawing/2014/main" id="{FD6E4C8D-9D2C-4FE3-9405-A79D2AC69F08}"/>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3" name="直線コネクタ 692">
          <a:extLst>
            <a:ext uri="{FF2B5EF4-FFF2-40B4-BE49-F238E27FC236}">
              <a16:creationId xmlns:a16="http://schemas.microsoft.com/office/drawing/2014/main" id="{ADD9609A-8742-4569-92C0-A7BCCC570199}"/>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4" name="テキスト ボックス 693">
          <a:extLst>
            <a:ext uri="{FF2B5EF4-FFF2-40B4-BE49-F238E27FC236}">
              <a16:creationId xmlns:a16="http://schemas.microsoft.com/office/drawing/2014/main" id="{FE7052FB-B536-41F4-B534-800150B58357}"/>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5" name="直線コネクタ 694">
          <a:extLst>
            <a:ext uri="{FF2B5EF4-FFF2-40B4-BE49-F238E27FC236}">
              <a16:creationId xmlns:a16="http://schemas.microsoft.com/office/drawing/2014/main" id="{D78A4783-4865-438A-9FD1-4EF8C80E7CAD}"/>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6" name="テキスト ボックス 695">
          <a:extLst>
            <a:ext uri="{FF2B5EF4-FFF2-40B4-BE49-F238E27FC236}">
              <a16:creationId xmlns:a16="http://schemas.microsoft.com/office/drawing/2014/main" id="{11724472-8645-4AA5-8D6D-A9C89B340F0E}"/>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7" name="直線コネクタ 696">
          <a:extLst>
            <a:ext uri="{FF2B5EF4-FFF2-40B4-BE49-F238E27FC236}">
              <a16:creationId xmlns:a16="http://schemas.microsoft.com/office/drawing/2014/main" id="{3F010863-77C0-4D7A-BBDD-827A2BCC57EC}"/>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8" name="テキスト ボックス 697">
          <a:extLst>
            <a:ext uri="{FF2B5EF4-FFF2-40B4-BE49-F238E27FC236}">
              <a16:creationId xmlns:a16="http://schemas.microsoft.com/office/drawing/2014/main" id="{76C72515-4042-483D-BB11-0CDA8D2EE668}"/>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9" name="直線コネクタ 698">
          <a:extLst>
            <a:ext uri="{FF2B5EF4-FFF2-40B4-BE49-F238E27FC236}">
              <a16:creationId xmlns:a16="http://schemas.microsoft.com/office/drawing/2014/main" id="{A8ACDED8-E88C-435C-83C0-8F9E9DADAA88}"/>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0" name="テキスト ボックス 699">
          <a:extLst>
            <a:ext uri="{FF2B5EF4-FFF2-40B4-BE49-F238E27FC236}">
              <a16:creationId xmlns:a16="http://schemas.microsoft.com/office/drawing/2014/main" id="{B251F899-F61F-4B6E-89CD-93D5A2CA8880}"/>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6E53987D-7B15-4818-B978-FD241B2F126D}"/>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3946E0DF-EFDF-4485-B2D2-ECA9A4019AD3}"/>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5899889D-A931-4B8B-B8F5-A767DCEB2F7B}"/>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38100</xdr:rowOff>
    </xdr:to>
    <xdr:cxnSp macro="">
      <xdr:nvCxnSpPr>
        <xdr:cNvPr id="704" name="直線コネクタ 703">
          <a:extLst>
            <a:ext uri="{FF2B5EF4-FFF2-40B4-BE49-F238E27FC236}">
              <a16:creationId xmlns:a16="http://schemas.microsoft.com/office/drawing/2014/main" id="{0CE687A9-E643-4E41-A251-650235978630}"/>
            </a:ext>
          </a:extLst>
        </xdr:cNvPr>
        <xdr:cNvCxnSpPr/>
      </xdr:nvCxnSpPr>
      <xdr:spPr>
        <a:xfrm flipV="1">
          <a:off x="19947254" y="1329309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41927</xdr:rowOff>
    </xdr:from>
    <xdr:ext cx="469744" cy="259045"/>
    <xdr:sp macro="" textlink="">
      <xdr:nvSpPr>
        <xdr:cNvPr id="705" name="【児童館】&#10;一人当たり面積最小値テキスト">
          <a:extLst>
            <a:ext uri="{FF2B5EF4-FFF2-40B4-BE49-F238E27FC236}">
              <a16:creationId xmlns:a16="http://schemas.microsoft.com/office/drawing/2014/main" id="{03B8CF9D-DF83-4910-8B33-B7D03A335E41}"/>
            </a:ext>
          </a:extLst>
        </xdr:cNvPr>
        <xdr:cNvSpPr txBox="1"/>
      </xdr:nvSpPr>
      <xdr:spPr>
        <a:xfrm>
          <a:off x="19985990" y="1478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38100</xdr:rowOff>
    </xdr:from>
    <xdr:to>
      <xdr:col>116</xdr:col>
      <xdr:colOff>152400</xdr:colOff>
      <xdr:row>86</xdr:row>
      <xdr:rowOff>38100</xdr:rowOff>
    </xdr:to>
    <xdr:cxnSp macro="">
      <xdr:nvCxnSpPr>
        <xdr:cNvPr id="706" name="直線コネクタ 705">
          <a:extLst>
            <a:ext uri="{FF2B5EF4-FFF2-40B4-BE49-F238E27FC236}">
              <a16:creationId xmlns:a16="http://schemas.microsoft.com/office/drawing/2014/main" id="{E9BA7A5E-497E-4E84-89D0-8AD9BD64C5E9}"/>
            </a:ext>
          </a:extLst>
        </xdr:cNvPr>
        <xdr:cNvCxnSpPr/>
      </xdr:nvCxnSpPr>
      <xdr:spPr>
        <a:xfrm>
          <a:off x="19885660" y="1478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07" name="【児童館】&#10;一人当たり面積最大値テキスト">
          <a:extLst>
            <a:ext uri="{FF2B5EF4-FFF2-40B4-BE49-F238E27FC236}">
              <a16:creationId xmlns:a16="http://schemas.microsoft.com/office/drawing/2014/main" id="{6D22DD35-52D2-4D91-AC50-B964E6670A9C}"/>
            </a:ext>
          </a:extLst>
        </xdr:cNvPr>
        <xdr:cNvSpPr txBox="1"/>
      </xdr:nvSpPr>
      <xdr:spPr>
        <a:xfrm>
          <a:off x="19985990" y="13074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08" name="直線コネクタ 707">
          <a:extLst>
            <a:ext uri="{FF2B5EF4-FFF2-40B4-BE49-F238E27FC236}">
              <a16:creationId xmlns:a16="http://schemas.microsoft.com/office/drawing/2014/main" id="{BCA932C8-F4CD-42FD-B080-F366DA5AE85E}"/>
            </a:ext>
          </a:extLst>
        </xdr:cNvPr>
        <xdr:cNvCxnSpPr/>
      </xdr:nvCxnSpPr>
      <xdr:spPr>
        <a:xfrm>
          <a:off x="19885660" y="13293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22877</xdr:rowOff>
    </xdr:from>
    <xdr:ext cx="469744" cy="259045"/>
    <xdr:sp macro="" textlink="">
      <xdr:nvSpPr>
        <xdr:cNvPr id="709" name="【児童館】&#10;一人当たり面積平均値テキスト">
          <a:extLst>
            <a:ext uri="{FF2B5EF4-FFF2-40B4-BE49-F238E27FC236}">
              <a16:creationId xmlns:a16="http://schemas.microsoft.com/office/drawing/2014/main" id="{856C3F1E-ADB6-4FBB-8B41-19526E2F39E8}"/>
            </a:ext>
          </a:extLst>
        </xdr:cNvPr>
        <xdr:cNvSpPr txBox="1"/>
      </xdr:nvSpPr>
      <xdr:spPr>
        <a:xfrm>
          <a:off x="19985990" y="1424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0" name="フローチャート: 判断 709">
          <a:extLst>
            <a:ext uri="{FF2B5EF4-FFF2-40B4-BE49-F238E27FC236}">
              <a16:creationId xmlns:a16="http://schemas.microsoft.com/office/drawing/2014/main" id="{ADBB7A8B-E1E3-46F3-B319-2515AC98BD98}"/>
            </a:ext>
          </a:extLst>
        </xdr:cNvPr>
        <xdr:cNvSpPr/>
      </xdr:nvSpPr>
      <xdr:spPr>
        <a:xfrm>
          <a:off x="19904710" y="142767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11" name="フローチャート: 判断 710">
          <a:extLst>
            <a:ext uri="{FF2B5EF4-FFF2-40B4-BE49-F238E27FC236}">
              <a16:creationId xmlns:a16="http://schemas.microsoft.com/office/drawing/2014/main" id="{452D075C-C4F7-4A80-9CBB-ECFD45C5D213}"/>
            </a:ext>
          </a:extLst>
        </xdr:cNvPr>
        <xdr:cNvSpPr/>
      </xdr:nvSpPr>
      <xdr:spPr>
        <a:xfrm>
          <a:off x="19161760" y="142767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712" name="フローチャート: 判断 711">
          <a:extLst>
            <a:ext uri="{FF2B5EF4-FFF2-40B4-BE49-F238E27FC236}">
              <a16:creationId xmlns:a16="http://schemas.microsoft.com/office/drawing/2014/main" id="{969C34A1-C181-437B-810D-6CECB63FDEB6}"/>
            </a:ext>
          </a:extLst>
        </xdr:cNvPr>
        <xdr:cNvSpPr/>
      </xdr:nvSpPr>
      <xdr:spPr>
        <a:xfrm>
          <a:off x="18345150" y="142767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63500</xdr:rowOff>
    </xdr:from>
    <xdr:to>
      <xdr:col>102</xdr:col>
      <xdr:colOff>165100</xdr:colOff>
      <xdr:row>83</xdr:row>
      <xdr:rowOff>165100</xdr:rowOff>
    </xdr:to>
    <xdr:sp macro="" textlink="">
      <xdr:nvSpPr>
        <xdr:cNvPr id="713" name="フローチャート: 判断 712">
          <a:extLst>
            <a:ext uri="{FF2B5EF4-FFF2-40B4-BE49-F238E27FC236}">
              <a16:creationId xmlns:a16="http://schemas.microsoft.com/office/drawing/2014/main" id="{3F053D5C-E738-4889-92BB-3E3419C0471C}"/>
            </a:ext>
          </a:extLst>
        </xdr:cNvPr>
        <xdr:cNvSpPr/>
      </xdr:nvSpPr>
      <xdr:spPr>
        <a:xfrm>
          <a:off x="17547590" y="1429004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14" name="フローチャート: 判断 713">
          <a:extLst>
            <a:ext uri="{FF2B5EF4-FFF2-40B4-BE49-F238E27FC236}">
              <a16:creationId xmlns:a16="http://schemas.microsoft.com/office/drawing/2014/main" id="{6EB7757D-3BE2-4369-A9D9-FE9E9325ABF2}"/>
            </a:ext>
          </a:extLst>
        </xdr:cNvPr>
        <xdr:cNvSpPr/>
      </xdr:nvSpPr>
      <xdr:spPr>
        <a:xfrm>
          <a:off x="16761460" y="142767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26EF0AD4-63C0-4CB8-A530-3FB974B850F6}"/>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D2E92D0F-A864-46E1-B2F0-85E7C3260FEA}"/>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BCD798A6-86BD-4B6E-A263-99C666F34535}"/>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ABBDE3FA-3F3B-4545-ABFF-53351F903A3B}"/>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9831A81E-9F84-4129-8A36-E95C1445CF4A}"/>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6350</xdr:rowOff>
    </xdr:from>
    <xdr:to>
      <xdr:col>116</xdr:col>
      <xdr:colOff>114300</xdr:colOff>
      <xdr:row>82</xdr:row>
      <xdr:rowOff>107950</xdr:rowOff>
    </xdr:to>
    <xdr:sp macro="" textlink="">
      <xdr:nvSpPr>
        <xdr:cNvPr id="720" name="楕円 719">
          <a:extLst>
            <a:ext uri="{FF2B5EF4-FFF2-40B4-BE49-F238E27FC236}">
              <a16:creationId xmlns:a16="http://schemas.microsoft.com/office/drawing/2014/main" id="{23E5F532-59C0-4253-A5E7-6E0618A7393E}"/>
            </a:ext>
          </a:extLst>
        </xdr:cNvPr>
        <xdr:cNvSpPr/>
      </xdr:nvSpPr>
      <xdr:spPr>
        <a:xfrm>
          <a:off x="19904710" y="140671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29227</xdr:rowOff>
    </xdr:from>
    <xdr:ext cx="469744" cy="259045"/>
    <xdr:sp macro="" textlink="">
      <xdr:nvSpPr>
        <xdr:cNvPr id="721" name="【児童館】&#10;一人当たり面積該当値テキスト">
          <a:extLst>
            <a:ext uri="{FF2B5EF4-FFF2-40B4-BE49-F238E27FC236}">
              <a16:creationId xmlns:a16="http://schemas.microsoft.com/office/drawing/2014/main" id="{2672203D-A82F-41E1-ACE0-9C718859D2A0}"/>
            </a:ext>
          </a:extLst>
        </xdr:cNvPr>
        <xdr:cNvSpPr txBox="1"/>
      </xdr:nvSpPr>
      <xdr:spPr>
        <a:xfrm>
          <a:off x="19985990" y="1391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139700</xdr:rowOff>
    </xdr:from>
    <xdr:to>
      <xdr:col>112</xdr:col>
      <xdr:colOff>38100</xdr:colOff>
      <xdr:row>82</xdr:row>
      <xdr:rowOff>69850</xdr:rowOff>
    </xdr:to>
    <xdr:sp macro="" textlink="">
      <xdr:nvSpPr>
        <xdr:cNvPr id="722" name="楕円 721">
          <a:extLst>
            <a:ext uri="{FF2B5EF4-FFF2-40B4-BE49-F238E27FC236}">
              <a16:creationId xmlns:a16="http://schemas.microsoft.com/office/drawing/2014/main" id="{48727FAE-9446-4C4D-B149-F2F04B07A415}"/>
            </a:ext>
          </a:extLst>
        </xdr:cNvPr>
        <xdr:cNvSpPr/>
      </xdr:nvSpPr>
      <xdr:spPr>
        <a:xfrm>
          <a:off x="19161760" y="140233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19050</xdr:rowOff>
    </xdr:from>
    <xdr:to>
      <xdr:col>116</xdr:col>
      <xdr:colOff>63500</xdr:colOff>
      <xdr:row>82</xdr:row>
      <xdr:rowOff>57150</xdr:rowOff>
    </xdr:to>
    <xdr:cxnSp macro="">
      <xdr:nvCxnSpPr>
        <xdr:cNvPr id="723" name="直線コネクタ 722">
          <a:extLst>
            <a:ext uri="{FF2B5EF4-FFF2-40B4-BE49-F238E27FC236}">
              <a16:creationId xmlns:a16="http://schemas.microsoft.com/office/drawing/2014/main" id="{17FFEDB3-280A-4947-9EF6-6A4799C3F499}"/>
            </a:ext>
          </a:extLst>
        </xdr:cNvPr>
        <xdr:cNvCxnSpPr/>
      </xdr:nvCxnSpPr>
      <xdr:spPr>
        <a:xfrm>
          <a:off x="19204940" y="14074140"/>
          <a:ext cx="7429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139700</xdr:rowOff>
    </xdr:from>
    <xdr:to>
      <xdr:col>107</xdr:col>
      <xdr:colOff>101600</xdr:colOff>
      <xdr:row>82</xdr:row>
      <xdr:rowOff>69850</xdr:rowOff>
    </xdr:to>
    <xdr:sp macro="" textlink="">
      <xdr:nvSpPr>
        <xdr:cNvPr id="724" name="楕円 723">
          <a:extLst>
            <a:ext uri="{FF2B5EF4-FFF2-40B4-BE49-F238E27FC236}">
              <a16:creationId xmlns:a16="http://schemas.microsoft.com/office/drawing/2014/main" id="{DA8498B8-4036-4F8E-A4B8-7D7EB0FA2FCB}"/>
            </a:ext>
          </a:extLst>
        </xdr:cNvPr>
        <xdr:cNvSpPr/>
      </xdr:nvSpPr>
      <xdr:spPr>
        <a:xfrm>
          <a:off x="18345150" y="140233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19050</xdr:rowOff>
    </xdr:from>
    <xdr:to>
      <xdr:col>111</xdr:col>
      <xdr:colOff>177800</xdr:colOff>
      <xdr:row>82</xdr:row>
      <xdr:rowOff>19050</xdr:rowOff>
    </xdr:to>
    <xdr:cxnSp macro="">
      <xdr:nvCxnSpPr>
        <xdr:cNvPr id="725" name="直線コネクタ 724">
          <a:extLst>
            <a:ext uri="{FF2B5EF4-FFF2-40B4-BE49-F238E27FC236}">
              <a16:creationId xmlns:a16="http://schemas.microsoft.com/office/drawing/2014/main" id="{C921ED4D-016D-4504-A6BB-FC37E31B2D5A}"/>
            </a:ext>
          </a:extLst>
        </xdr:cNvPr>
        <xdr:cNvCxnSpPr/>
      </xdr:nvCxnSpPr>
      <xdr:spPr>
        <a:xfrm>
          <a:off x="18399760" y="1407414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101600</xdr:rowOff>
    </xdr:from>
    <xdr:to>
      <xdr:col>102</xdr:col>
      <xdr:colOff>165100</xdr:colOff>
      <xdr:row>82</xdr:row>
      <xdr:rowOff>31750</xdr:rowOff>
    </xdr:to>
    <xdr:sp macro="" textlink="">
      <xdr:nvSpPr>
        <xdr:cNvPr id="726" name="楕円 725">
          <a:extLst>
            <a:ext uri="{FF2B5EF4-FFF2-40B4-BE49-F238E27FC236}">
              <a16:creationId xmlns:a16="http://schemas.microsoft.com/office/drawing/2014/main" id="{E5E1F756-5658-4AFF-B27C-C0140A43DB8A}"/>
            </a:ext>
          </a:extLst>
        </xdr:cNvPr>
        <xdr:cNvSpPr/>
      </xdr:nvSpPr>
      <xdr:spPr>
        <a:xfrm>
          <a:off x="17547590" y="139852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152400</xdr:rowOff>
    </xdr:from>
    <xdr:to>
      <xdr:col>107</xdr:col>
      <xdr:colOff>50800</xdr:colOff>
      <xdr:row>82</xdr:row>
      <xdr:rowOff>19050</xdr:rowOff>
    </xdr:to>
    <xdr:cxnSp macro="">
      <xdr:nvCxnSpPr>
        <xdr:cNvPr id="727" name="直線コネクタ 726">
          <a:extLst>
            <a:ext uri="{FF2B5EF4-FFF2-40B4-BE49-F238E27FC236}">
              <a16:creationId xmlns:a16="http://schemas.microsoft.com/office/drawing/2014/main" id="{8561600B-E4F0-4CE5-9E9D-0D5863AC8332}"/>
            </a:ext>
          </a:extLst>
        </xdr:cNvPr>
        <xdr:cNvCxnSpPr/>
      </xdr:nvCxnSpPr>
      <xdr:spPr>
        <a:xfrm>
          <a:off x="17602200" y="14039850"/>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101600</xdr:rowOff>
    </xdr:from>
    <xdr:to>
      <xdr:col>98</xdr:col>
      <xdr:colOff>38100</xdr:colOff>
      <xdr:row>82</xdr:row>
      <xdr:rowOff>31750</xdr:rowOff>
    </xdr:to>
    <xdr:sp macro="" textlink="">
      <xdr:nvSpPr>
        <xdr:cNvPr id="728" name="楕円 727">
          <a:extLst>
            <a:ext uri="{FF2B5EF4-FFF2-40B4-BE49-F238E27FC236}">
              <a16:creationId xmlns:a16="http://schemas.microsoft.com/office/drawing/2014/main" id="{EDE7821A-2851-4E43-89D6-5E86B6B0C640}"/>
            </a:ext>
          </a:extLst>
        </xdr:cNvPr>
        <xdr:cNvSpPr/>
      </xdr:nvSpPr>
      <xdr:spPr>
        <a:xfrm>
          <a:off x="16761460" y="139852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152400</xdr:rowOff>
    </xdr:from>
    <xdr:to>
      <xdr:col>102</xdr:col>
      <xdr:colOff>114300</xdr:colOff>
      <xdr:row>81</xdr:row>
      <xdr:rowOff>152400</xdr:rowOff>
    </xdr:to>
    <xdr:cxnSp macro="">
      <xdr:nvCxnSpPr>
        <xdr:cNvPr id="729" name="直線コネクタ 728">
          <a:extLst>
            <a:ext uri="{FF2B5EF4-FFF2-40B4-BE49-F238E27FC236}">
              <a16:creationId xmlns:a16="http://schemas.microsoft.com/office/drawing/2014/main" id="{9DE3C8ED-07B0-45F7-A668-2DA5A4D4773C}"/>
            </a:ext>
          </a:extLst>
        </xdr:cNvPr>
        <xdr:cNvCxnSpPr/>
      </xdr:nvCxnSpPr>
      <xdr:spPr>
        <a:xfrm>
          <a:off x="16804640" y="140398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137177</xdr:rowOff>
    </xdr:from>
    <xdr:ext cx="469744" cy="259045"/>
    <xdr:sp macro="" textlink="">
      <xdr:nvSpPr>
        <xdr:cNvPr id="730" name="n_1aveValue【児童館】&#10;一人当たり面積">
          <a:extLst>
            <a:ext uri="{FF2B5EF4-FFF2-40B4-BE49-F238E27FC236}">
              <a16:creationId xmlns:a16="http://schemas.microsoft.com/office/drawing/2014/main" id="{E64A98B3-A441-40F4-BD80-7AB7D772DC40}"/>
            </a:ext>
          </a:extLst>
        </xdr:cNvPr>
        <xdr:cNvSpPr txBox="1"/>
      </xdr:nvSpPr>
      <xdr:spPr>
        <a:xfrm>
          <a:off x="18982132" y="1436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137177</xdr:rowOff>
    </xdr:from>
    <xdr:ext cx="469744" cy="259045"/>
    <xdr:sp macro="" textlink="">
      <xdr:nvSpPr>
        <xdr:cNvPr id="731" name="n_2aveValue【児童館】&#10;一人当たり面積">
          <a:extLst>
            <a:ext uri="{FF2B5EF4-FFF2-40B4-BE49-F238E27FC236}">
              <a16:creationId xmlns:a16="http://schemas.microsoft.com/office/drawing/2014/main" id="{310EBAA3-6E50-4902-AB46-7DBFA5FB6B39}"/>
            </a:ext>
          </a:extLst>
        </xdr:cNvPr>
        <xdr:cNvSpPr txBox="1"/>
      </xdr:nvSpPr>
      <xdr:spPr>
        <a:xfrm>
          <a:off x="18182032" y="1436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156227</xdr:rowOff>
    </xdr:from>
    <xdr:ext cx="469744" cy="259045"/>
    <xdr:sp macro="" textlink="">
      <xdr:nvSpPr>
        <xdr:cNvPr id="732" name="n_3aveValue【児童館】&#10;一人当たり面積">
          <a:extLst>
            <a:ext uri="{FF2B5EF4-FFF2-40B4-BE49-F238E27FC236}">
              <a16:creationId xmlns:a16="http://schemas.microsoft.com/office/drawing/2014/main" id="{DFADF8B5-FD99-42B6-BD7B-D646B996D1B9}"/>
            </a:ext>
          </a:extLst>
        </xdr:cNvPr>
        <xdr:cNvSpPr txBox="1"/>
      </xdr:nvSpPr>
      <xdr:spPr>
        <a:xfrm>
          <a:off x="17384472" y="1438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137177</xdr:rowOff>
    </xdr:from>
    <xdr:ext cx="469744" cy="259045"/>
    <xdr:sp macro="" textlink="">
      <xdr:nvSpPr>
        <xdr:cNvPr id="733" name="n_4aveValue【児童館】&#10;一人当たり面積">
          <a:extLst>
            <a:ext uri="{FF2B5EF4-FFF2-40B4-BE49-F238E27FC236}">
              <a16:creationId xmlns:a16="http://schemas.microsoft.com/office/drawing/2014/main" id="{FF1C0177-9631-4B04-A37C-FDAAE5A24544}"/>
            </a:ext>
          </a:extLst>
        </xdr:cNvPr>
        <xdr:cNvSpPr txBox="1"/>
      </xdr:nvSpPr>
      <xdr:spPr>
        <a:xfrm>
          <a:off x="16588817" y="1436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86377</xdr:rowOff>
    </xdr:from>
    <xdr:ext cx="469744" cy="259045"/>
    <xdr:sp macro="" textlink="">
      <xdr:nvSpPr>
        <xdr:cNvPr id="734" name="n_1mainValue【児童館】&#10;一人当たり面積">
          <a:extLst>
            <a:ext uri="{FF2B5EF4-FFF2-40B4-BE49-F238E27FC236}">
              <a16:creationId xmlns:a16="http://schemas.microsoft.com/office/drawing/2014/main" id="{E2740B6C-4227-47C2-9484-813BC2CC6162}"/>
            </a:ext>
          </a:extLst>
        </xdr:cNvPr>
        <xdr:cNvSpPr txBox="1"/>
      </xdr:nvSpPr>
      <xdr:spPr>
        <a:xfrm>
          <a:off x="18982132" y="1380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86377</xdr:rowOff>
    </xdr:from>
    <xdr:ext cx="469744" cy="259045"/>
    <xdr:sp macro="" textlink="">
      <xdr:nvSpPr>
        <xdr:cNvPr id="735" name="n_2mainValue【児童館】&#10;一人当たり面積">
          <a:extLst>
            <a:ext uri="{FF2B5EF4-FFF2-40B4-BE49-F238E27FC236}">
              <a16:creationId xmlns:a16="http://schemas.microsoft.com/office/drawing/2014/main" id="{86F4B30D-2AB7-4A17-8AC0-78A5FCDD7872}"/>
            </a:ext>
          </a:extLst>
        </xdr:cNvPr>
        <xdr:cNvSpPr txBox="1"/>
      </xdr:nvSpPr>
      <xdr:spPr>
        <a:xfrm>
          <a:off x="18182032" y="1380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48277</xdr:rowOff>
    </xdr:from>
    <xdr:ext cx="469744" cy="259045"/>
    <xdr:sp macro="" textlink="">
      <xdr:nvSpPr>
        <xdr:cNvPr id="736" name="n_3mainValue【児童館】&#10;一人当たり面積">
          <a:extLst>
            <a:ext uri="{FF2B5EF4-FFF2-40B4-BE49-F238E27FC236}">
              <a16:creationId xmlns:a16="http://schemas.microsoft.com/office/drawing/2014/main" id="{07651DCF-9B43-492B-B3B6-79124368EB08}"/>
            </a:ext>
          </a:extLst>
        </xdr:cNvPr>
        <xdr:cNvSpPr txBox="1"/>
      </xdr:nvSpPr>
      <xdr:spPr>
        <a:xfrm>
          <a:off x="17384472" y="13766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48277</xdr:rowOff>
    </xdr:from>
    <xdr:ext cx="469744" cy="259045"/>
    <xdr:sp macro="" textlink="">
      <xdr:nvSpPr>
        <xdr:cNvPr id="737" name="n_4mainValue【児童館】&#10;一人当たり面積">
          <a:extLst>
            <a:ext uri="{FF2B5EF4-FFF2-40B4-BE49-F238E27FC236}">
              <a16:creationId xmlns:a16="http://schemas.microsoft.com/office/drawing/2014/main" id="{FAFBED05-92E3-4CB4-9C72-2AA1CC875433}"/>
            </a:ext>
          </a:extLst>
        </xdr:cNvPr>
        <xdr:cNvSpPr txBox="1"/>
      </xdr:nvSpPr>
      <xdr:spPr>
        <a:xfrm>
          <a:off x="16588817" y="13766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761F64FE-0F8F-4B7E-9072-AA9B8A5B801F}"/>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94</xdr:row>
      <xdr:rowOff>165100</xdr:rowOff>
    </xdr:from>
    <xdr:to>
      <xdr:col>73</xdr:col>
      <xdr:colOff>63500</xdr:colOff>
      <xdr:row>96</xdr:row>
      <xdr:rowOff>76200</xdr:rowOff>
    </xdr:to>
    <xdr:sp macro="" textlink="">
      <xdr:nvSpPr>
        <xdr:cNvPr id="739" name="正方形/長方形 738">
          <a:extLst>
            <a:ext uri="{FF2B5EF4-FFF2-40B4-BE49-F238E27FC236}">
              <a16:creationId xmlns:a16="http://schemas.microsoft.com/office/drawing/2014/main" id="{0D898598-333D-45B5-8DE5-5F1F2DAD2C70}"/>
            </a:ext>
          </a:extLst>
        </xdr:cNvPr>
        <xdr:cNvSpPr/>
      </xdr:nvSpPr>
      <xdr:spPr>
        <a:xfrm>
          <a:off x="112039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96</xdr:row>
      <xdr:rowOff>25400</xdr:rowOff>
    </xdr:from>
    <xdr:to>
      <xdr:col>73</xdr:col>
      <xdr:colOff>63500</xdr:colOff>
      <xdr:row>97</xdr:row>
      <xdr:rowOff>107950</xdr:rowOff>
    </xdr:to>
    <xdr:sp macro="" textlink="">
      <xdr:nvSpPr>
        <xdr:cNvPr id="740" name="正方形/長方形 739">
          <a:extLst>
            <a:ext uri="{FF2B5EF4-FFF2-40B4-BE49-F238E27FC236}">
              <a16:creationId xmlns:a16="http://schemas.microsoft.com/office/drawing/2014/main" id="{44C68BF7-FD9E-40B3-B4A8-B3B1DB570AE4}"/>
            </a:ext>
          </a:extLst>
        </xdr:cNvPr>
        <xdr:cNvSpPr/>
      </xdr:nvSpPr>
      <xdr:spPr>
        <a:xfrm>
          <a:off x="112039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94</xdr:row>
      <xdr:rowOff>165100</xdr:rowOff>
    </xdr:from>
    <xdr:to>
      <xdr:col>80</xdr:col>
      <xdr:colOff>0</xdr:colOff>
      <xdr:row>96</xdr:row>
      <xdr:rowOff>76200</xdr:rowOff>
    </xdr:to>
    <xdr:sp macro="" textlink="">
      <xdr:nvSpPr>
        <xdr:cNvPr id="741" name="正方形/長方形 740">
          <a:extLst>
            <a:ext uri="{FF2B5EF4-FFF2-40B4-BE49-F238E27FC236}">
              <a16:creationId xmlns:a16="http://schemas.microsoft.com/office/drawing/2014/main" id="{93C30B26-848F-492E-BE0C-9DD2D5CFE018}"/>
            </a:ext>
          </a:extLst>
        </xdr:cNvPr>
        <xdr:cNvSpPr/>
      </xdr:nvSpPr>
      <xdr:spPr>
        <a:xfrm>
          <a:off x="123444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96</xdr:row>
      <xdr:rowOff>25400</xdr:rowOff>
    </xdr:from>
    <xdr:to>
      <xdr:col>80</xdr:col>
      <xdr:colOff>0</xdr:colOff>
      <xdr:row>97</xdr:row>
      <xdr:rowOff>107950</xdr:rowOff>
    </xdr:to>
    <xdr:sp macro="" textlink="">
      <xdr:nvSpPr>
        <xdr:cNvPr id="742" name="正方形/長方形 741">
          <a:extLst>
            <a:ext uri="{FF2B5EF4-FFF2-40B4-BE49-F238E27FC236}">
              <a16:creationId xmlns:a16="http://schemas.microsoft.com/office/drawing/2014/main" id="{1A36E41C-BB8D-4874-99D9-5DD086579259}"/>
            </a:ext>
          </a:extLst>
        </xdr:cNvPr>
        <xdr:cNvSpPr/>
      </xdr:nvSpPr>
      <xdr:spPr>
        <a:xfrm>
          <a:off x="123444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222F09BD-A658-49C0-AA00-E5FB64639D12}"/>
            </a:ext>
          </a:extLst>
        </xdr:cNvPr>
        <xdr:cNvSpPr/>
      </xdr:nvSpPr>
      <xdr:spPr>
        <a:xfrm>
          <a:off x="1120394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4" name="正方形/長方形 743">
          <a:extLst>
            <a:ext uri="{FF2B5EF4-FFF2-40B4-BE49-F238E27FC236}">
              <a16:creationId xmlns:a16="http://schemas.microsoft.com/office/drawing/2014/main" id="{5E63B4BC-A552-4810-985E-B16BAA126B93}"/>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94</xdr:row>
      <xdr:rowOff>165100</xdr:rowOff>
    </xdr:from>
    <xdr:to>
      <xdr:col>104</xdr:col>
      <xdr:colOff>0</xdr:colOff>
      <xdr:row>96</xdr:row>
      <xdr:rowOff>76200</xdr:rowOff>
    </xdr:to>
    <xdr:sp macro="" textlink="">
      <xdr:nvSpPr>
        <xdr:cNvPr id="745" name="正方形/長方形 744">
          <a:extLst>
            <a:ext uri="{FF2B5EF4-FFF2-40B4-BE49-F238E27FC236}">
              <a16:creationId xmlns:a16="http://schemas.microsoft.com/office/drawing/2014/main" id="{01F20D24-10E9-4B9F-BF5C-3BE2656269B8}"/>
            </a:ext>
          </a:extLst>
        </xdr:cNvPr>
        <xdr:cNvSpPr/>
      </xdr:nvSpPr>
      <xdr:spPr>
        <a:xfrm>
          <a:off x="16459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96</xdr:row>
      <xdr:rowOff>25400</xdr:rowOff>
    </xdr:from>
    <xdr:to>
      <xdr:col>104</xdr:col>
      <xdr:colOff>0</xdr:colOff>
      <xdr:row>97</xdr:row>
      <xdr:rowOff>107950</xdr:rowOff>
    </xdr:to>
    <xdr:sp macro="" textlink="">
      <xdr:nvSpPr>
        <xdr:cNvPr id="746" name="正方形/長方形 745">
          <a:extLst>
            <a:ext uri="{FF2B5EF4-FFF2-40B4-BE49-F238E27FC236}">
              <a16:creationId xmlns:a16="http://schemas.microsoft.com/office/drawing/2014/main" id="{892A16C8-2600-422D-9A4D-F7B93E12D3B5}"/>
            </a:ext>
          </a:extLst>
        </xdr:cNvPr>
        <xdr:cNvSpPr/>
      </xdr:nvSpPr>
      <xdr:spPr>
        <a:xfrm>
          <a:off x="16459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94</xdr:row>
      <xdr:rowOff>165100</xdr:rowOff>
    </xdr:from>
    <xdr:to>
      <xdr:col>110</xdr:col>
      <xdr:colOff>127000</xdr:colOff>
      <xdr:row>96</xdr:row>
      <xdr:rowOff>76200</xdr:rowOff>
    </xdr:to>
    <xdr:sp macro="" textlink="">
      <xdr:nvSpPr>
        <xdr:cNvPr id="747" name="正方形/長方形 746">
          <a:extLst>
            <a:ext uri="{FF2B5EF4-FFF2-40B4-BE49-F238E27FC236}">
              <a16:creationId xmlns:a16="http://schemas.microsoft.com/office/drawing/2014/main" id="{7EFE58E7-AF01-427B-95B9-200BBA482EDE}"/>
            </a:ext>
          </a:extLst>
        </xdr:cNvPr>
        <xdr:cNvSpPr/>
      </xdr:nvSpPr>
      <xdr:spPr>
        <a:xfrm>
          <a:off x="176187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96</xdr:row>
      <xdr:rowOff>25400</xdr:rowOff>
    </xdr:from>
    <xdr:to>
      <xdr:col>110</xdr:col>
      <xdr:colOff>127000</xdr:colOff>
      <xdr:row>97</xdr:row>
      <xdr:rowOff>107950</xdr:rowOff>
    </xdr:to>
    <xdr:sp macro="" textlink="">
      <xdr:nvSpPr>
        <xdr:cNvPr id="748" name="正方形/長方形 747">
          <a:extLst>
            <a:ext uri="{FF2B5EF4-FFF2-40B4-BE49-F238E27FC236}">
              <a16:creationId xmlns:a16="http://schemas.microsoft.com/office/drawing/2014/main" id="{BA4E3742-3C5E-4E08-A9D3-9B0A9DADC27A}"/>
            </a:ext>
          </a:extLst>
        </xdr:cNvPr>
        <xdr:cNvSpPr/>
      </xdr:nvSpPr>
      <xdr:spPr>
        <a:xfrm>
          <a:off x="176187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9" name="正方形/長方形 748">
          <a:extLst>
            <a:ext uri="{FF2B5EF4-FFF2-40B4-BE49-F238E27FC236}">
              <a16:creationId xmlns:a16="http://schemas.microsoft.com/office/drawing/2014/main" id="{A6FD55DF-B2E7-42EE-AB18-E9CB44715111}"/>
            </a:ext>
          </a:extLst>
        </xdr:cNvPr>
        <xdr:cNvSpPr/>
      </xdr:nvSpPr>
      <xdr:spPr>
        <a:xfrm>
          <a:off x="164592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03F98E53-403F-4FE1-811C-9349972B1B22}"/>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C45BC549-CD49-4B1C-A935-741AA721C860}"/>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999FFA53-35F7-4FD7-B153-F724F1D9D25D}"/>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道路については、令和２年度に</a:t>
          </a:r>
          <a:r>
            <a:rPr kumimoji="1" lang="ja-JP" altLang="en-US" sz="1100">
              <a:solidFill>
                <a:schemeClr val="dk1"/>
              </a:solidFill>
              <a:effectLst/>
              <a:latin typeface="+mn-lt"/>
              <a:ea typeface="+mn-ea"/>
              <a:cs typeface="+mn-cs"/>
            </a:rPr>
            <a:t>改定を</a:t>
          </a:r>
          <a:r>
            <a:rPr kumimoji="1" lang="ja-JP" altLang="ja-JP" sz="1100">
              <a:solidFill>
                <a:schemeClr val="dk1"/>
              </a:solidFill>
              <a:effectLst/>
              <a:latin typeface="+mn-lt"/>
              <a:ea typeface="+mn-ea"/>
              <a:cs typeface="+mn-cs"/>
            </a:rPr>
            <a:t>した「道路舗装白書」に</a:t>
          </a:r>
          <a:r>
            <a:rPr kumimoji="1" lang="ja-JP" altLang="en-US" sz="1100">
              <a:solidFill>
                <a:schemeClr val="dk1"/>
              </a:solidFill>
              <a:effectLst/>
              <a:latin typeface="+mn-lt"/>
              <a:ea typeface="+mn-ea"/>
              <a:cs typeface="+mn-cs"/>
            </a:rPr>
            <a:t>基づき、</a:t>
          </a:r>
          <a:r>
            <a:rPr kumimoji="1" lang="ja-JP" altLang="ja-JP" sz="1100">
              <a:solidFill>
                <a:schemeClr val="dk1"/>
              </a:solidFill>
              <a:effectLst/>
              <a:latin typeface="+mn-lt"/>
              <a:ea typeface="+mn-ea"/>
              <a:cs typeface="+mn-cs"/>
            </a:rPr>
            <a:t>舗装管理指数・計画修繕面積を目標に工事を実施していく。なお、道路整備を毎年着実に進めており、有形固定資産減価償却率は、改善傾向にある。</a:t>
          </a:r>
          <a:endParaRPr lang="ja-JP" altLang="ja-JP" sz="1400">
            <a:effectLst/>
          </a:endParaRPr>
        </a:p>
        <a:p>
          <a:r>
            <a:rPr kumimoji="1" lang="ja-JP" altLang="ja-JP" sz="1100">
              <a:solidFill>
                <a:schemeClr val="dk1"/>
              </a:solidFill>
              <a:effectLst/>
              <a:latin typeface="+mn-lt"/>
              <a:ea typeface="+mn-ea"/>
              <a:cs typeface="+mn-cs"/>
            </a:rPr>
            <a:t>　認定こども園・幼稚園・保育所については、</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年度に移転改築した高円寺東保育園などの影響で、</a:t>
          </a:r>
          <a:r>
            <a:rPr kumimoji="1" lang="ja-JP" altLang="ja-JP" sz="1100">
              <a:solidFill>
                <a:schemeClr val="dk1"/>
              </a:solidFill>
              <a:effectLst/>
              <a:latin typeface="+mn-lt"/>
              <a:ea typeface="+mn-ea"/>
              <a:cs typeface="+mn-cs"/>
            </a:rPr>
            <a:t>有形固定資産減価償却率が下がったが、築</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年を超える老朽化した施設が依然として多く残っていることから、引き続き更新等の対応を進めていく必要がある。</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学校施設については、令和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は大規模な整備である中瀬中学校や富士見丘中学校改築の工事途中であり、</a:t>
          </a:r>
          <a:r>
            <a:rPr kumimoji="1" lang="ja-JP" altLang="ja-JP" sz="1100">
              <a:solidFill>
                <a:schemeClr val="dk1"/>
              </a:solidFill>
              <a:effectLst/>
              <a:latin typeface="+mn-lt"/>
              <a:ea typeface="+mn-ea"/>
              <a:cs typeface="+mn-cs"/>
            </a:rPr>
            <a:t>有形固定資産減価償却率は</a:t>
          </a:r>
          <a:r>
            <a:rPr kumimoji="1" lang="ja-JP" altLang="en-US" sz="1100">
              <a:solidFill>
                <a:schemeClr val="dk1"/>
              </a:solidFill>
              <a:effectLst/>
              <a:latin typeface="+mn-lt"/>
              <a:ea typeface="+mn-ea"/>
              <a:cs typeface="+mn-cs"/>
            </a:rPr>
            <a:t>微増となっている</a:t>
          </a:r>
          <a:r>
            <a:rPr kumimoji="1" lang="ja-JP" altLang="ja-JP" sz="1100">
              <a:solidFill>
                <a:schemeClr val="dk1"/>
              </a:solidFill>
              <a:effectLst/>
              <a:latin typeface="+mn-lt"/>
              <a:ea typeface="+mn-ea"/>
              <a:cs typeface="+mn-cs"/>
            </a:rPr>
            <a:t>。築</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年を超えている学校がまだ多く残っており、引き続き、改築や長寿命化改修などの取組を的確に進めていく必要がある。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E6F68A9-B807-4987-8344-3CB43886F7AA}"/>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353F6FE-96D5-4393-9620-3EE6F98B5E24}"/>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83834D7-C325-424E-8FB0-AFA19B9F0021}"/>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EEC1D6B-B0EB-4FB7-8B2D-4109E296F50A}"/>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東京都杉並区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A502D20-5F53-4C6F-B67E-34D9897EF57E}"/>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A555971-5A5F-4630-ACAA-E3DD1C45FF6B}"/>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5E882DD-92E1-466E-957B-1DBEB59D4DE7}"/>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6D6EFDB-E2FB-40A2-8F93-35BD75CABA97}"/>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0EA2DE4-F9B1-4305-9860-0E29AD6A13AC}"/>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9BABA2F-6BEA-4870-8B79-BEFE4FBDC3D2}"/>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577,147
554,858
34.06
246,723,038
233,959,637
12,073,780
146,203,693
32,043,375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15221FE-A0CD-4466-A73B-3E40CF22415B}"/>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EDED917-6968-47EB-AE62-63667D28C66A}"/>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3B0A681-4276-47B6-AF34-0559F006A8CB}"/>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8EA5AB7-5EB7-46DB-826E-91844CB87800}"/>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3802273-39FB-4FC6-B13C-4B2DFBE674A7}"/>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437FDD6-B753-40C1-ACBB-48E2A4920D5A}"/>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E24A441-4FEC-4423-90B0-75F5F5DCB8DE}"/>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CB14A58-5BEE-4041-B89D-AB0386CCFB88}"/>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5E2C721-E566-4831-9851-D0886FDDAA14}"/>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E907432-202E-4C44-A93F-2CC55EA08662}"/>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ED0CD14-6118-460B-9CD7-FAC2374B6A51}"/>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4C3B6DE-3EB6-4220-B17E-A8962FA4336B}"/>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B426D3E-70A4-400C-92F1-8F7EA3E8D74A}"/>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C39DEB9-A2EE-4462-81BE-F2B8F8FA158B}"/>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DCD6759-DD06-4F90-BBFD-ECFB352B4681}"/>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02BAD5C-0E5F-4A46-8DC5-CD4A6926D0C6}"/>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4E8FFD1-164A-48CC-BF71-ADB0C848CD71}"/>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AB12018-32E6-493E-99C6-69813DD70D97}"/>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DC4ECC3-4E1A-416F-9468-B62B8290A824}"/>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1AEE542-E8F3-48D3-9165-4CBE78933C54}"/>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D17926C-572B-40C8-8617-55D84F3F5616}"/>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573067E-F8EF-43EF-9DD7-BE714521BFBB}"/>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7B99052-9685-491F-A57C-246DE57D220D}"/>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0E23FB0-2BA0-4207-A4E5-CB45FED43940}"/>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87810BB-2C08-4986-8B58-423CD7FC24FD}"/>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9460019-4E59-4274-B287-F29B9FAFD552}"/>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1BC54CD-131C-4229-A6D6-1D8817D85634}"/>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3016254-37C3-48A0-970C-B8195E1EA6A1}"/>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BE51F1C-46DB-4005-8D0D-4A920CB6DB51}"/>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F2502B7-9EA8-47F6-B52A-DF63EF3D38FE}"/>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4A185A6-63CE-4A42-906D-DAD5CAC829DA}"/>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CD27944-3863-4518-B668-6308B617FAE7}"/>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45B1E545-7A1A-476B-8D8F-BE5D8164528C}"/>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A485FD2B-2D9D-4FCA-A9E0-87D01AC0155A}"/>
            </a:ext>
          </a:extLst>
        </xdr:cNvPr>
        <xdr:cNvSpPr txBox="1"/>
      </xdr:nvSpPr>
      <xdr:spPr>
        <a:xfrm>
          <a:off x="343701" y="70224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A78FF2DD-6449-4F82-8CEF-7EE2D4EDC1DF}"/>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F5B6F2D1-AE03-44B4-AB3E-484BA41E33A4}"/>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5A3CAA93-4146-4231-AE67-26DC8344A821}"/>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A9D28A05-7306-4BFD-A717-F9B99DA55EA5}"/>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29B17AF-02C5-48CA-B306-B8661BA3D2F2}"/>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5BB0CD0C-7535-44A9-9F5D-76D9EA62D758}"/>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A11186C0-3145-41DA-AB75-DEA568DB51A7}"/>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4919975B-8337-43E4-A9F6-33110012FE1A}"/>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C89DDAF9-F639-4E46-A807-AB8FB97411C5}"/>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73914</xdr:rowOff>
    </xdr:from>
    <xdr:to>
      <xdr:col>24</xdr:col>
      <xdr:colOff>62865</xdr:colOff>
      <xdr:row>41</xdr:row>
      <xdr:rowOff>35052</xdr:rowOff>
    </xdr:to>
    <xdr:cxnSp macro="">
      <xdr:nvCxnSpPr>
        <xdr:cNvPr id="55" name="直線コネクタ 54">
          <a:extLst>
            <a:ext uri="{FF2B5EF4-FFF2-40B4-BE49-F238E27FC236}">
              <a16:creationId xmlns:a16="http://schemas.microsoft.com/office/drawing/2014/main" id="{BC4F5999-E157-40D8-9898-C86A9442C599}"/>
            </a:ext>
          </a:extLst>
        </xdr:cNvPr>
        <xdr:cNvCxnSpPr/>
      </xdr:nvCxnSpPr>
      <xdr:spPr>
        <a:xfrm flipV="1">
          <a:off x="4173855" y="5731764"/>
          <a:ext cx="0" cy="1332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38879</xdr:rowOff>
    </xdr:from>
    <xdr:ext cx="405111" cy="259045"/>
    <xdr:sp macro="" textlink="">
      <xdr:nvSpPr>
        <xdr:cNvPr id="56" name="【図書館】&#10;有形固定資産減価償却率最小値テキスト">
          <a:extLst>
            <a:ext uri="{FF2B5EF4-FFF2-40B4-BE49-F238E27FC236}">
              <a16:creationId xmlns:a16="http://schemas.microsoft.com/office/drawing/2014/main" id="{B910E8FD-4BED-4B7F-926B-CFFA17174FBB}"/>
            </a:ext>
          </a:extLst>
        </xdr:cNvPr>
        <xdr:cNvSpPr txBox="1"/>
      </xdr:nvSpPr>
      <xdr:spPr>
        <a:xfrm>
          <a:off x="4212590" y="7068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35052</xdr:rowOff>
    </xdr:from>
    <xdr:to>
      <xdr:col>24</xdr:col>
      <xdr:colOff>152400</xdr:colOff>
      <xdr:row>41</xdr:row>
      <xdr:rowOff>35052</xdr:rowOff>
    </xdr:to>
    <xdr:cxnSp macro="">
      <xdr:nvCxnSpPr>
        <xdr:cNvPr id="57" name="直線コネクタ 56">
          <a:extLst>
            <a:ext uri="{FF2B5EF4-FFF2-40B4-BE49-F238E27FC236}">
              <a16:creationId xmlns:a16="http://schemas.microsoft.com/office/drawing/2014/main" id="{EAB068B9-47E8-4C66-A139-59CEA5E12EC3}"/>
            </a:ext>
          </a:extLst>
        </xdr:cNvPr>
        <xdr:cNvCxnSpPr/>
      </xdr:nvCxnSpPr>
      <xdr:spPr>
        <a:xfrm>
          <a:off x="4112260" y="70645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20591</xdr:rowOff>
    </xdr:from>
    <xdr:ext cx="405111" cy="259045"/>
    <xdr:sp macro="" textlink="">
      <xdr:nvSpPr>
        <xdr:cNvPr id="58" name="【図書館】&#10;有形固定資産減価償却率最大値テキスト">
          <a:extLst>
            <a:ext uri="{FF2B5EF4-FFF2-40B4-BE49-F238E27FC236}">
              <a16:creationId xmlns:a16="http://schemas.microsoft.com/office/drawing/2014/main" id="{3038F780-9B7D-4224-A470-547E4AD703A1}"/>
            </a:ext>
          </a:extLst>
        </xdr:cNvPr>
        <xdr:cNvSpPr txBox="1"/>
      </xdr:nvSpPr>
      <xdr:spPr>
        <a:xfrm>
          <a:off x="4212590" y="5503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73914</xdr:rowOff>
    </xdr:from>
    <xdr:to>
      <xdr:col>24</xdr:col>
      <xdr:colOff>152400</xdr:colOff>
      <xdr:row>33</xdr:row>
      <xdr:rowOff>73914</xdr:rowOff>
    </xdr:to>
    <xdr:cxnSp macro="">
      <xdr:nvCxnSpPr>
        <xdr:cNvPr id="59" name="直線コネクタ 58">
          <a:extLst>
            <a:ext uri="{FF2B5EF4-FFF2-40B4-BE49-F238E27FC236}">
              <a16:creationId xmlns:a16="http://schemas.microsoft.com/office/drawing/2014/main" id="{F4B65057-BFF0-4479-B5FE-87E63B9FCC78}"/>
            </a:ext>
          </a:extLst>
        </xdr:cNvPr>
        <xdr:cNvCxnSpPr/>
      </xdr:nvCxnSpPr>
      <xdr:spPr>
        <a:xfrm>
          <a:off x="4112260" y="57317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1541</xdr:rowOff>
    </xdr:from>
    <xdr:ext cx="405111" cy="259045"/>
    <xdr:sp macro="" textlink="">
      <xdr:nvSpPr>
        <xdr:cNvPr id="60" name="【図書館】&#10;有形固定資産減価償却率平均値テキスト">
          <a:extLst>
            <a:ext uri="{FF2B5EF4-FFF2-40B4-BE49-F238E27FC236}">
              <a16:creationId xmlns:a16="http://schemas.microsoft.com/office/drawing/2014/main" id="{9016086A-8AE6-4C68-B903-2D664F641171}"/>
            </a:ext>
          </a:extLst>
        </xdr:cNvPr>
        <xdr:cNvSpPr txBox="1"/>
      </xdr:nvSpPr>
      <xdr:spPr>
        <a:xfrm>
          <a:off x="4212590" y="63451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23114</xdr:rowOff>
    </xdr:from>
    <xdr:to>
      <xdr:col>24</xdr:col>
      <xdr:colOff>114300</xdr:colOff>
      <xdr:row>37</xdr:row>
      <xdr:rowOff>124714</xdr:rowOff>
    </xdr:to>
    <xdr:sp macro="" textlink="">
      <xdr:nvSpPr>
        <xdr:cNvPr id="61" name="フローチャート: 判断 60">
          <a:extLst>
            <a:ext uri="{FF2B5EF4-FFF2-40B4-BE49-F238E27FC236}">
              <a16:creationId xmlns:a16="http://schemas.microsoft.com/office/drawing/2014/main" id="{E782E4D5-985B-445E-A4AA-8EB8E2F653C8}"/>
            </a:ext>
          </a:extLst>
        </xdr:cNvPr>
        <xdr:cNvSpPr/>
      </xdr:nvSpPr>
      <xdr:spPr>
        <a:xfrm>
          <a:off x="4131310" y="636295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A4CDC394-4EAF-45CF-88CB-112A74099DCF}"/>
            </a:ext>
          </a:extLst>
        </xdr:cNvPr>
        <xdr:cNvSpPr/>
      </xdr:nvSpPr>
      <xdr:spPr>
        <a:xfrm>
          <a:off x="3388360" y="634314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146558</xdr:rowOff>
    </xdr:from>
    <xdr:to>
      <xdr:col>15</xdr:col>
      <xdr:colOff>101600</xdr:colOff>
      <xdr:row>37</xdr:row>
      <xdr:rowOff>76708</xdr:rowOff>
    </xdr:to>
    <xdr:sp macro="" textlink="">
      <xdr:nvSpPr>
        <xdr:cNvPr id="63" name="フローチャート: 判断 62">
          <a:extLst>
            <a:ext uri="{FF2B5EF4-FFF2-40B4-BE49-F238E27FC236}">
              <a16:creationId xmlns:a16="http://schemas.microsoft.com/office/drawing/2014/main" id="{904BFA7E-2927-41AC-B695-9576CAA5F9E7}"/>
            </a:ext>
          </a:extLst>
        </xdr:cNvPr>
        <xdr:cNvSpPr/>
      </xdr:nvSpPr>
      <xdr:spPr>
        <a:xfrm>
          <a:off x="2571750" y="63168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29972</xdr:rowOff>
    </xdr:from>
    <xdr:to>
      <xdr:col>10</xdr:col>
      <xdr:colOff>165100</xdr:colOff>
      <xdr:row>37</xdr:row>
      <xdr:rowOff>131572</xdr:rowOff>
    </xdr:to>
    <xdr:sp macro="" textlink="">
      <xdr:nvSpPr>
        <xdr:cNvPr id="64" name="フローチャート: 判断 63">
          <a:extLst>
            <a:ext uri="{FF2B5EF4-FFF2-40B4-BE49-F238E27FC236}">
              <a16:creationId xmlns:a16="http://schemas.microsoft.com/office/drawing/2014/main" id="{C20284AF-A5E7-4FD8-BCBC-C77B11C77C39}"/>
            </a:ext>
          </a:extLst>
        </xdr:cNvPr>
        <xdr:cNvSpPr/>
      </xdr:nvSpPr>
      <xdr:spPr>
        <a:xfrm>
          <a:off x="1774190" y="637171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25400</xdr:rowOff>
    </xdr:from>
    <xdr:to>
      <xdr:col>6</xdr:col>
      <xdr:colOff>38100</xdr:colOff>
      <xdr:row>37</xdr:row>
      <xdr:rowOff>127000</xdr:rowOff>
    </xdr:to>
    <xdr:sp macro="" textlink="">
      <xdr:nvSpPr>
        <xdr:cNvPr id="65" name="フローチャート: 判断 64">
          <a:extLst>
            <a:ext uri="{FF2B5EF4-FFF2-40B4-BE49-F238E27FC236}">
              <a16:creationId xmlns:a16="http://schemas.microsoft.com/office/drawing/2014/main" id="{D2027BE6-910B-4B17-9FD9-6294C83E99F2}"/>
            </a:ext>
          </a:extLst>
        </xdr:cNvPr>
        <xdr:cNvSpPr/>
      </xdr:nvSpPr>
      <xdr:spPr>
        <a:xfrm>
          <a:off x="988060" y="636524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D3683E50-320C-4540-B9E3-B0BAF3A18649}"/>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34B6C009-166D-4083-8B1D-CA9613D7D9DD}"/>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25344F1-7B67-4971-BE98-8689FC9037EF}"/>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2B83839-DD11-4010-8AF6-A5E0EBD6D3A2}"/>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39F80A0-305D-4196-9424-F9DCC111FBCA}"/>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66548</xdr:rowOff>
    </xdr:from>
    <xdr:to>
      <xdr:col>24</xdr:col>
      <xdr:colOff>114300</xdr:colOff>
      <xdr:row>36</xdr:row>
      <xdr:rowOff>168148</xdr:rowOff>
    </xdr:to>
    <xdr:sp macro="" textlink="">
      <xdr:nvSpPr>
        <xdr:cNvPr id="71" name="楕円 70">
          <a:extLst>
            <a:ext uri="{FF2B5EF4-FFF2-40B4-BE49-F238E27FC236}">
              <a16:creationId xmlns:a16="http://schemas.microsoft.com/office/drawing/2014/main" id="{9BB9A637-CD46-4F9C-A3D2-C97EB051E196}"/>
            </a:ext>
          </a:extLst>
        </xdr:cNvPr>
        <xdr:cNvSpPr/>
      </xdr:nvSpPr>
      <xdr:spPr>
        <a:xfrm>
          <a:off x="4131310" y="623684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89425</xdr:rowOff>
    </xdr:from>
    <xdr:ext cx="405111" cy="259045"/>
    <xdr:sp macro="" textlink="">
      <xdr:nvSpPr>
        <xdr:cNvPr id="72" name="【図書館】&#10;有形固定資産減価償却率該当値テキスト">
          <a:extLst>
            <a:ext uri="{FF2B5EF4-FFF2-40B4-BE49-F238E27FC236}">
              <a16:creationId xmlns:a16="http://schemas.microsoft.com/office/drawing/2014/main" id="{42A4B256-CF56-4F1D-92C9-9B1BEEF6EB1D}"/>
            </a:ext>
          </a:extLst>
        </xdr:cNvPr>
        <xdr:cNvSpPr txBox="1"/>
      </xdr:nvSpPr>
      <xdr:spPr>
        <a:xfrm>
          <a:off x="4212590" y="609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71120</xdr:rowOff>
    </xdr:from>
    <xdr:to>
      <xdr:col>20</xdr:col>
      <xdr:colOff>38100</xdr:colOff>
      <xdr:row>38</xdr:row>
      <xdr:rowOff>1270</xdr:rowOff>
    </xdr:to>
    <xdr:sp macro="" textlink="">
      <xdr:nvSpPr>
        <xdr:cNvPr id="73" name="楕円 72">
          <a:extLst>
            <a:ext uri="{FF2B5EF4-FFF2-40B4-BE49-F238E27FC236}">
              <a16:creationId xmlns:a16="http://schemas.microsoft.com/office/drawing/2014/main" id="{7E60F98F-BBAF-43DC-9189-C5D101EB0262}"/>
            </a:ext>
          </a:extLst>
        </xdr:cNvPr>
        <xdr:cNvSpPr/>
      </xdr:nvSpPr>
      <xdr:spPr>
        <a:xfrm>
          <a:off x="3388360" y="64128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117348</xdr:rowOff>
    </xdr:from>
    <xdr:to>
      <xdr:col>24</xdr:col>
      <xdr:colOff>63500</xdr:colOff>
      <xdr:row>37</xdr:row>
      <xdr:rowOff>121920</xdr:rowOff>
    </xdr:to>
    <xdr:cxnSp macro="">
      <xdr:nvCxnSpPr>
        <xdr:cNvPr id="74" name="直線コネクタ 73">
          <a:extLst>
            <a:ext uri="{FF2B5EF4-FFF2-40B4-BE49-F238E27FC236}">
              <a16:creationId xmlns:a16="http://schemas.microsoft.com/office/drawing/2014/main" id="{6C22B4E1-9E84-4474-BF34-04C70F5AF7BE}"/>
            </a:ext>
          </a:extLst>
        </xdr:cNvPr>
        <xdr:cNvCxnSpPr/>
      </xdr:nvCxnSpPr>
      <xdr:spPr>
        <a:xfrm flipV="1">
          <a:off x="3431540" y="6289548"/>
          <a:ext cx="742950" cy="177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13970</xdr:rowOff>
    </xdr:from>
    <xdr:to>
      <xdr:col>15</xdr:col>
      <xdr:colOff>101600</xdr:colOff>
      <xdr:row>37</xdr:row>
      <xdr:rowOff>115570</xdr:rowOff>
    </xdr:to>
    <xdr:sp macro="" textlink="">
      <xdr:nvSpPr>
        <xdr:cNvPr id="75" name="楕円 74">
          <a:extLst>
            <a:ext uri="{FF2B5EF4-FFF2-40B4-BE49-F238E27FC236}">
              <a16:creationId xmlns:a16="http://schemas.microsoft.com/office/drawing/2014/main" id="{D47F9AE2-71C6-4947-8C34-FFD3AE7BBFFA}"/>
            </a:ext>
          </a:extLst>
        </xdr:cNvPr>
        <xdr:cNvSpPr/>
      </xdr:nvSpPr>
      <xdr:spPr>
        <a:xfrm>
          <a:off x="2571750" y="63614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64770</xdr:rowOff>
    </xdr:from>
    <xdr:to>
      <xdr:col>19</xdr:col>
      <xdr:colOff>177800</xdr:colOff>
      <xdr:row>37</xdr:row>
      <xdr:rowOff>121920</xdr:rowOff>
    </xdr:to>
    <xdr:cxnSp macro="">
      <xdr:nvCxnSpPr>
        <xdr:cNvPr id="76" name="直線コネクタ 75">
          <a:extLst>
            <a:ext uri="{FF2B5EF4-FFF2-40B4-BE49-F238E27FC236}">
              <a16:creationId xmlns:a16="http://schemas.microsoft.com/office/drawing/2014/main" id="{219D0D27-2782-45B7-864F-F2FA3B7F6F5A}"/>
            </a:ext>
          </a:extLst>
        </xdr:cNvPr>
        <xdr:cNvCxnSpPr/>
      </xdr:nvCxnSpPr>
      <xdr:spPr>
        <a:xfrm>
          <a:off x="2626360" y="6406515"/>
          <a:ext cx="80518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144272</xdr:rowOff>
    </xdr:from>
    <xdr:to>
      <xdr:col>10</xdr:col>
      <xdr:colOff>165100</xdr:colOff>
      <xdr:row>37</xdr:row>
      <xdr:rowOff>74422</xdr:rowOff>
    </xdr:to>
    <xdr:sp macro="" textlink="">
      <xdr:nvSpPr>
        <xdr:cNvPr id="77" name="楕円 76">
          <a:extLst>
            <a:ext uri="{FF2B5EF4-FFF2-40B4-BE49-F238E27FC236}">
              <a16:creationId xmlns:a16="http://schemas.microsoft.com/office/drawing/2014/main" id="{A8115C11-C2FF-44EE-ACDF-EA252C0FBAD5}"/>
            </a:ext>
          </a:extLst>
        </xdr:cNvPr>
        <xdr:cNvSpPr/>
      </xdr:nvSpPr>
      <xdr:spPr>
        <a:xfrm>
          <a:off x="1774190" y="631456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23622</xdr:rowOff>
    </xdr:from>
    <xdr:to>
      <xdr:col>15</xdr:col>
      <xdr:colOff>50800</xdr:colOff>
      <xdr:row>37</xdr:row>
      <xdr:rowOff>64770</xdr:rowOff>
    </xdr:to>
    <xdr:cxnSp macro="">
      <xdr:nvCxnSpPr>
        <xdr:cNvPr id="78" name="直線コネクタ 77">
          <a:extLst>
            <a:ext uri="{FF2B5EF4-FFF2-40B4-BE49-F238E27FC236}">
              <a16:creationId xmlns:a16="http://schemas.microsoft.com/office/drawing/2014/main" id="{2E416B40-38FF-4EB3-8C09-7B5D5DEC8547}"/>
            </a:ext>
          </a:extLst>
        </xdr:cNvPr>
        <xdr:cNvCxnSpPr/>
      </xdr:nvCxnSpPr>
      <xdr:spPr>
        <a:xfrm>
          <a:off x="1828800" y="6363462"/>
          <a:ext cx="797560" cy="4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27686</xdr:rowOff>
    </xdr:from>
    <xdr:to>
      <xdr:col>6</xdr:col>
      <xdr:colOff>38100</xdr:colOff>
      <xdr:row>37</xdr:row>
      <xdr:rowOff>129286</xdr:rowOff>
    </xdr:to>
    <xdr:sp macro="" textlink="">
      <xdr:nvSpPr>
        <xdr:cNvPr id="79" name="楕円 78">
          <a:extLst>
            <a:ext uri="{FF2B5EF4-FFF2-40B4-BE49-F238E27FC236}">
              <a16:creationId xmlns:a16="http://schemas.microsoft.com/office/drawing/2014/main" id="{1E9135B6-B554-484B-8DC9-435138DE8DD8}"/>
            </a:ext>
          </a:extLst>
        </xdr:cNvPr>
        <xdr:cNvSpPr/>
      </xdr:nvSpPr>
      <xdr:spPr>
        <a:xfrm>
          <a:off x="988060" y="636943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23622</xdr:rowOff>
    </xdr:from>
    <xdr:to>
      <xdr:col>10</xdr:col>
      <xdr:colOff>114300</xdr:colOff>
      <xdr:row>37</xdr:row>
      <xdr:rowOff>78486</xdr:rowOff>
    </xdr:to>
    <xdr:cxnSp macro="">
      <xdr:nvCxnSpPr>
        <xdr:cNvPr id="80" name="直線コネクタ 79">
          <a:extLst>
            <a:ext uri="{FF2B5EF4-FFF2-40B4-BE49-F238E27FC236}">
              <a16:creationId xmlns:a16="http://schemas.microsoft.com/office/drawing/2014/main" id="{CEEBEA46-DC75-4210-9582-7C7020F81525}"/>
            </a:ext>
          </a:extLst>
        </xdr:cNvPr>
        <xdr:cNvCxnSpPr/>
      </xdr:nvCxnSpPr>
      <xdr:spPr>
        <a:xfrm flipV="1">
          <a:off x="1031240" y="6363462"/>
          <a:ext cx="797560" cy="5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図書館】&#10;有形固定資産減価償却率">
          <a:extLst>
            <a:ext uri="{FF2B5EF4-FFF2-40B4-BE49-F238E27FC236}">
              <a16:creationId xmlns:a16="http://schemas.microsoft.com/office/drawing/2014/main" id="{A382861F-FA38-46C4-A5AD-62B4802E3C44}"/>
            </a:ext>
          </a:extLst>
        </xdr:cNvPr>
        <xdr:cNvSpPr txBox="1"/>
      </xdr:nvSpPr>
      <xdr:spPr>
        <a:xfrm>
          <a:off x="32391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93235</xdr:rowOff>
    </xdr:from>
    <xdr:ext cx="405111" cy="259045"/>
    <xdr:sp macro="" textlink="">
      <xdr:nvSpPr>
        <xdr:cNvPr id="82" name="n_2aveValue【図書館】&#10;有形固定資産減価償却率">
          <a:extLst>
            <a:ext uri="{FF2B5EF4-FFF2-40B4-BE49-F238E27FC236}">
              <a16:creationId xmlns:a16="http://schemas.microsoft.com/office/drawing/2014/main" id="{C828F485-2C20-4CB0-9C62-92FBE9E8B949}"/>
            </a:ext>
          </a:extLst>
        </xdr:cNvPr>
        <xdr:cNvSpPr txBox="1"/>
      </xdr:nvSpPr>
      <xdr:spPr>
        <a:xfrm>
          <a:off x="2439044" y="6097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122699</xdr:rowOff>
    </xdr:from>
    <xdr:ext cx="405111" cy="259045"/>
    <xdr:sp macro="" textlink="">
      <xdr:nvSpPr>
        <xdr:cNvPr id="83" name="n_3aveValue【図書館】&#10;有形固定資産減価償却率">
          <a:extLst>
            <a:ext uri="{FF2B5EF4-FFF2-40B4-BE49-F238E27FC236}">
              <a16:creationId xmlns:a16="http://schemas.microsoft.com/office/drawing/2014/main" id="{7F91BB79-2E25-4151-B1CD-86FD6291A24F}"/>
            </a:ext>
          </a:extLst>
        </xdr:cNvPr>
        <xdr:cNvSpPr txBox="1"/>
      </xdr:nvSpPr>
      <xdr:spPr>
        <a:xfrm>
          <a:off x="1641484" y="6468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143527</xdr:rowOff>
    </xdr:from>
    <xdr:ext cx="405111" cy="259045"/>
    <xdr:sp macro="" textlink="">
      <xdr:nvSpPr>
        <xdr:cNvPr id="84" name="n_4aveValue【図書館】&#10;有形固定資産減価償却率">
          <a:extLst>
            <a:ext uri="{FF2B5EF4-FFF2-40B4-BE49-F238E27FC236}">
              <a16:creationId xmlns:a16="http://schemas.microsoft.com/office/drawing/2014/main" id="{D2E5697E-B600-409A-BC8A-6847D819E002}"/>
            </a:ext>
          </a:extLst>
        </xdr:cNvPr>
        <xdr:cNvSpPr txBox="1"/>
      </xdr:nvSpPr>
      <xdr:spPr>
        <a:xfrm>
          <a:off x="855354"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163847</xdr:rowOff>
    </xdr:from>
    <xdr:ext cx="405111" cy="259045"/>
    <xdr:sp macro="" textlink="">
      <xdr:nvSpPr>
        <xdr:cNvPr id="85" name="n_1mainValue【図書館】&#10;有形固定資産減価償却率">
          <a:extLst>
            <a:ext uri="{FF2B5EF4-FFF2-40B4-BE49-F238E27FC236}">
              <a16:creationId xmlns:a16="http://schemas.microsoft.com/office/drawing/2014/main" id="{51204690-B003-4E7F-8DA0-162557F3E930}"/>
            </a:ext>
          </a:extLst>
        </xdr:cNvPr>
        <xdr:cNvSpPr txBox="1"/>
      </xdr:nvSpPr>
      <xdr:spPr>
        <a:xfrm>
          <a:off x="323914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106697</xdr:rowOff>
    </xdr:from>
    <xdr:ext cx="405111" cy="259045"/>
    <xdr:sp macro="" textlink="">
      <xdr:nvSpPr>
        <xdr:cNvPr id="86" name="n_2mainValue【図書館】&#10;有形固定資産減価償却率">
          <a:extLst>
            <a:ext uri="{FF2B5EF4-FFF2-40B4-BE49-F238E27FC236}">
              <a16:creationId xmlns:a16="http://schemas.microsoft.com/office/drawing/2014/main" id="{2257A8CF-6F0F-4E9D-BBA6-29937750127D}"/>
            </a:ext>
          </a:extLst>
        </xdr:cNvPr>
        <xdr:cNvSpPr txBox="1"/>
      </xdr:nvSpPr>
      <xdr:spPr>
        <a:xfrm>
          <a:off x="2439044" y="644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90949</xdr:rowOff>
    </xdr:from>
    <xdr:ext cx="405111" cy="259045"/>
    <xdr:sp macro="" textlink="">
      <xdr:nvSpPr>
        <xdr:cNvPr id="87" name="n_3mainValue【図書館】&#10;有形固定資産減価償却率">
          <a:extLst>
            <a:ext uri="{FF2B5EF4-FFF2-40B4-BE49-F238E27FC236}">
              <a16:creationId xmlns:a16="http://schemas.microsoft.com/office/drawing/2014/main" id="{BB2A44EF-2967-4D1E-B832-39C68870AB0D}"/>
            </a:ext>
          </a:extLst>
        </xdr:cNvPr>
        <xdr:cNvSpPr txBox="1"/>
      </xdr:nvSpPr>
      <xdr:spPr>
        <a:xfrm>
          <a:off x="1641484" y="6095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120413</xdr:rowOff>
    </xdr:from>
    <xdr:ext cx="405111" cy="259045"/>
    <xdr:sp macro="" textlink="">
      <xdr:nvSpPr>
        <xdr:cNvPr id="88" name="n_4mainValue【図書館】&#10;有形固定資産減価償却率">
          <a:extLst>
            <a:ext uri="{FF2B5EF4-FFF2-40B4-BE49-F238E27FC236}">
              <a16:creationId xmlns:a16="http://schemas.microsoft.com/office/drawing/2014/main" id="{C4BFCBF1-41F6-4022-B59D-5D4253EEA776}"/>
            </a:ext>
          </a:extLst>
        </xdr:cNvPr>
        <xdr:cNvSpPr txBox="1"/>
      </xdr:nvSpPr>
      <xdr:spPr>
        <a:xfrm>
          <a:off x="855354" y="6465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C59DEF45-37EE-4CBC-A353-7A962E22F373}"/>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5D4ECFC5-1354-47C7-8554-51E869610CA7}"/>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EC10BD32-6146-4084-8FDA-2AC17BC9A5F4}"/>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8CECE8F1-A9B3-450D-A238-4571F6B97D4B}"/>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942AADFD-B52D-4B91-BC01-47458D85DA95}"/>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3D027798-4F25-4207-9550-4D3C4DA3D1D4}"/>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38718EDF-DC2E-4A3C-8EA0-6ABBF782262E}"/>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5E274EBE-7BA5-481B-A2C2-8E8979B20511}"/>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71FE5D2F-E0FF-494C-BAF9-5302C1640020}"/>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B9DB26F-CB58-4D53-9577-3B0DE5FAB8CB}"/>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BC4D647-EFC0-443C-8F38-4E81A286C2DA}"/>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81F929B1-3A9C-4348-8894-6F9CD2B5FD6E}"/>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1890C1EB-691B-4011-B5E1-916C8723E6D1}"/>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EC00EC5C-C563-483D-A59E-0CFCDADCAE9D}"/>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985AD3AA-B26C-49CA-B275-CE4524008809}"/>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a:extLst>
            <a:ext uri="{FF2B5EF4-FFF2-40B4-BE49-F238E27FC236}">
              <a16:creationId xmlns:a16="http://schemas.microsoft.com/office/drawing/2014/main" id="{648CA27F-48C4-410F-9DFA-E86332400A1D}"/>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77E929DA-C2B0-4A61-A960-CE8C4CB1BBA5}"/>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a:extLst>
            <a:ext uri="{FF2B5EF4-FFF2-40B4-BE49-F238E27FC236}">
              <a16:creationId xmlns:a16="http://schemas.microsoft.com/office/drawing/2014/main" id="{8993FBE3-A56A-4E1B-AB92-467E44D6EE2F}"/>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CD0FB9B3-255C-4B86-A088-8C43541A2779}"/>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8" name="テキスト ボックス 107">
          <a:extLst>
            <a:ext uri="{FF2B5EF4-FFF2-40B4-BE49-F238E27FC236}">
              <a16:creationId xmlns:a16="http://schemas.microsoft.com/office/drawing/2014/main" id="{7ABA2589-857A-4EB3-AC52-223D2E5024A8}"/>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3EDAAB39-5863-4B9D-9271-C584C55C34BE}"/>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84F11AE3-BBC1-46D0-B133-719B673177BB}"/>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F58893C9-D864-40F9-91C8-989DCCE53C24}"/>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49530</xdr:rowOff>
    </xdr:from>
    <xdr:to>
      <xdr:col>54</xdr:col>
      <xdr:colOff>189865</xdr:colOff>
      <xdr:row>41</xdr:row>
      <xdr:rowOff>148590</xdr:rowOff>
    </xdr:to>
    <xdr:cxnSp macro="">
      <xdr:nvCxnSpPr>
        <xdr:cNvPr id="112" name="直線コネクタ 111">
          <a:extLst>
            <a:ext uri="{FF2B5EF4-FFF2-40B4-BE49-F238E27FC236}">
              <a16:creationId xmlns:a16="http://schemas.microsoft.com/office/drawing/2014/main" id="{A50E8CC3-F952-4C8A-8755-D544DCC04AD9}"/>
            </a:ext>
          </a:extLst>
        </xdr:cNvPr>
        <xdr:cNvCxnSpPr/>
      </xdr:nvCxnSpPr>
      <xdr:spPr>
        <a:xfrm flipV="1">
          <a:off x="9429115" y="571119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152417</xdr:rowOff>
    </xdr:from>
    <xdr:ext cx="469744" cy="259045"/>
    <xdr:sp macro="" textlink="">
      <xdr:nvSpPr>
        <xdr:cNvPr id="113" name="【図書館】&#10;一人当たり面積最小値テキスト">
          <a:extLst>
            <a:ext uri="{FF2B5EF4-FFF2-40B4-BE49-F238E27FC236}">
              <a16:creationId xmlns:a16="http://schemas.microsoft.com/office/drawing/2014/main" id="{F111021A-C28A-41F4-B1D4-49F3DCDE0B81}"/>
            </a:ext>
          </a:extLst>
        </xdr:cNvPr>
        <xdr:cNvSpPr txBox="1"/>
      </xdr:nvSpPr>
      <xdr:spPr>
        <a:xfrm>
          <a:off x="9467850"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148590</xdr:rowOff>
    </xdr:from>
    <xdr:to>
      <xdr:col>55</xdr:col>
      <xdr:colOff>88900</xdr:colOff>
      <xdr:row>41</xdr:row>
      <xdr:rowOff>148590</xdr:rowOff>
    </xdr:to>
    <xdr:cxnSp macro="">
      <xdr:nvCxnSpPr>
        <xdr:cNvPr id="114" name="直線コネクタ 113">
          <a:extLst>
            <a:ext uri="{FF2B5EF4-FFF2-40B4-BE49-F238E27FC236}">
              <a16:creationId xmlns:a16="http://schemas.microsoft.com/office/drawing/2014/main" id="{29919C47-152C-44DD-A9D7-B578CDBB5B6C}"/>
            </a:ext>
          </a:extLst>
        </xdr:cNvPr>
        <xdr:cNvCxnSpPr/>
      </xdr:nvCxnSpPr>
      <xdr:spPr>
        <a:xfrm>
          <a:off x="9356090" y="71780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167657</xdr:rowOff>
    </xdr:from>
    <xdr:ext cx="469744" cy="259045"/>
    <xdr:sp macro="" textlink="">
      <xdr:nvSpPr>
        <xdr:cNvPr id="115" name="【図書館】&#10;一人当たり面積最大値テキスト">
          <a:extLst>
            <a:ext uri="{FF2B5EF4-FFF2-40B4-BE49-F238E27FC236}">
              <a16:creationId xmlns:a16="http://schemas.microsoft.com/office/drawing/2014/main" id="{D5F460D0-D59A-4240-AF00-9DA58CC57977}"/>
            </a:ext>
          </a:extLst>
        </xdr:cNvPr>
        <xdr:cNvSpPr txBox="1"/>
      </xdr:nvSpPr>
      <xdr:spPr>
        <a:xfrm>
          <a:off x="9467850" y="5486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49530</xdr:rowOff>
    </xdr:from>
    <xdr:to>
      <xdr:col>55</xdr:col>
      <xdr:colOff>88900</xdr:colOff>
      <xdr:row>33</xdr:row>
      <xdr:rowOff>49530</xdr:rowOff>
    </xdr:to>
    <xdr:cxnSp macro="">
      <xdr:nvCxnSpPr>
        <xdr:cNvPr id="116" name="直線コネクタ 115">
          <a:extLst>
            <a:ext uri="{FF2B5EF4-FFF2-40B4-BE49-F238E27FC236}">
              <a16:creationId xmlns:a16="http://schemas.microsoft.com/office/drawing/2014/main" id="{C7B73A99-BFDB-426B-83B6-442BD066B9C0}"/>
            </a:ext>
          </a:extLst>
        </xdr:cNvPr>
        <xdr:cNvCxnSpPr/>
      </xdr:nvCxnSpPr>
      <xdr:spPr>
        <a:xfrm>
          <a:off x="9356090" y="57111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26687</xdr:rowOff>
    </xdr:from>
    <xdr:ext cx="469744" cy="259045"/>
    <xdr:sp macro="" textlink="">
      <xdr:nvSpPr>
        <xdr:cNvPr id="117" name="【図書館】&#10;一人当たり面積平均値テキスト">
          <a:extLst>
            <a:ext uri="{FF2B5EF4-FFF2-40B4-BE49-F238E27FC236}">
              <a16:creationId xmlns:a16="http://schemas.microsoft.com/office/drawing/2014/main" id="{0C74F982-4CEF-4AD4-9168-8D7B46F6200C}"/>
            </a:ext>
          </a:extLst>
        </xdr:cNvPr>
        <xdr:cNvSpPr txBox="1"/>
      </xdr:nvSpPr>
      <xdr:spPr>
        <a:xfrm>
          <a:off x="9467850" y="6882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48260</xdr:rowOff>
    </xdr:from>
    <xdr:to>
      <xdr:col>55</xdr:col>
      <xdr:colOff>50800</xdr:colOff>
      <xdr:row>40</xdr:row>
      <xdr:rowOff>149860</xdr:rowOff>
    </xdr:to>
    <xdr:sp macro="" textlink="">
      <xdr:nvSpPr>
        <xdr:cNvPr id="118" name="フローチャート: 判断 117">
          <a:extLst>
            <a:ext uri="{FF2B5EF4-FFF2-40B4-BE49-F238E27FC236}">
              <a16:creationId xmlns:a16="http://schemas.microsoft.com/office/drawing/2014/main" id="{D6511653-FA5F-4915-B2AB-5DAE9A2F2645}"/>
            </a:ext>
          </a:extLst>
        </xdr:cNvPr>
        <xdr:cNvSpPr/>
      </xdr:nvSpPr>
      <xdr:spPr>
        <a:xfrm>
          <a:off x="9394190" y="6908165"/>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19" name="フローチャート: 判断 118">
          <a:extLst>
            <a:ext uri="{FF2B5EF4-FFF2-40B4-BE49-F238E27FC236}">
              <a16:creationId xmlns:a16="http://schemas.microsoft.com/office/drawing/2014/main" id="{CF6DD9C9-7A0D-45E8-ABAE-BA6B7C2CEFCC}"/>
            </a:ext>
          </a:extLst>
        </xdr:cNvPr>
        <xdr:cNvSpPr/>
      </xdr:nvSpPr>
      <xdr:spPr>
        <a:xfrm>
          <a:off x="8632190" y="69081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48260</xdr:rowOff>
    </xdr:from>
    <xdr:to>
      <xdr:col>46</xdr:col>
      <xdr:colOff>38100</xdr:colOff>
      <xdr:row>40</xdr:row>
      <xdr:rowOff>149860</xdr:rowOff>
    </xdr:to>
    <xdr:sp macro="" textlink="">
      <xdr:nvSpPr>
        <xdr:cNvPr id="120" name="フローチャート: 判断 119">
          <a:extLst>
            <a:ext uri="{FF2B5EF4-FFF2-40B4-BE49-F238E27FC236}">
              <a16:creationId xmlns:a16="http://schemas.microsoft.com/office/drawing/2014/main" id="{B7573454-A81B-41DD-B870-47D97CC2AB83}"/>
            </a:ext>
          </a:extLst>
        </xdr:cNvPr>
        <xdr:cNvSpPr/>
      </xdr:nvSpPr>
      <xdr:spPr>
        <a:xfrm>
          <a:off x="7846060" y="69081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63500</xdr:rowOff>
    </xdr:from>
    <xdr:to>
      <xdr:col>41</xdr:col>
      <xdr:colOff>101600</xdr:colOff>
      <xdr:row>40</xdr:row>
      <xdr:rowOff>165100</xdr:rowOff>
    </xdr:to>
    <xdr:sp macro="" textlink="">
      <xdr:nvSpPr>
        <xdr:cNvPr id="121" name="フローチャート: 判断 120">
          <a:extLst>
            <a:ext uri="{FF2B5EF4-FFF2-40B4-BE49-F238E27FC236}">
              <a16:creationId xmlns:a16="http://schemas.microsoft.com/office/drawing/2014/main" id="{674114C1-D65C-4524-A50A-6398A16F4731}"/>
            </a:ext>
          </a:extLst>
        </xdr:cNvPr>
        <xdr:cNvSpPr/>
      </xdr:nvSpPr>
      <xdr:spPr>
        <a:xfrm>
          <a:off x="7029450" y="69176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63500</xdr:rowOff>
    </xdr:from>
    <xdr:to>
      <xdr:col>36</xdr:col>
      <xdr:colOff>165100</xdr:colOff>
      <xdr:row>40</xdr:row>
      <xdr:rowOff>165100</xdr:rowOff>
    </xdr:to>
    <xdr:sp macro="" textlink="">
      <xdr:nvSpPr>
        <xdr:cNvPr id="122" name="フローチャート: 判断 121">
          <a:extLst>
            <a:ext uri="{FF2B5EF4-FFF2-40B4-BE49-F238E27FC236}">
              <a16:creationId xmlns:a16="http://schemas.microsoft.com/office/drawing/2014/main" id="{28ED2A54-5F66-410D-83E2-91EEB80037B0}"/>
            </a:ext>
          </a:extLst>
        </xdr:cNvPr>
        <xdr:cNvSpPr/>
      </xdr:nvSpPr>
      <xdr:spPr>
        <a:xfrm>
          <a:off x="6231890" y="69176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EEFFC12-653F-47E8-AEA8-8146D7DE572B}"/>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D3914CB-CF18-46C7-9DDF-BFECA12F133A}"/>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0E1B4A2-9146-4F37-8908-29DD49B3B091}"/>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F8C6064-1134-418D-8542-FDA5E151AC83}"/>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52E8682-74BC-4316-AAF2-BFFE686E4FED}"/>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40640</xdr:rowOff>
    </xdr:from>
    <xdr:to>
      <xdr:col>55</xdr:col>
      <xdr:colOff>50800</xdr:colOff>
      <xdr:row>40</xdr:row>
      <xdr:rowOff>142240</xdr:rowOff>
    </xdr:to>
    <xdr:sp macro="" textlink="">
      <xdr:nvSpPr>
        <xdr:cNvPr id="128" name="楕円 127">
          <a:extLst>
            <a:ext uri="{FF2B5EF4-FFF2-40B4-BE49-F238E27FC236}">
              <a16:creationId xmlns:a16="http://schemas.microsoft.com/office/drawing/2014/main" id="{09A5B466-4468-47F3-B619-E9058AB02B15}"/>
            </a:ext>
          </a:extLst>
        </xdr:cNvPr>
        <xdr:cNvSpPr/>
      </xdr:nvSpPr>
      <xdr:spPr>
        <a:xfrm>
          <a:off x="9394190" y="6898640"/>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63517</xdr:rowOff>
    </xdr:from>
    <xdr:ext cx="469744" cy="259045"/>
    <xdr:sp macro="" textlink="">
      <xdr:nvSpPr>
        <xdr:cNvPr id="129" name="【図書館】&#10;一人当たり面積該当値テキスト">
          <a:extLst>
            <a:ext uri="{FF2B5EF4-FFF2-40B4-BE49-F238E27FC236}">
              <a16:creationId xmlns:a16="http://schemas.microsoft.com/office/drawing/2014/main" id="{370BBBCA-BF08-4E82-AF5C-C206C45F4550}"/>
            </a:ext>
          </a:extLst>
        </xdr:cNvPr>
        <xdr:cNvSpPr txBox="1"/>
      </xdr:nvSpPr>
      <xdr:spPr>
        <a:xfrm>
          <a:off x="9467850" y="6746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71120</xdr:rowOff>
    </xdr:from>
    <xdr:to>
      <xdr:col>50</xdr:col>
      <xdr:colOff>165100</xdr:colOff>
      <xdr:row>41</xdr:row>
      <xdr:rowOff>1270</xdr:rowOff>
    </xdr:to>
    <xdr:sp macro="" textlink="">
      <xdr:nvSpPr>
        <xdr:cNvPr id="130" name="楕円 129">
          <a:extLst>
            <a:ext uri="{FF2B5EF4-FFF2-40B4-BE49-F238E27FC236}">
              <a16:creationId xmlns:a16="http://schemas.microsoft.com/office/drawing/2014/main" id="{F759A8FF-0E41-4762-8F58-16041C1DF928}"/>
            </a:ext>
          </a:extLst>
        </xdr:cNvPr>
        <xdr:cNvSpPr/>
      </xdr:nvSpPr>
      <xdr:spPr>
        <a:xfrm>
          <a:off x="8632190" y="69272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91440</xdr:rowOff>
    </xdr:from>
    <xdr:to>
      <xdr:col>55</xdr:col>
      <xdr:colOff>0</xdr:colOff>
      <xdr:row>40</xdr:row>
      <xdr:rowOff>121920</xdr:rowOff>
    </xdr:to>
    <xdr:cxnSp macro="">
      <xdr:nvCxnSpPr>
        <xdr:cNvPr id="131" name="直線コネクタ 130">
          <a:extLst>
            <a:ext uri="{FF2B5EF4-FFF2-40B4-BE49-F238E27FC236}">
              <a16:creationId xmlns:a16="http://schemas.microsoft.com/office/drawing/2014/main" id="{C542E4A4-58F8-445F-9421-31037E69F665}"/>
            </a:ext>
          </a:extLst>
        </xdr:cNvPr>
        <xdr:cNvCxnSpPr/>
      </xdr:nvCxnSpPr>
      <xdr:spPr>
        <a:xfrm flipV="1">
          <a:off x="8686800" y="6953250"/>
          <a:ext cx="7429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71120</xdr:rowOff>
    </xdr:from>
    <xdr:to>
      <xdr:col>46</xdr:col>
      <xdr:colOff>38100</xdr:colOff>
      <xdr:row>41</xdr:row>
      <xdr:rowOff>1270</xdr:rowOff>
    </xdr:to>
    <xdr:sp macro="" textlink="">
      <xdr:nvSpPr>
        <xdr:cNvPr id="132" name="楕円 131">
          <a:extLst>
            <a:ext uri="{FF2B5EF4-FFF2-40B4-BE49-F238E27FC236}">
              <a16:creationId xmlns:a16="http://schemas.microsoft.com/office/drawing/2014/main" id="{405D97F7-D78F-4D2B-ABEE-F3155156D283}"/>
            </a:ext>
          </a:extLst>
        </xdr:cNvPr>
        <xdr:cNvSpPr/>
      </xdr:nvSpPr>
      <xdr:spPr>
        <a:xfrm>
          <a:off x="7846060" y="69272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121920</xdr:rowOff>
    </xdr:from>
    <xdr:to>
      <xdr:col>50</xdr:col>
      <xdr:colOff>114300</xdr:colOff>
      <xdr:row>40</xdr:row>
      <xdr:rowOff>121920</xdr:rowOff>
    </xdr:to>
    <xdr:cxnSp macro="">
      <xdr:nvCxnSpPr>
        <xdr:cNvPr id="133" name="直線コネクタ 132">
          <a:extLst>
            <a:ext uri="{FF2B5EF4-FFF2-40B4-BE49-F238E27FC236}">
              <a16:creationId xmlns:a16="http://schemas.microsoft.com/office/drawing/2014/main" id="{93887625-25CE-4B0D-8CBE-185E11797705}"/>
            </a:ext>
          </a:extLst>
        </xdr:cNvPr>
        <xdr:cNvCxnSpPr/>
      </xdr:nvCxnSpPr>
      <xdr:spPr>
        <a:xfrm>
          <a:off x="7889240" y="698182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71120</xdr:rowOff>
    </xdr:from>
    <xdr:to>
      <xdr:col>41</xdr:col>
      <xdr:colOff>101600</xdr:colOff>
      <xdr:row>41</xdr:row>
      <xdr:rowOff>1270</xdr:rowOff>
    </xdr:to>
    <xdr:sp macro="" textlink="">
      <xdr:nvSpPr>
        <xdr:cNvPr id="134" name="楕円 133">
          <a:extLst>
            <a:ext uri="{FF2B5EF4-FFF2-40B4-BE49-F238E27FC236}">
              <a16:creationId xmlns:a16="http://schemas.microsoft.com/office/drawing/2014/main" id="{D8017C24-A3FF-4542-9471-2C7A7C29ED6D}"/>
            </a:ext>
          </a:extLst>
        </xdr:cNvPr>
        <xdr:cNvSpPr/>
      </xdr:nvSpPr>
      <xdr:spPr>
        <a:xfrm>
          <a:off x="7029450" y="69272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121920</xdr:rowOff>
    </xdr:from>
    <xdr:to>
      <xdr:col>45</xdr:col>
      <xdr:colOff>177800</xdr:colOff>
      <xdr:row>40</xdr:row>
      <xdr:rowOff>121920</xdr:rowOff>
    </xdr:to>
    <xdr:cxnSp macro="">
      <xdr:nvCxnSpPr>
        <xdr:cNvPr id="135" name="直線コネクタ 134">
          <a:extLst>
            <a:ext uri="{FF2B5EF4-FFF2-40B4-BE49-F238E27FC236}">
              <a16:creationId xmlns:a16="http://schemas.microsoft.com/office/drawing/2014/main" id="{0F21281E-02E9-4C04-BC81-FD0B7E583B58}"/>
            </a:ext>
          </a:extLst>
        </xdr:cNvPr>
        <xdr:cNvCxnSpPr/>
      </xdr:nvCxnSpPr>
      <xdr:spPr>
        <a:xfrm>
          <a:off x="7084060" y="698182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71120</xdr:rowOff>
    </xdr:from>
    <xdr:to>
      <xdr:col>36</xdr:col>
      <xdr:colOff>165100</xdr:colOff>
      <xdr:row>41</xdr:row>
      <xdr:rowOff>1270</xdr:rowOff>
    </xdr:to>
    <xdr:sp macro="" textlink="">
      <xdr:nvSpPr>
        <xdr:cNvPr id="136" name="楕円 135">
          <a:extLst>
            <a:ext uri="{FF2B5EF4-FFF2-40B4-BE49-F238E27FC236}">
              <a16:creationId xmlns:a16="http://schemas.microsoft.com/office/drawing/2014/main" id="{B86D9194-FC80-4296-8F02-D8A491FC60F3}"/>
            </a:ext>
          </a:extLst>
        </xdr:cNvPr>
        <xdr:cNvSpPr/>
      </xdr:nvSpPr>
      <xdr:spPr>
        <a:xfrm>
          <a:off x="6231890" y="69272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121920</xdr:rowOff>
    </xdr:from>
    <xdr:to>
      <xdr:col>41</xdr:col>
      <xdr:colOff>50800</xdr:colOff>
      <xdr:row>40</xdr:row>
      <xdr:rowOff>121920</xdr:rowOff>
    </xdr:to>
    <xdr:cxnSp macro="">
      <xdr:nvCxnSpPr>
        <xdr:cNvPr id="137" name="直線コネクタ 136">
          <a:extLst>
            <a:ext uri="{FF2B5EF4-FFF2-40B4-BE49-F238E27FC236}">
              <a16:creationId xmlns:a16="http://schemas.microsoft.com/office/drawing/2014/main" id="{A7465EF1-3A60-405B-9B90-E07BE254FCB9}"/>
            </a:ext>
          </a:extLst>
        </xdr:cNvPr>
        <xdr:cNvCxnSpPr/>
      </xdr:nvCxnSpPr>
      <xdr:spPr>
        <a:xfrm>
          <a:off x="6286500" y="698182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166387</xdr:rowOff>
    </xdr:from>
    <xdr:ext cx="469744" cy="259045"/>
    <xdr:sp macro="" textlink="">
      <xdr:nvSpPr>
        <xdr:cNvPr id="138" name="n_1aveValue【図書館】&#10;一人当たり面積">
          <a:extLst>
            <a:ext uri="{FF2B5EF4-FFF2-40B4-BE49-F238E27FC236}">
              <a16:creationId xmlns:a16="http://schemas.microsoft.com/office/drawing/2014/main" id="{D2AE0A86-15F9-42D8-897D-3C7A9C5A208A}"/>
            </a:ext>
          </a:extLst>
        </xdr:cNvPr>
        <xdr:cNvSpPr txBox="1"/>
      </xdr:nvSpPr>
      <xdr:spPr>
        <a:xfrm>
          <a:off x="8454467" y="668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166387</xdr:rowOff>
    </xdr:from>
    <xdr:ext cx="469744" cy="259045"/>
    <xdr:sp macro="" textlink="">
      <xdr:nvSpPr>
        <xdr:cNvPr id="139" name="n_2aveValue【図書館】&#10;一人当たり面積">
          <a:extLst>
            <a:ext uri="{FF2B5EF4-FFF2-40B4-BE49-F238E27FC236}">
              <a16:creationId xmlns:a16="http://schemas.microsoft.com/office/drawing/2014/main" id="{098601BE-D8A9-4DAB-B04E-E92FBF124281}"/>
            </a:ext>
          </a:extLst>
        </xdr:cNvPr>
        <xdr:cNvSpPr txBox="1"/>
      </xdr:nvSpPr>
      <xdr:spPr>
        <a:xfrm>
          <a:off x="7673417" y="668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10177</xdr:rowOff>
    </xdr:from>
    <xdr:ext cx="469744" cy="259045"/>
    <xdr:sp macro="" textlink="">
      <xdr:nvSpPr>
        <xdr:cNvPr id="140" name="n_3aveValue【図書館】&#10;一人当たり面積">
          <a:extLst>
            <a:ext uri="{FF2B5EF4-FFF2-40B4-BE49-F238E27FC236}">
              <a16:creationId xmlns:a16="http://schemas.microsoft.com/office/drawing/2014/main" id="{420BA16C-88C8-4EA3-B533-F5DAE29EC3CA}"/>
            </a:ext>
          </a:extLst>
        </xdr:cNvPr>
        <xdr:cNvSpPr txBox="1"/>
      </xdr:nvSpPr>
      <xdr:spPr>
        <a:xfrm>
          <a:off x="6866332" y="669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10177</xdr:rowOff>
    </xdr:from>
    <xdr:ext cx="469744" cy="259045"/>
    <xdr:sp macro="" textlink="">
      <xdr:nvSpPr>
        <xdr:cNvPr id="141" name="n_4aveValue【図書館】&#10;一人当たり面積">
          <a:extLst>
            <a:ext uri="{FF2B5EF4-FFF2-40B4-BE49-F238E27FC236}">
              <a16:creationId xmlns:a16="http://schemas.microsoft.com/office/drawing/2014/main" id="{80EDB9DC-D256-4357-A7CA-E480EBC484EF}"/>
            </a:ext>
          </a:extLst>
        </xdr:cNvPr>
        <xdr:cNvSpPr txBox="1"/>
      </xdr:nvSpPr>
      <xdr:spPr>
        <a:xfrm>
          <a:off x="6068772" y="669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163847</xdr:rowOff>
    </xdr:from>
    <xdr:ext cx="469744" cy="259045"/>
    <xdr:sp macro="" textlink="">
      <xdr:nvSpPr>
        <xdr:cNvPr id="142" name="n_1mainValue【図書館】&#10;一人当たり面積">
          <a:extLst>
            <a:ext uri="{FF2B5EF4-FFF2-40B4-BE49-F238E27FC236}">
              <a16:creationId xmlns:a16="http://schemas.microsoft.com/office/drawing/2014/main" id="{32648325-493C-4042-BF2A-25012500BBDD}"/>
            </a:ext>
          </a:extLst>
        </xdr:cNvPr>
        <xdr:cNvSpPr txBox="1"/>
      </xdr:nvSpPr>
      <xdr:spPr>
        <a:xfrm>
          <a:off x="845446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163847</xdr:rowOff>
    </xdr:from>
    <xdr:ext cx="469744" cy="259045"/>
    <xdr:sp macro="" textlink="">
      <xdr:nvSpPr>
        <xdr:cNvPr id="143" name="n_2mainValue【図書館】&#10;一人当たり面積">
          <a:extLst>
            <a:ext uri="{FF2B5EF4-FFF2-40B4-BE49-F238E27FC236}">
              <a16:creationId xmlns:a16="http://schemas.microsoft.com/office/drawing/2014/main" id="{AD1CE34A-1D29-4713-A912-393401D2675A}"/>
            </a:ext>
          </a:extLst>
        </xdr:cNvPr>
        <xdr:cNvSpPr txBox="1"/>
      </xdr:nvSpPr>
      <xdr:spPr>
        <a:xfrm>
          <a:off x="767341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163847</xdr:rowOff>
    </xdr:from>
    <xdr:ext cx="469744" cy="259045"/>
    <xdr:sp macro="" textlink="">
      <xdr:nvSpPr>
        <xdr:cNvPr id="144" name="n_3mainValue【図書館】&#10;一人当たり面積">
          <a:extLst>
            <a:ext uri="{FF2B5EF4-FFF2-40B4-BE49-F238E27FC236}">
              <a16:creationId xmlns:a16="http://schemas.microsoft.com/office/drawing/2014/main" id="{157F46D4-0077-4B15-A3FB-66151C1E1595}"/>
            </a:ext>
          </a:extLst>
        </xdr:cNvPr>
        <xdr:cNvSpPr txBox="1"/>
      </xdr:nvSpPr>
      <xdr:spPr>
        <a:xfrm>
          <a:off x="6866332"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163847</xdr:rowOff>
    </xdr:from>
    <xdr:ext cx="469744" cy="259045"/>
    <xdr:sp macro="" textlink="">
      <xdr:nvSpPr>
        <xdr:cNvPr id="145" name="n_4mainValue【図書館】&#10;一人当たり面積">
          <a:extLst>
            <a:ext uri="{FF2B5EF4-FFF2-40B4-BE49-F238E27FC236}">
              <a16:creationId xmlns:a16="http://schemas.microsoft.com/office/drawing/2014/main" id="{CDB1DE4C-E3B8-45A9-BD98-BA0A093D3319}"/>
            </a:ext>
          </a:extLst>
        </xdr:cNvPr>
        <xdr:cNvSpPr txBox="1"/>
      </xdr:nvSpPr>
      <xdr:spPr>
        <a:xfrm>
          <a:off x="6068772"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D0FB63DC-E0EF-4AC8-8B77-3084FE9E8132}"/>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708D8C74-F130-4FD4-A7C1-4208152D29B3}"/>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8A67545F-8521-4463-ADA2-7C62E5551FC4}"/>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43346474-95BB-4F12-AFE3-C3821665CEBC}"/>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2212B877-D104-44EF-9ED6-82B4EDC508B7}"/>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6B6E990F-503F-4013-A514-A401A4AB3391}"/>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C1FCAF76-26E7-412B-873D-28CA7D9727EF}"/>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818B9883-44E2-474A-9BBB-72307536F967}"/>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299CEAB2-25E7-4BAE-AC84-ED851977F492}"/>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69467832-5803-400A-A2FB-38A5A54EA90E}"/>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6" name="テキスト ボックス 155">
          <a:extLst>
            <a:ext uri="{FF2B5EF4-FFF2-40B4-BE49-F238E27FC236}">
              <a16:creationId xmlns:a16="http://schemas.microsoft.com/office/drawing/2014/main" id="{70EB6289-8DED-45C5-8BF4-5C2B80A94B3D}"/>
            </a:ext>
          </a:extLst>
        </xdr:cNvPr>
        <xdr:cNvSpPr txBox="1"/>
      </xdr:nvSpPr>
      <xdr:spPr>
        <a:xfrm>
          <a:off x="343701" y="1128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65</xdr:row>
      <xdr:rowOff>0</xdr:rowOff>
    </xdr:from>
    <xdr:to>
      <xdr:col>28</xdr:col>
      <xdr:colOff>114300</xdr:colOff>
      <xdr:row>65</xdr:row>
      <xdr:rowOff>0</xdr:rowOff>
    </xdr:to>
    <xdr:cxnSp macro="">
      <xdr:nvCxnSpPr>
        <xdr:cNvPr id="157" name="直線コネクタ 156">
          <a:extLst>
            <a:ext uri="{FF2B5EF4-FFF2-40B4-BE49-F238E27FC236}">
              <a16:creationId xmlns:a16="http://schemas.microsoft.com/office/drawing/2014/main" id="{912BC912-0FC4-4692-B3B8-5203440EC4CD}"/>
            </a:ext>
          </a:extLst>
        </xdr:cNvPr>
        <xdr:cNvCxnSpPr/>
      </xdr:nvCxnSpPr>
      <xdr:spPr>
        <a:xfrm>
          <a:off x="685800" y="11144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64</xdr:row>
      <xdr:rowOff>29227</xdr:rowOff>
    </xdr:from>
    <xdr:ext cx="403059" cy="259045"/>
    <xdr:sp macro="" textlink="">
      <xdr:nvSpPr>
        <xdr:cNvPr id="158" name="テキスト ボックス 157">
          <a:extLst>
            <a:ext uri="{FF2B5EF4-FFF2-40B4-BE49-F238E27FC236}">
              <a16:creationId xmlns:a16="http://schemas.microsoft.com/office/drawing/2014/main" id="{0C817764-40C9-4ED3-BD26-AA08F0E22F5B}"/>
            </a:ext>
          </a:extLst>
        </xdr:cNvPr>
        <xdr:cNvSpPr txBox="1"/>
      </xdr:nvSpPr>
      <xdr:spPr>
        <a:xfrm>
          <a:off x="343701" y="110001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63</xdr:row>
      <xdr:rowOff>57150</xdr:rowOff>
    </xdr:to>
    <xdr:cxnSp macro="">
      <xdr:nvCxnSpPr>
        <xdr:cNvPr id="159" name="直線コネクタ 158">
          <a:extLst>
            <a:ext uri="{FF2B5EF4-FFF2-40B4-BE49-F238E27FC236}">
              <a16:creationId xmlns:a16="http://schemas.microsoft.com/office/drawing/2014/main" id="{6E372A65-9719-4E2E-AE88-41932AC6BD56}"/>
            </a:ext>
          </a:extLst>
        </xdr:cNvPr>
        <xdr:cNvCxnSpPr/>
      </xdr:nvCxnSpPr>
      <xdr:spPr>
        <a:xfrm>
          <a:off x="685800" y="1085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86377</xdr:rowOff>
    </xdr:from>
    <xdr:ext cx="403059" cy="259045"/>
    <xdr:sp macro="" textlink="">
      <xdr:nvSpPr>
        <xdr:cNvPr id="160" name="テキスト ボックス 159">
          <a:extLst>
            <a:ext uri="{FF2B5EF4-FFF2-40B4-BE49-F238E27FC236}">
              <a16:creationId xmlns:a16="http://schemas.microsoft.com/office/drawing/2014/main" id="{788E005F-82DE-441B-98FC-6DA790D755AF}"/>
            </a:ext>
          </a:extLst>
        </xdr:cNvPr>
        <xdr:cNvSpPr txBox="1"/>
      </xdr:nvSpPr>
      <xdr:spPr>
        <a:xfrm>
          <a:off x="343701" y="107181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114300</xdr:rowOff>
    </xdr:from>
    <xdr:to>
      <xdr:col>28</xdr:col>
      <xdr:colOff>114300</xdr:colOff>
      <xdr:row>61</xdr:row>
      <xdr:rowOff>114300</xdr:rowOff>
    </xdr:to>
    <xdr:cxnSp macro="">
      <xdr:nvCxnSpPr>
        <xdr:cNvPr id="161" name="直線コネクタ 160">
          <a:extLst>
            <a:ext uri="{FF2B5EF4-FFF2-40B4-BE49-F238E27FC236}">
              <a16:creationId xmlns:a16="http://schemas.microsoft.com/office/drawing/2014/main" id="{A3999163-62BF-4E0F-BBF5-AEB01958D9B7}"/>
            </a:ext>
          </a:extLst>
        </xdr:cNvPr>
        <xdr:cNvCxnSpPr/>
      </xdr:nvCxnSpPr>
      <xdr:spPr>
        <a:xfrm>
          <a:off x="6858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143527</xdr:rowOff>
    </xdr:from>
    <xdr:ext cx="403059" cy="259045"/>
    <xdr:sp macro="" textlink="">
      <xdr:nvSpPr>
        <xdr:cNvPr id="162" name="テキスト ボックス 161">
          <a:extLst>
            <a:ext uri="{FF2B5EF4-FFF2-40B4-BE49-F238E27FC236}">
              <a16:creationId xmlns:a16="http://schemas.microsoft.com/office/drawing/2014/main" id="{7576D654-2636-4EB2-9167-C0107A930EFB}"/>
            </a:ext>
          </a:extLst>
        </xdr:cNvPr>
        <xdr:cNvSpPr txBox="1"/>
      </xdr:nvSpPr>
      <xdr:spPr>
        <a:xfrm>
          <a:off x="343701" y="104286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55B357F3-47C1-4DC1-9661-7830F9F0A0D2}"/>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86FF7A1B-3A3C-428C-99C0-1C88A3E4DD7B}"/>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57150</xdr:rowOff>
    </xdr:from>
    <xdr:to>
      <xdr:col>28</xdr:col>
      <xdr:colOff>114300</xdr:colOff>
      <xdr:row>58</xdr:row>
      <xdr:rowOff>57150</xdr:rowOff>
    </xdr:to>
    <xdr:cxnSp macro="">
      <xdr:nvCxnSpPr>
        <xdr:cNvPr id="165" name="直線コネクタ 164">
          <a:extLst>
            <a:ext uri="{FF2B5EF4-FFF2-40B4-BE49-F238E27FC236}">
              <a16:creationId xmlns:a16="http://schemas.microsoft.com/office/drawing/2014/main" id="{025DC84E-D27D-4A63-937A-58AB8E7EBC49}"/>
            </a:ext>
          </a:extLst>
        </xdr:cNvPr>
        <xdr:cNvCxnSpPr/>
      </xdr:nvCxnSpPr>
      <xdr:spPr>
        <a:xfrm>
          <a:off x="685800" y="9997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86377</xdr:rowOff>
    </xdr:from>
    <xdr:ext cx="403059" cy="259045"/>
    <xdr:sp macro="" textlink="">
      <xdr:nvSpPr>
        <xdr:cNvPr id="166" name="テキスト ボックス 165">
          <a:extLst>
            <a:ext uri="{FF2B5EF4-FFF2-40B4-BE49-F238E27FC236}">
              <a16:creationId xmlns:a16="http://schemas.microsoft.com/office/drawing/2014/main" id="{A16660D3-E968-44D9-A88D-8CDF1EF59DC2}"/>
            </a:ext>
          </a:extLst>
        </xdr:cNvPr>
        <xdr:cNvSpPr txBox="1"/>
      </xdr:nvSpPr>
      <xdr:spPr>
        <a:xfrm>
          <a:off x="343701" y="98609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114300</xdr:rowOff>
    </xdr:from>
    <xdr:to>
      <xdr:col>28</xdr:col>
      <xdr:colOff>114300</xdr:colOff>
      <xdr:row>56</xdr:row>
      <xdr:rowOff>114300</xdr:rowOff>
    </xdr:to>
    <xdr:cxnSp macro="">
      <xdr:nvCxnSpPr>
        <xdr:cNvPr id="167" name="直線コネクタ 166">
          <a:extLst>
            <a:ext uri="{FF2B5EF4-FFF2-40B4-BE49-F238E27FC236}">
              <a16:creationId xmlns:a16="http://schemas.microsoft.com/office/drawing/2014/main" id="{DC531CE8-7766-4AAC-B8BA-391F6DBCF865}"/>
            </a:ext>
          </a:extLst>
        </xdr:cNvPr>
        <xdr:cNvCxnSpPr/>
      </xdr:nvCxnSpPr>
      <xdr:spPr>
        <a:xfrm>
          <a:off x="685800" y="971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143527</xdr:rowOff>
    </xdr:from>
    <xdr:ext cx="403059" cy="259045"/>
    <xdr:sp macro="" textlink="">
      <xdr:nvSpPr>
        <xdr:cNvPr id="168" name="テキスト ボックス 167">
          <a:extLst>
            <a:ext uri="{FF2B5EF4-FFF2-40B4-BE49-F238E27FC236}">
              <a16:creationId xmlns:a16="http://schemas.microsoft.com/office/drawing/2014/main" id="{89576581-E3C7-4E00-98F7-A70C8182B7F7}"/>
            </a:ext>
          </a:extLst>
        </xdr:cNvPr>
        <xdr:cNvSpPr txBox="1"/>
      </xdr:nvSpPr>
      <xdr:spPr>
        <a:xfrm>
          <a:off x="343701" y="95713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0</xdr:rowOff>
    </xdr:from>
    <xdr:to>
      <xdr:col>28</xdr:col>
      <xdr:colOff>114300</xdr:colOff>
      <xdr:row>55</xdr:row>
      <xdr:rowOff>0</xdr:rowOff>
    </xdr:to>
    <xdr:cxnSp macro="">
      <xdr:nvCxnSpPr>
        <xdr:cNvPr id="169" name="直線コネクタ 168">
          <a:extLst>
            <a:ext uri="{FF2B5EF4-FFF2-40B4-BE49-F238E27FC236}">
              <a16:creationId xmlns:a16="http://schemas.microsoft.com/office/drawing/2014/main" id="{59C8ED18-2359-43C6-97E8-38C11C73822D}"/>
            </a:ext>
          </a:extLst>
        </xdr:cNvPr>
        <xdr:cNvCxnSpPr/>
      </xdr:nvCxnSpPr>
      <xdr:spPr>
        <a:xfrm>
          <a:off x="685800" y="942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29227</xdr:rowOff>
    </xdr:from>
    <xdr:ext cx="403059" cy="259045"/>
    <xdr:sp macro="" textlink="">
      <xdr:nvSpPr>
        <xdr:cNvPr id="170" name="テキスト ボックス 169">
          <a:extLst>
            <a:ext uri="{FF2B5EF4-FFF2-40B4-BE49-F238E27FC236}">
              <a16:creationId xmlns:a16="http://schemas.microsoft.com/office/drawing/2014/main" id="{6499744E-D8CD-4F61-BEA7-A21275417AB3}"/>
            </a:ext>
          </a:extLst>
        </xdr:cNvPr>
        <xdr:cNvSpPr txBox="1"/>
      </xdr:nvSpPr>
      <xdr:spPr>
        <a:xfrm>
          <a:off x="343701" y="92856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9401F94C-01B3-4A42-A47F-4F0F66150372}"/>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2" name="テキスト ボックス 171">
          <a:extLst>
            <a:ext uri="{FF2B5EF4-FFF2-40B4-BE49-F238E27FC236}">
              <a16:creationId xmlns:a16="http://schemas.microsoft.com/office/drawing/2014/main" id="{BCF2A19A-3C97-474F-944C-0AA38B691A65}"/>
            </a:ext>
          </a:extLst>
        </xdr:cNvPr>
        <xdr:cNvSpPr txBox="1"/>
      </xdr:nvSpPr>
      <xdr:spPr>
        <a:xfrm>
          <a:off x="34370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A95509BE-BE14-4CF1-B0E7-9470122D07C9}"/>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168593</xdr:rowOff>
    </xdr:from>
    <xdr:to>
      <xdr:col>24</xdr:col>
      <xdr:colOff>62865</xdr:colOff>
      <xdr:row>64</xdr:row>
      <xdr:rowOff>48578</xdr:rowOff>
    </xdr:to>
    <xdr:cxnSp macro="">
      <xdr:nvCxnSpPr>
        <xdr:cNvPr id="174" name="直線コネクタ 173">
          <a:extLst>
            <a:ext uri="{FF2B5EF4-FFF2-40B4-BE49-F238E27FC236}">
              <a16:creationId xmlns:a16="http://schemas.microsoft.com/office/drawing/2014/main" id="{4A2EA638-21B1-4300-82D5-AF19747BA33F}"/>
            </a:ext>
          </a:extLst>
        </xdr:cNvPr>
        <xdr:cNvCxnSpPr/>
      </xdr:nvCxnSpPr>
      <xdr:spPr>
        <a:xfrm flipV="1">
          <a:off x="4173855" y="9602153"/>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52405</xdr:rowOff>
    </xdr:from>
    <xdr:ext cx="405111" cy="259045"/>
    <xdr:sp macro="" textlink="">
      <xdr:nvSpPr>
        <xdr:cNvPr id="175" name="【体育館・プール】&#10;有形固定資産減価償却率最小値テキスト">
          <a:extLst>
            <a:ext uri="{FF2B5EF4-FFF2-40B4-BE49-F238E27FC236}">
              <a16:creationId xmlns:a16="http://schemas.microsoft.com/office/drawing/2014/main" id="{757538C7-726C-4DEE-A478-F5C1CAB91464}"/>
            </a:ext>
          </a:extLst>
        </xdr:cNvPr>
        <xdr:cNvSpPr txBox="1"/>
      </xdr:nvSpPr>
      <xdr:spPr>
        <a:xfrm>
          <a:off x="4212590" y="11029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48578</xdr:rowOff>
    </xdr:from>
    <xdr:to>
      <xdr:col>24</xdr:col>
      <xdr:colOff>152400</xdr:colOff>
      <xdr:row>64</xdr:row>
      <xdr:rowOff>48578</xdr:rowOff>
    </xdr:to>
    <xdr:cxnSp macro="">
      <xdr:nvCxnSpPr>
        <xdr:cNvPr id="176" name="直線コネクタ 175">
          <a:extLst>
            <a:ext uri="{FF2B5EF4-FFF2-40B4-BE49-F238E27FC236}">
              <a16:creationId xmlns:a16="http://schemas.microsoft.com/office/drawing/2014/main" id="{1A847533-5E29-4189-A0C4-F3D2D739BEDF}"/>
            </a:ext>
          </a:extLst>
        </xdr:cNvPr>
        <xdr:cNvCxnSpPr/>
      </xdr:nvCxnSpPr>
      <xdr:spPr>
        <a:xfrm>
          <a:off x="4112260" y="110232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115270</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FBB56C90-5963-48DA-A0CF-B144F9B93301}"/>
            </a:ext>
          </a:extLst>
        </xdr:cNvPr>
        <xdr:cNvSpPr txBox="1"/>
      </xdr:nvSpPr>
      <xdr:spPr>
        <a:xfrm>
          <a:off x="4212590" y="9373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168593</xdr:rowOff>
    </xdr:from>
    <xdr:to>
      <xdr:col>24</xdr:col>
      <xdr:colOff>152400</xdr:colOff>
      <xdr:row>55</xdr:row>
      <xdr:rowOff>168593</xdr:rowOff>
    </xdr:to>
    <xdr:cxnSp macro="">
      <xdr:nvCxnSpPr>
        <xdr:cNvPr id="178" name="直線コネクタ 177">
          <a:extLst>
            <a:ext uri="{FF2B5EF4-FFF2-40B4-BE49-F238E27FC236}">
              <a16:creationId xmlns:a16="http://schemas.microsoft.com/office/drawing/2014/main" id="{F4947846-90E5-47A8-9F5C-063887AA29CC}"/>
            </a:ext>
          </a:extLst>
        </xdr:cNvPr>
        <xdr:cNvCxnSpPr/>
      </xdr:nvCxnSpPr>
      <xdr:spPr>
        <a:xfrm>
          <a:off x="4112260" y="96021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76217</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F4A7CF65-0DB8-4468-A51F-32BEC07206E3}"/>
            </a:ext>
          </a:extLst>
        </xdr:cNvPr>
        <xdr:cNvSpPr txBox="1"/>
      </xdr:nvSpPr>
      <xdr:spPr>
        <a:xfrm>
          <a:off x="4212590" y="10363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97790</xdr:rowOff>
    </xdr:from>
    <xdr:to>
      <xdr:col>24</xdr:col>
      <xdr:colOff>114300</xdr:colOff>
      <xdr:row>61</xdr:row>
      <xdr:rowOff>27940</xdr:rowOff>
    </xdr:to>
    <xdr:sp macro="" textlink="">
      <xdr:nvSpPr>
        <xdr:cNvPr id="180" name="フローチャート: 判断 179">
          <a:extLst>
            <a:ext uri="{FF2B5EF4-FFF2-40B4-BE49-F238E27FC236}">
              <a16:creationId xmlns:a16="http://schemas.microsoft.com/office/drawing/2014/main" id="{818682DF-0683-4864-9B36-9EBFC73C9682}"/>
            </a:ext>
          </a:extLst>
        </xdr:cNvPr>
        <xdr:cNvSpPr/>
      </xdr:nvSpPr>
      <xdr:spPr>
        <a:xfrm>
          <a:off x="4131310" y="103809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52070</xdr:rowOff>
    </xdr:from>
    <xdr:to>
      <xdr:col>20</xdr:col>
      <xdr:colOff>38100</xdr:colOff>
      <xdr:row>60</xdr:row>
      <xdr:rowOff>153670</xdr:rowOff>
    </xdr:to>
    <xdr:sp macro="" textlink="">
      <xdr:nvSpPr>
        <xdr:cNvPr id="181" name="フローチャート: 判断 180">
          <a:extLst>
            <a:ext uri="{FF2B5EF4-FFF2-40B4-BE49-F238E27FC236}">
              <a16:creationId xmlns:a16="http://schemas.microsoft.com/office/drawing/2014/main" id="{8911C57B-2905-4DA6-A548-A6A7E823E5EB}"/>
            </a:ext>
          </a:extLst>
        </xdr:cNvPr>
        <xdr:cNvSpPr/>
      </xdr:nvSpPr>
      <xdr:spPr>
        <a:xfrm>
          <a:off x="3388360" y="10342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9207</xdr:rowOff>
    </xdr:from>
    <xdr:to>
      <xdr:col>15</xdr:col>
      <xdr:colOff>101600</xdr:colOff>
      <xdr:row>60</xdr:row>
      <xdr:rowOff>110807</xdr:rowOff>
    </xdr:to>
    <xdr:sp macro="" textlink="">
      <xdr:nvSpPr>
        <xdr:cNvPr id="182" name="フローチャート: 判断 181">
          <a:extLst>
            <a:ext uri="{FF2B5EF4-FFF2-40B4-BE49-F238E27FC236}">
              <a16:creationId xmlns:a16="http://schemas.microsoft.com/office/drawing/2014/main" id="{2EE56F1D-7589-47C9-B85E-E1C53B789F6D}"/>
            </a:ext>
          </a:extLst>
        </xdr:cNvPr>
        <xdr:cNvSpPr/>
      </xdr:nvSpPr>
      <xdr:spPr>
        <a:xfrm>
          <a:off x="2571750" y="1029811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112078</xdr:rowOff>
    </xdr:from>
    <xdr:to>
      <xdr:col>10</xdr:col>
      <xdr:colOff>165100</xdr:colOff>
      <xdr:row>60</xdr:row>
      <xdr:rowOff>42228</xdr:rowOff>
    </xdr:to>
    <xdr:sp macro="" textlink="">
      <xdr:nvSpPr>
        <xdr:cNvPr id="183" name="フローチャート: 判断 182">
          <a:extLst>
            <a:ext uri="{FF2B5EF4-FFF2-40B4-BE49-F238E27FC236}">
              <a16:creationId xmlns:a16="http://schemas.microsoft.com/office/drawing/2014/main" id="{78DA3B65-7D70-4C93-A718-AA1A0DFA4A4B}"/>
            </a:ext>
          </a:extLst>
        </xdr:cNvPr>
        <xdr:cNvSpPr/>
      </xdr:nvSpPr>
      <xdr:spPr>
        <a:xfrm>
          <a:off x="1774190" y="1022762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54928</xdr:rowOff>
    </xdr:from>
    <xdr:to>
      <xdr:col>6</xdr:col>
      <xdr:colOff>38100</xdr:colOff>
      <xdr:row>59</xdr:row>
      <xdr:rowOff>156528</xdr:rowOff>
    </xdr:to>
    <xdr:sp macro="" textlink="">
      <xdr:nvSpPr>
        <xdr:cNvPr id="184" name="フローチャート: 判断 183">
          <a:extLst>
            <a:ext uri="{FF2B5EF4-FFF2-40B4-BE49-F238E27FC236}">
              <a16:creationId xmlns:a16="http://schemas.microsoft.com/office/drawing/2014/main" id="{8D3FDEB1-2B1C-4EE7-87AB-F1A25D3C886C}"/>
            </a:ext>
          </a:extLst>
        </xdr:cNvPr>
        <xdr:cNvSpPr/>
      </xdr:nvSpPr>
      <xdr:spPr>
        <a:xfrm>
          <a:off x="988060" y="10174288"/>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CB0A154-FA32-4986-8737-876DBBAD82CB}"/>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7D91CEF-EB25-422B-BC3A-DA7180C31193}"/>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C9DB760-F4A1-4928-AF4C-405662070671}"/>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46F5721-3926-46F1-A572-DD4964EA71BD}"/>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A72F9728-AC15-4367-A185-5D5A8A067FDC}"/>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114935</xdr:rowOff>
    </xdr:from>
    <xdr:to>
      <xdr:col>24</xdr:col>
      <xdr:colOff>114300</xdr:colOff>
      <xdr:row>60</xdr:row>
      <xdr:rowOff>45085</xdr:rowOff>
    </xdr:to>
    <xdr:sp macro="" textlink="">
      <xdr:nvSpPr>
        <xdr:cNvPr id="190" name="楕円 189">
          <a:extLst>
            <a:ext uri="{FF2B5EF4-FFF2-40B4-BE49-F238E27FC236}">
              <a16:creationId xmlns:a16="http://schemas.microsoft.com/office/drawing/2014/main" id="{162CB41A-2899-4212-A676-09D322397012}"/>
            </a:ext>
          </a:extLst>
        </xdr:cNvPr>
        <xdr:cNvSpPr/>
      </xdr:nvSpPr>
      <xdr:spPr>
        <a:xfrm>
          <a:off x="4131310" y="102304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137812</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CC73CE85-CC21-41E0-8059-4BE624C728BC}"/>
            </a:ext>
          </a:extLst>
        </xdr:cNvPr>
        <xdr:cNvSpPr txBox="1"/>
      </xdr:nvSpPr>
      <xdr:spPr>
        <a:xfrm>
          <a:off x="4212590"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40640</xdr:rowOff>
    </xdr:from>
    <xdr:to>
      <xdr:col>20</xdr:col>
      <xdr:colOff>38100</xdr:colOff>
      <xdr:row>59</xdr:row>
      <xdr:rowOff>142240</xdr:rowOff>
    </xdr:to>
    <xdr:sp macro="" textlink="">
      <xdr:nvSpPr>
        <xdr:cNvPr id="192" name="楕円 191">
          <a:extLst>
            <a:ext uri="{FF2B5EF4-FFF2-40B4-BE49-F238E27FC236}">
              <a16:creationId xmlns:a16="http://schemas.microsoft.com/office/drawing/2014/main" id="{ABC99EB4-BC1E-4BD5-8054-CDF3E3E65E63}"/>
            </a:ext>
          </a:extLst>
        </xdr:cNvPr>
        <xdr:cNvSpPr/>
      </xdr:nvSpPr>
      <xdr:spPr>
        <a:xfrm>
          <a:off x="3388360" y="101561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91440</xdr:rowOff>
    </xdr:from>
    <xdr:to>
      <xdr:col>24</xdr:col>
      <xdr:colOff>63500</xdr:colOff>
      <xdr:row>59</xdr:row>
      <xdr:rowOff>165735</xdr:rowOff>
    </xdr:to>
    <xdr:cxnSp macro="">
      <xdr:nvCxnSpPr>
        <xdr:cNvPr id="193" name="直線コネクタ 192">
          <a:extLst>
            <a:ext uri="{FF2B5EF4-FFF2-40B4-BE49-F238E27FC236}">
              <a16:creationId xmlns:a16="http://schemas.microsoft.com/office/drawing/2014/main" id="{F05C1F23-2732-4271-8E95-64C008C027EE}"/>
            </a:ext>
          </a:extLst>
        </xdr:cNvPr>
        <xdr:cNvCxnSpPr/>
      </xdr:nvCxnSpPr>
      <xdr:spPr>
        <a:xfrm>
          <a:off x="3431540" y="10210800"/>
          <a:ext cx="74295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149225</xdr:rowOff>
    </xdr:from>
    <xdr:to>
      <xdr:col>15</xdr:col>
      <xdr:colOff>101600</xdr:colOff>
      <xdr:row>59</xdr:row>
      <xdr:rowOff>79375</xdr:rowOff>
    </xdr:to>
    <xdr:sp macro="" textlink="">
      <xdr:nvSpPr>
        <xdr:cNvPr id="194" name="楕円 193">
          <a:extLst>
            <a:ext uri="{FF2B5EF4-FFF2-40B4-BE49-F238E27FC236}">
              <a16:creationId xmlns:a16="http://schemas.microsoft.com/office/drawing/2014/main" id="{E32DCAE4-5C85-4488-A474-C0CD36929A8F}"/>
            </a:ext>
          </a:extLst>
        </xdr:cNvPr>
        <xdr:cNvSpPr/>
      </xdr:nvSpPr>
      <xdr:spPr>
        <a:xfrm>
          <a:off x="2571750" y="100933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28575</xdr:rowOff>
    </xdr:from>
    <xdr:to>
      <xdr:col>19</xdr:col>
      <xdr:colOff>177800</xdr:colOff>
      <xdr:row>59</xdr:row>
      <xdr:rowOff>91440</xdr:rowOff>
    </xdr:to>
    <xdr:cxnSp macro="">
      <xdr:nvCxnSpPr>
        <xdr:cNvPr id="195" name="直線コネクタ 194">
          <a:extLst>
            <a:ext uri="{FF2B5EF4-FFF2-40B4-BE49-F238E27FC236}">
              <a16:creationId xmlns:a16="http://schemas.microsoft.com/office/drawing/2014/main" id="{460C3389-646F-4DD1-86B5-0E6318AB0831}"/>
            </a:ext>
          </a:extLst>
        </xdr:cNvPr>
        <xdr:cNvCxnSpPr/>
      </xdr:nvCxnSpPr>
      <xdr:spPr>
        <a:xfrm>
          <a:off x="2626360" y="10142220"/>
          <a:ext cx="80518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77788</xdr:rowOff>
    </xdr:from>
    <xdr:to>
      <xdr:col>10</xdr:col>
      <xdr:colOff>165100</xdr:colOff>
      <xdr:row>59</xdr:row>
      <xdr:rowOff>7938</xdr:rowOff>
    </xdr:to>
    <xdr:sp macro="" textlink="">
      <xdr:nvSpPr>
        <xdr:cNvPr id="196" name="楕円 195">
          <a:extLst>
            <a:ext uri="{FF2B5EF4-FFF2-40B4-BE49-F238E27FC236}">
              <a16:creationId xmlns:a16="http://schemas.microsoft.com/office/drawing/2014/main" id="{2D5F1049-47F8-4D2A-8821-79144DC1AFC4}"/>
            </a:ext>
          </a:extLst>
        </xdr:cNvPr>
        <xdr:cNvSpPr/>
      </xdr:nvSpPr>
      <xdr:spPr>
        <a:xfrm>
          <a:off x="1774190" y="1002188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128588</xdr:rowOff>
    </xdr:from>
    <xdr:to>
      <xdr:col>15</xdr:col>
      <xdr:colOff>50800</xdr:colOff>
      <xdr:row>59</xdr:row>
      <xdr:rowOff>28575</xdr:rowOff>
    </xdr:to>
    <xdr:cxnSp macro="">
      <xdr:nvCxnSpPr>
        <xdr:cNvPr id="197" name="直線コネクタ 196">
          <a:extLst>
            <a:ext uri="{FF2B5EF4-FFF2-40B4-BE49-F238E27FC236}">
              <a16:creationId xmlns:a16="http://schemas.microsoft.com/office/drawing/2014/main" id="{44170028-0520-44DC-B1F2-745E0380DE92}"/>
            </a:ext>
          </a:extLst>
        </xdr:cNvPr>
        <xdr:cNvCxnSpPr/>
      </xdr:nvCxnSpPr>
      <xdr:spPr>
        <a:xfrm>
          <a:off x="1828800" y="10076498"/>
          <a:ext cx="797560" cy="6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9207</xdr:rowOff>
    </xdr:from>
    <xdr:to>
      <xdr:col>6</xdr:col>
      <xdr:colOff>38100</xdr:colOff>
      <xdr:row>58</xdr:row>
      <xdr:rowOff>110807</xdr:rowOff>
    </xdr:to>
    <xdr:sp macro="" textlink="">
      <xdr:nvSpPr>
        <xdr:cNvPr id="198" name="楕円 197">
          <a:extLst>
            <a:ext uri="{FF2B5EF4-FFF2-40B4-BE49-F238E27FC236}">
              <a16:creationId xmlns:a16="http://schemas.microsoft.com/office/drawing/2014/main" id="{D32CC432-25F7-40AB-8D67-BED1A6A8EBB2}"/>
            </a:ext>
          </a:extLst>
        </xdr:cNvPr>
        <xdr:cNvSpPr/>
      </xdr:nvSpPr>
      <xdr:spPr>
        <a:xfrm>
          <a:off x="988060" y="9955212"/>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60007</xdr:rowOff>
    </xdr:from>
    <xdr:to>
      <xdr:col>10</xdr:col>
      <xdr:colOff>114300</xdr:colOff>
      <xdr:row>58</xdr:row>
      <xdr:rowOff>128588</xdr:rowOff>
    </xdr:to>
    <xdr:cxnSp macro="">
      <xdr:nvCxnSpPr>
        <xdr:cNvPr id="199" name="直線コネクタ 198">
          <a:extLst>
            <a:ext uri="{FF2B5EF4-FFF2-40B4-BE49-F238E27FC236}">
              <a16:creationId xmlns:a16="http://schemas.microsoft.com/office/drawing/2014/main" id="{8649DE9C-0585-492B-8E4A-31651CDB2585}"/>
            </a:ext>
          </a:extLst>
        </xdr:cNvPr>
        <xdr:cNvCxnSpPr/>
      </xdr:nvCxnSpPr>
      <xdr:spPr>
        <a:xfrm>
          <a:off x="1031240" y="10000297"/>
          <a:ext cx="797560" cy="76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144797</xdr:rowOff>
    </xdr:from>
    <xdr:ext cx="405111" cy="259045"/>
    <xdr:sp macro="" textlink="">
      <xdr:nvSpPr>
        <xdr:cNvPr id="200" name="n_1aveValue【体育館・プール】&#10;有形固定資産減価償却率">
          <a:extLst>
            <a:ext uri="{FF2B5EF4-FFF2-40B4-BE49-F238E27FC236}">
              <a16:creationId xmlns:a16="http://schemas.microsoft.com/office/drawing/2014/main" id="{9AAE0E73-D1E1-4E22-A329-412E87A9320A}"/>
            </a:ext>
          </a:extLst>
        </xdr:cNvPr>
        <xdr:cNvSpPr txBox="1"/>
      </xdr:nvSpPr>
      <xdr:spPr>
        <a:xfrm>
          <a:off x="32391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101934</xdr:rowOff>
    </xdr:from>
    <xdr:ext cx="405111" cy="259045"/>
    <xdr:sp macro="" textlink="">
      <xdr:nvSpPr>
        <xdr:cNvPr id="201" name="n_2aveValue【体育館・プール】&#10;有形固定資産減価償却率">
          <a:extLst>
            <a:ext uri="{FF2B5EF4-FFF2-40B4-BE49-F238E27FC236}">
              <a16:creationId xmlns:a16="http://schemas.microsoft.com/office/drawing/2014/main" id="{0A58CC92-D6B7-4537-AA13-7AD2C1CEA0EF}"/>
            </a:ext>
          </a:extLst>
        </xdr:cNvPr>
        <xdr:cNvSpPr txBox="1"/>
      </xdr:nvSpPr>
      <xdr:spPr>
        <a:xfrm>
          <a:off x="2439044" y="10385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33355</xdr:rowOff>
    </xdr:from>
    <xdr:ext cx="405111" cy="259045"/>
    <xdr:sp macro="" textlink="">
      <xdr:nvSpPr>
        <xdr:cNvPr id="202" name="n_3aveValue【体育館・プール】&#10;有形固定資産減価償却率">
          <a:extLst>
            <a:ext uri="{FF2B5EF4-FFF2-40B4-BE49-F238E27FC236}">
              <a16:creationId xmlns:a16="http://schemas.microsoft.com/office/drawing/2014/main" id="{CD8907F8-F733-4C8D-9674-3390429FC5AB}"/>
            </a:ext>
          </a:extLst>
        </xdr:cNvPr>
        <xdr:cNvSpPr txBox="1"/>
      </xdr:nvSpPr>
      <xdr:spPr>
        <a:xfrm>
          <a:off x="1641484" y="10318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147655</xdr:rowOff>
    </xdr:from>
    <xdr:ext cx="405111" cy="259045"/>
    <xdr:sp macro="" textlink="">
      <xdr:nvSpPr>
        <xdr:cNvPr id="203" name="n_4aveValue【体育館・プール】&#10;有形固定資産減価償却率">
          <a:extLst>
            <a:ext uri="{FF2B5EF4-FFF2-40B4-BE49-F238E27FC236}">
              <a16:creationId xmlns:a16="http://schemas.microsoft.com/office/drawing/2014/main" id="{D8F14CF0-04BB-4FF7-BE8A-AE855C6BE730}"/>
            </a:ext>
          </a:extLst>
        </xdr:cNvPr>
        <xdr:cNvSpPr txBox="1"/>
      </xdr:nvSpPr>
      <xdr:spPr>
        <a:xfrm>
          <a:off x="855354" y="10261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158767</xdr:rowOff>
    </xdr:from>
    <xdr:ext cx="405111" cy="259045"/>
    <xdr:sp macro="" textlink="">
      <xdr:nvSpPr>
        <xdr:cNvPr id="204" name="n_1mainValue【体育館・プール】&#10;有形固定資産減価償却率">
          <a:extLst>
            <a:ext uri="{FF2B5EF4-FFF2-40B4-BE49-F238E27FC236}">
              <a16:creationId xmlns:a16="http://schemas.microsoft.com/office/drawing/2014/main" id="{9906C6E7-328A-486B-8C94-17ACC678FC38}"/>
            </a:ext>
          </a:extLst>
        </xdr:cNvPr>
        <xdr:cNvSpPr txBox="1"/>
      </xdr:nvSpPr>
      <xdr:spPr>
        <a:xfrm>
          <a:off x="3239144" y="993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95902</xdr:rowOff>
    </xdr:from>
    <xdr:ext cx="405111" cy="259045"/>
    <xdr:sp macro="" textlink="">
      <xdr:nvSpPr>
        <xdr:cNvPr id="205" name="n_2mainValue【体育館・プール】&#10;有形固定資産減価償却率">
          <a:extLst>
            <a:ext uri="{FF2B5EF4-FFF2-40B4-BE49-F238E27FC236}">
              <a16:creationId xmlns:a16="http://schemas.microsoft.com/office/drawing/2014/main" id="{74980CEA-3A28-4BEA-B7ED-3A02A1EEF484}"/>
            </a:ext>
          </a:extLst>
        </xdr:cNvPr>
        <xdr:cNvSpPr txBox="1"/>
      </xdr:nvSpPr>
      <xdr:spPr>
        <a:xfrm>
          <a:off x="2439044" y="986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24465</xdr:rowOff>
    </xdr:from>
    <xdr:ext cx="405111" cy="259045"/>
    <xdr:sp macro="" textlink="">
      <xdr:nvSpPr>
        <xdr:cNvPr id="206" name="n_3mainValue【体育館・プール】&#10;有形固定資産減価償却率">
          <a:extLst>
            <a:ext uri="{FF2B5EF4-FFF2-40B4-BE49-F238E27FC236}">
              <a16:creationId xmlns:a16="http://schemas.microsoft.com/office/drawing/2014/main" id="{46B535AB-1F55-4BF3-B1B3-CC19B147EC44}"/>
            </a:ext>
          </a:extLst>
        </xdr:cNvPr>
        <xdr:cNvSpPr txBox="1"/>
      </xdr:nvSpPr>
      <xdr:spPr>
        <a:xfrm>
          <a:off x="1641484" y="9793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127334</xdr:rowOff>
    </xdr:from>
    <xdr:ext cx="405111" cy="259045"/>
    <xdr:sp macro="" textlink="">
      <xdr:nvSpPr>
        <xdr:cNvPr id="207" name="n_4mainValue【体育館・プール】&#10;有形固定資産減価償却率">
          <a:extLst>
            <a:ext uri="{FF2B5EF4-FFF2-40B4-BE49-F238E27FC236}">
              <a16:creationId xmlns:a16="http://schemas.microsoft.com/office/drawing/2014/main" id="{5E25E24E-58AB-4758-B831-5E6AB1B892C5}"/>
            </a:ext>
          </a:extLst>
        </xdr:cNvPr>
        <xdr:cNvSpPr txBox="1"/>
      </xdr:nvSpPr>
      <xdr:spPr>
        <a:xfrm>
          <a:off x="855354" y="9732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91493AA8-351E-4665-BB2C-FDD8E1438682}"/>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12282BF4-A823-4E07-80DB-952C0D5DAA6F}"/>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BCCC13F1-50C9-4F8F-8A9D-991D21439FA5}"/>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D57A1E4D-54B2-4B90-886D-286BE4DD0F67}"/>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3CDB2116-6158-439B-8EF3-D5C44B6F8B45}"/>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F289AFD2-447B-4AE3-9A08-0A785861A980}"/>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232E6F46-A80C-43C0-B794-226015136BBF}"/>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C94469DB-8A90-40B1-913D-CCB07C4571F2}"/>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A6D82D8D-F4A2-4F82-8A39-E11AD8BE529B}"/>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EA82C056-F15E-48B5-BFAB-075D386FFED1}"/>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8" name="テキスト ボックス 217">
          <a:extLst>
            <a:ext uri="{FF2B5EF4-FFF2-40B4-BE49-F238E27FC236}">
              <a16:creationId xmlns:a16="http://schemas.microsoft.com/office/drawing/2014/main" id="{44678955-3E46-47EF-B0F5-0D4CA5800934}"/>
            </a:ext>
          </a:extLst>
        </xdr:cNvPr>
        <xdr:cNvSpPr txBox="1"/>
      </xdr:nvSpPr>
      <xdr:spPr>
        <a:xfrm>
          <a:off x="552722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51D584E3-5BB5-4D88-9B10-7A4C46EAAC89}"/>
            </a:ext>
          </a:extLst>
        </xdr:cNvPr>
        <xdr:cNvCxnSpPr/>
      </xdr:nvCxnSpPr>
      <xdr:spPr>
        <a:xfrm>
          <a:off x="5960110" y="1110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A5EE3807-25F0-420E-8059-C3EC8FFA9DD9}"/>
            </a:ext>
          </a:extLst>
        </xdr:cNvPr>
        <xdr:cNvSpPr txBox="1"/>
      </xdr:nvSpPr>
      <xdr:spPr>
        <a:xfrm>
          <a:off x="552722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6F8BE065-5D60-4D92-941B-02ED17CF0931}"/>
            </a:ext>
          </a:extLst>
        </xdr:cNvPr>
        <xdr:cNvCxnSpPr/>
      </xdr:nvCxnSpPr>
      <xdr:spPr>
        <a:xfrm>
          <a:off x="5960110" y="1077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9D705F8D-8DEB-4B65-A84B-4509C2C0A6C3}"/>
            </a:ext>
          </a:extLst>
        </xdr:cNvPr>
        <xdr:cNvSpPr txBox="1"/>
      </xdr:nvSpPr>
      <xdr:spPr>
        <a:xfrm>
          <a:off x="5527221"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ADA5F236-99B1-4CA8-B94E-663961113F6B}"/>
            </a:ext>
          </a:extLst>
        </xdr:cNvPr>
        <xdr:cNvCxnSpPr/>
      </xdr:nvCxnSpPr>
      <xdr:spPr>
        <a:xfrm>
          <a:off x="5960110" y="104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14EF385F-3464-4395-BD26-B8BA8931EA0C}"/>
            </a:ext>
          </a:extLst>
        </xdr:cNvPr>
        <xdr:cNvSpPr txBox="1"/>
      </xdr:nvSpPr>
      <xdr:spPr>
        <a:xfrm>
          <a:off x="5527221"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677C6A01-7674-4773-BEB7-062420E592F8}"/>
            </a:ext>
          </a:extLst>
        </xdr:cNvPr>
        <xdr:cNvCxnSpPr/>
      </xdr:nvCxnSpPr>
      <xdr:spPr>
        <a:xfrm>
          <a:off x="5960110" y="1012562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14CB63E4-F9AB-4314-A429-D4A359541BA6}"/>
            </a:ext>
          </a:extLst>
        </xdr:cNvPr>
        <xdr:cNvSpPr txBox="1"/>
      </xdr:nvSpPr>
      <xdr:spPr>
        <a:xfrm>
          <a:off x="55272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CC6C4C8E-EF25-4B10-B563-49561DA1936E}"/>
            </a:ext>
          </a:extLst>
        </xdr:cNvPr>
        <xdr:cNvCxnSpPr/>
      </xdr:nvCxnSpPr>
      <xdr:spPr>
        <a:xfrm>
          <a:off x="5960110" y="979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65CE45BF-6A4E-4510-AAF0-62473D170EDC}"/>
            </a:ext>
          </a:extLst>
        </xdr:cNvPr>
        <xdr:cNvSpPr txBox="1"/>
      </xdr:nvSpPr>
      <xdr:spPr>
        <a:xfrm>
          <a:off x="5527221"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1A788871-41CA-4478-B42D-F11579C554C0}"/>
            </a:ext>
          </a:extLst>
        </xdr:cNvPr>
        <xdr:cNvCxnSpPr/>
      </xdr:nvCxnSpPr>
      <xdr:spPr>
        <a:xfrm>
          <a:off x="5960110" y="947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CA5BE706-D796-4BFB-A5AE-7BB8DD011507}"/>
            </a:ext>
          </a:extLst>
        </xdr:cNvPr>
        <xdr:cNvSpPr txBox="1"/>
      </xdr:nvSpPr>
      <xdr:spPr>
        <a:xfrm>
          <a:off x="5527221"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8E6FE11A-09B3-4B5C-B8EB-0DFA5039EC77}"/>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1BD12B2C-BF4E-49C2-8D5C-0AD2738370A4}"/>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D4265F06-2744-4D92-920E-55790D837E32}"/>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127907</xdr:rowOff>
    </xdr:from>
    <xdr:to>
      <xdr:col>54</xdr:col>
      <xdr:colOff>189865</xdr:colOff>
      <xdr:row>64</xdr:row>
      <xdr:rowOff>54428</xdr:rowOff>
    </xdr:to>
    <xdr:cxnSp macro="">
      <xdr:nvCxnSpPr>
        <xdr:cNvPr id="234" name="直線コネクタ 233">
          <a:extLst>
            <a:ext uri="{FF2B5EF4-FFF2-40B4-BE49-F238E27FC236}">
              <a16:creationId xmlns:a16="http://schemas.microsoft.com/office/drawing/2014/main" id="{BC05DE75-F8EB-412E-927C-4CD23F0FA727}"/>
            </a:ext>
          </a:extLst>
        </xdr:cNvPr>
        <xdr:cNvCxnSpPr/>
      </xdr:nvCxnSpPr>
      <xdr:spPr>
        <a:xfrm flipV="1">
          <a:off x="9429115" y="956146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58255</xdr:rowOff>
    </xdr:from>
    <xdr:ext cx="469744" cy="259045"/>
    <xdr:sp macro="" textlink="">
      <xdr:nvSpPr>
        <xdr:cNvPr id="235" name="【体育館・プール】&#10;一人当たり面積最小値テキスト">
          <a:extLst>
            <a:ext uri="{FF2B5EF4-FFF2-40B4-BE49-F238E27FC236}">
              <a16:creationId xmlns:a16="http://schemas.microsoft.com/office/drawing/2014/main" id="{1D982002-C468-4187-81DB-24258F4C8120}"/>
            </a:ext>
          </a:extLst>
        </xdr:cNvPr>
        <xdr:cNvSpPr txBox="1"/>
      </xdr:nvSpPr>
      <xdr:spPr>
        <a:xfrm>
          <a:off x="9467850" y="1102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54428</xdr:rowOff>
    </xdr:from>
    <xdr:to>
      <xdr:col>55</xdr:col>
      <xdr:colOff>88900</xdr:colOff>
      <xdr:row>64</xdr:row>
      <xdr:rowOff>54428</xdr:rowOff>
    </xdr:to>
    <xdr:cxnSp macro="">
      <xdr:nvCxnSpPr>
        <xdr:cNvPr id="236" name="直線コネクタ 235">
          <a:extLst>
            <a:ext uri="{FF2B5EF4-FFF2-40B4-BE49-F238E27FC236}">
              <a16:creationId xmlns:a16="http://schemas.microsoft.com/office/drawing/2014/main" id="{E30ECBA5-2B6E-456A-A7C8-A06F4FCA4931}"/>
            </a:ext>
          </a:extLst>
        </xdr:cNvPr>
        <xdr:cNvCxnSpPr/>
      </xdr:nvCxnSpPr>
      <xdr:spPr>
        <a:xfrm>
          <a:off x="9356090" y="1103103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74584</xdr:rowOff>
    </xdr:from>
    <xdr:ext cx="469744" cy="259045"/>
    <xdr:sp macro="" textlink="">
      <xdr:nvSpPr>
        <xdr:cNvPr id="237" name="【体育館・プール】&#10;一人当たり面積最大値テキスト">
          <a:extLst>
            <a:ext uri="{FF2B5EF4-FFF2-40B4-BE49-F238E27FC236}">
              <a16:creationId xmlns:a16="http://schemas.microsoft.com/office/drawing/2014/main" id="{0824885D-EF5C-43B0-BE09-1A09AE6D389E}"/>
            </a:ext>
          </a:extLst>
        </xdr:cNvPr>
        <xdr:cNvSpPr txBox="1"/>
      </xdr:nvSpPr>
      <xdr:spPr>
        <a:xfrm>
          <a:off x="9467850" y="933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127907</xdr:rowOff>
    </xdr:from>
    <xdr:to>
      <xdr:col>55</xdr:col>
      <xdr:colOff>88900</xdr:colOff>
      <xdr:row>55</xdr:row>
      <xdr:rowOff>127907</xdr:rowOff>
    </xdr:to>
    <xdr:cxnSp macro="">
      <xdr:nvCxnSpPr>
        <xdr:cNvPr id="238" name="直線コネクタ 237">
          <a:extLst>
            <a:ext uri="{FF2B5EF4-FFF2-40B4-BE49-F238E27FC236}">
              <a16:creationId xmlns:a16="http://schemas.microsoft.com/office/drawing/2014/main" id="{47C51693-272A-402E-A5B3-470CD1F8550F}"/>
            </a:ext>
          </a:extLst>
        </xdr:cNvPr>
        <xdr:cNvCxnSpPr/>
      </xdr:nvCxnSpPr>
      <xdr:spPr>
        <a:xfrm>
          <a:off x="9356090" y="956146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64605</xdr:rowOff>
    </xdr:from>
    <xdr:ext cx="469744" cy="259045"/>
    <xdr:sp macro="" textlink="">
      <xdr:nvSpPr>
        <xdr:cNvPr id="239" name="【体育館・プール】&#10;一人当たり面積平均値テキスト">
          <a:extLst>
            <a:ext uri="{FF2B5EF4-FFF2-40B4-BE49-F238E27FC236}">
              <a16:creationId xmlns:a16="http://schemas.microsoft.com/office/drawing/2014/main" id="{8ABD5653-9C94-4A4C-91EA-BACF1273F2AB}"/>
            </a:ext>
          </a:extLst>
        </xdr:cNvPr>
        <xdr:cNvSpPr txBox="1"/>
      </xdr:nvSpPr>
      <xdr:spPr>
        <a:xfrm>
          <a:off x="9467850" y="105192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41728</xdr:rowOff>
    </xdr:from>
    <xdr:to>
      <xdr:col>55</xdr:col>
      <xdr:colOff>50800</xdr:colOff>
      <xdr:row>62</xdr:row>
      <xdr:rowOff>143328</xdr:rowOff>
    </xdr:to>
    <xdr:sp macro="" textlink="">
      <xdr:nvSpPr>
        <xdr:cNvPr id="240" name="フローチャート: 判断 239">
          <a:extLst>
            <a:ext uri="{FF2B5EF4-FFF2-40B4-BE49-F238E27FC236}">
              <a16:creationId xmlns:a16="http://schemas.microsoft.com/office/drawing/2014/main" id="{2F4ABCAA-4719-4F1D-815D-F989B91660E7}"/>
            </a:ext>
          </a:extLst>
        </xdr:cNvPr>
        <xdr:cNvSpPr/>
      </xdr:nvSpPr>
      <xdr:spPr>
        <a:xfrm>
          <a:off x="9394190" y="10671628"/>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41728</xdr:rowOff>
    </xdr:from>
    <xdr:to>
      <xdr:col>50</xdr:col>
      <xdr:colOff>165100</xdr:colOff>
      <xdr:row>62</xdr:row>
      <xdr:rowOff>143328</xdr:rowOff>
    </xdr:to>
    <xdr:sp macro="" textlink="">
      <xdr:nvSpPr>
        <xdr:cNvPr id="241" name="フローチャート: 判断 240">
          <a:extLst>
            <a:ext uri="{FF2B5EF4-FFF2-40B4-BE49-F238E27FC236}">
              <a16:creationId xmlns:a16="http://schemas.microsoft.com/office/drawing/2014/main" id="{D6FC3265-6C90-4E00-A8EE-6331827BA8AE}"/>
            </a:ext>
          </a:extLst>
        </xdr:cNvPr>
        <xdr:cNvSpPr/>
      </xdr:nvSpPr>
      <xdr:spPr>
        <a:xfrm>
          <a:off x="8632190" y="10671628"/>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19957</xdr:rowOff>
    </xdr:from>
    <xdr:to>
      <xdr:col>46</xdr:col>
      <xdr:colOff>38100</xdr:colOff>
      <xdr:row>62</xdr:row>
      <xdr:rowOff>121557</xdr:rowOff>
    </xdr:to>
    <xdr:sp macro="" textlink="">
      <xdr:nvSpPr>
        <xdr:cNvPr id="242" name="フローチャート: 判断 241">
          <a:extLst>
            <a:ext uri="{FF2B5EF4-FFF2-40B4-BE49-F238E27FC236}">
              <a16:creationId xmlns:a16="http://schemas.microsoft.com/office/drawing/2014/main" id="{46A211E3-C3BB-4674-A9B1-F19F39FD238E}"/>
            </a:ext>
          </a:extLst>
        </xdr:cNvPr>
        <xdr:cNvSpPr/>
      </xdr:nvSpPr>
      <xdr:spPr>
        <a:xfrm>
          <a:off x="7846060" y="1064604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30843</xdr:rowOff>
    </xdr:from>
    <xdr:to>
      <xdr:col>41</xdr:col>
      <xdr:colOff>101600</xdr:colOff>
      <xdr:row>62</xdr:row>
      <xdr:rowOff>132443</xdr:rowOff>
    </xdr:to>
    <xdr:sp macro="" textlink="">
      <xdr:nvSpPr>
        <xdr:cNvPr id="243" name="フローチャート: 判断 242">
          <a:extLst>
            <a:ext uri="{FF2B5EF4-FFF2-40B4-BE49-F238E27FC236}">
              <a16:creationId xmlns:a16="http://schemas.microsoft.com/office/drawing/2014/main" id="{93C5D911-8DC3-46AD-B0F9-E48FC1295163}"/>
            </a:ext>
          </a:extLst>
        </xdr:cNvPr>
        <xdr:cNvSpPr/>
      </xdr:nvSpPr>
      <xdr:spPr>
        <a:xfrm>
          <a:off x="7029450" y="1065883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30843</xdr:rowOff>
    </xdr:from>
    <xdr:to>
      <xdr:col>36</xdr:col>
      <xdr:colOff>165100</xdr:colOff>
      <xdr:row>62</xdr:row>
      <xdr:rowOff>132443</xdr:rowOff>
    </xdr:to>
    <xdr:sp macro="" textlink="">
      <xdr:nvSpPr>
        <xdr:cNvPr id="244" name="フローチャート: 判断 243">
          <a:extLst>
            <a:ext uri="{FF2B5EF4-FFF2-40B4-BE49-F238E27FC236}">
              <a16:creationId xmlns:a16="http://schemas.microsoft.com/office/drawing/2014/main" id="{D6CE0B2A-143F-4289-A658-D12027836084}"/>
            </a:ext>
          </a:extLst>
        </xdr:cNvPr>
        <xdr:cNvSpPr/>
      </xdr:nvSpPr>
      <xdr:spPr>
        <a:xfrm>
          <a:off x="6231890" y="1065883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E3FA1EA-8ADC-4175-A1C2-A04A8A63C76E}"/>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8446E4D-C6A5-4D06-8469-C79AC1F1580B}"/>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23AB6D08-A0E5-4515-93E4-8AE69C70ABBC}"/>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E3C3A5F2-5447-40FB-897C-289FF50CF6E1}"/>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1A27B760-FF36-441A-9D9A-EEECD8F82DB5}"/>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77107</xdr:rowOff>
    </xdr:from>
    <xdr:to>
      <xdr:col>55</xdr:col>
      <xdr:colOff>50800</xdr:colOff>
      <xdr:row>64</xdr:row>
      <xdr:rowOff>7257</xdr:rowOff>
    </xdr:to>
    <xdr:sp macro="" textlink="">
      <xdr:nvSpPr>
        <xdr:cNvPr id="250" name="楕円 249">
          <a:extLst>
            <a:ext uri="{FF2B5EF4-FFF2-40B4-BE49-F238E27FC236}">
              <a16:creationId xmlns:a16="http://schemas.microsoft.com/office/drawing/2014/main" id="{EB5FFAFC-9D3F-4B23-A69C-AE43F8C42400}"/>
            </a:ext>
          </a:extLst>
        </xdr:cNvPr>
        <xdr:cNvSpPr/>
      </xdr:nvSpPr>
      <xdr:spPr>
        <a:xfrm>
          <a:off x="9394190" y="10878457"/>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163484</xdr:rowOff>
    </xdr:from>
    <xdr:ext cx="469744" cy="259045"/>
    <xdr:sp macro="" textlink="">
      <xdr:nvSpPr>
        <xdr:cNvPr id="251" name="【体育館・プール】&#10;一人当たり面積該当値テキスト">
          <a:extLst>
            <a:ext uri="{FF2B5EF4-FFF2-40B4-BE49-F238E27FC236}">
              <a16:creationId xmlns:a16="http://schemas.microsoft.com/office/drawing/2014/main" id="{8E9710A5-0366-412E-80D8-8EA3772EDD03}"/>
            </a:ext>
          </a:extLst>
        </xdr:cNvPr>
        <xdr:cNvSpPr txBox="1"/>
      </xdr:nvSpPr>
      <xdr:spPr>
        <a:xfrm>
          <a:off x="9467850" y="10795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77107</xdr:rowOff>
    </xdr:from>
    <xdr:to>
      <xdr:col>50</xdr:col>
      <xdr:colOff>165100</xdr:colOff>
      <xdr:row>64</xdr:row>
      <xdr:rowOff>7257</xdr:rowOff>
    </xdr:to>
    <xdr:sp macro="" textlink="">
      <xdr:nvSpPr>
        <xdr:cNvPr id="252" name="楕円 251">
          <a:extLst>
            <a:ext uri="{FF2B5EF4-FFF2-40B4-BE49-F238E27FC236}">
              <a16:creationId xmlns:a16="http://schemas.microsoft.com/office/drawing/2014/main" id="{E0E29087-124D-4EBD-91AB-DBE51F03F1EA}"/>
            </a:ext>
          </a:extLst>
        </xdr:cNvPr>
        <xdr:cNvSpPr/>
      </xdr:nvSpPr>
      <xdr:spPr>
        <a:xfrm>
          <a:off x="8632190" y="1087845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127907</xdr:rowOff>
    </xdr:from>
    <xdr:to>
      <xdr:col>55</xdr:col>
      <xdr:colOff>0</xdr:colOff>
      <xdr:row>63</xdr:row>
      <xdr:rowOff>127907</xdr:rowOff>
    </xdr:to>
    <xdr:cxnSp macro="">
      <xdr:nvCxnSpPr>
        <xdr:cNvPr id="253" name="直線コネクタ 252">
          <a:extLst>
            <a:ext uri="{FF2B5EF4-FFF2-40B4-BE49-F238E27FC236}">
              <a16:creationId xmlns:a16="http://schemas.microsoft.com/office/drawing/2014/main" id="{99E78283-141B-4479-B96C-E77B404DB57A}"/>
            </a:ext>
          </a:extLst>
        </xdr:cNvPr>
        <xdr:cNvCxnSpPr/>
      </xdr:nvCxnSpPr>
      <xdr:spPr>
        <a:xfrm>
          <a:off x="8686800" y="1093306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66222</xdr:rowOff>
    </xdr:from>
    <xdr:to>
      <xdr:col>46</xdr:col>
      <xdr:colOff>38100</xdr:colOff>
      <xdr:row>63</xdr:row>
      <xdr:rowOff>167822</xdr:rowOff>
    </xdr:to>
    <xdr:sp macro="" textlink="">
      <xdr:nvSpPr>
        <xdr:cNvPr id="254" name="楕円 253">
          <a:extLst>
            <a:ext uri="{FF2B5EF4-FFF2-40B4-BE49-F238E27FC236}">
              <a16:creationId xmlns:a16="http://schemas.microsoft.com/office/drawing/2014/main" id="{B65C42C7-EB54-4716-97BF-6BC1102E20C5}"/>
            </a:ext>
          </a:extLst>
        </xdr:cNvPr>
        <xdr:cNvSpPr/>
      </xdr:nvSpPr>
      <xdr:spPr>
        <a:xfrm>
          <a:off x="7846060" y="1086566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117022</xdr:rowOff>
    </xdr:from>
    <xdr:to>
      <xdr:col>50</xdr:col>
      <xdr:colOff>114300</xdr:colOff>
      <xdr:row>63</xdr:row>
      <xdr:rowOff>127907</xdr:rowOff>
    </xdr:to>
    <xdr:cxnSp macro="">
      <xdr:nvCxnSpPr>
        <xdr:cNvPr id="255" name="直線コネクタ 254">
          <a:extLst>
            <a:ext uri="{FF2B5EF4-FFF2-40B4-BE49-F238E27FC236}">
              <a16:creationId xmlns:a16="http://schemas.microsoft.com/office/drawing/2014/main" id="{9EFE7A42-C9D0-477D-9306-869C642340D2}"/>
            </a:ext>
          </a:extLst>
        </xdr:cNvPr>
        <xdr:cNvCxnSpPr/>
      </xdr:nvCxnSpPr>
      <xdr:spPr>
        <a:xfrm>
          <a:off x="7889240" y="10918372"/>
          <a:ext cx="79756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66222</xdr:rowOff>
    </xdr:from>
    <xdr:to>
      <xdr:col>41</xdr:col>
      <xdr:colOff>101600</xdr:colOff>
      <xdr:row>63</xdr:row>
      <xdr:rowOff>167822</xdr:rowOff>
    </xdr:to>
    <xdr:sp macro="" textlink="">
      <xdr:nvSpPr>
        <xdr:cNvPr id="256" name="楕円 255">
          <a:extLst>
            <a:ext uri="{FF2B5EF4-FFF2-40B4-BE49-F238E27FC236}">
              <a16:creationId xmlns:a16="http://schemas.microsoft.com/office/drawing/2014/main" id="{712A576F-D020-4A59-9BE2-ED9341CA9DC3}"/>
            </a:ext>
          </a:extLst>
        </xdr:cNvPr>
        <xdr:cNvSpPr/>
      </xdr:nvSpPr>
      <xdr:spPr>
        <a:xfrm>
          <a:off x="7029450" y="1086566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117022</xdr:rowOff>
    </xdr:from>
    <xdr:to>
      <xdr:col>45</xdr:col>
      <xdr:colOff>177800</xdr:colOff>
      <xdr:row>63</xdr:row>
      <xdr:rowOff>117022</xdr:rowOff>
    </xdr:to>
    <xdr:cxnSp macro="">
      <xdr:nvCxnSpPr>
        <xdr:cNvPr id="257" name="直線コネクタ 256">
          <a:extLst>
            <a:ext uri="{FF2B5EF4-FFF2-40B4-BE49-F238E27FC236}">
              <a16:creationId xmlns:a16="http://schemas.microsoft.com/office/drawing/2014/main" id="{5D52E1D3-B833-4F69-804B-EB0C82683CBE}"/>
            </a:ext>
          </a:extLst>
        </xdr:cNvPr>
        <xdr:cNvCxnSpPr/>
      </xdr:nvCxnSpPr>
      <xdr:spPr>
        <a:xfrm>
          <a:off x="7084060" y="10918372"/>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77107</xdr:rowOff>
    </xdr:from>
    <xdr:to>
      <xdr:col>36</xdr:col>
      <xdr:colOff>165100</xdr:colOff>
      <xdr:row>64</xdr:row>
      <xdr:rowOff>7257</xdr:rowOff>
    </xdr:to>
    <xdr:sp macro="" textlink="">
      <xdr:nvSpPr>
        <xdr:cNvPr id="258" name="楕円 257">
          <a:extLst>
            <a:ext uri="{FF2B5EF4-FFF2-40B4-BE49-F238E27FC236}">
              <a16:creationId xmlns:a16="http://schemas.microsoft.com/office/drawing/2014/main" id="{534A0186-5A1C-4E05-9CFA-0EE9CD3FD304}"/>
            </a:ext>
          </a:extLst>
        </xdr:cNvPr>
        <xdr:cNvSpPr/>
      </xdr:nvSpPr>
      <xdr:spPr>
        <a:xfrm>
          <a:off x="6231890" y="1087845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117022</xdr:rowOff>
    </xdr:from>
    <xdr:to>
      <xdr:col>41</xdr:col>
      <xdr:colOff>50800</xdr:colOff>
      <xdr:row>63</xdr:row>
      <xdr:rowOff>127907</xdr:rowOff>
    </xdr:to>
    <xdr:cxnSp macro="">
      <xdr:nvCxnSpPr>
        <xdr:cNvPr id="259" name="直線コネクタ 258">
          <a:extLst>
            <a:ext uri="{FF2B5EF4-FFF2-40B4-BE49-F238E27FC236}">
              <a16:creationId xmlns:a16="http://schemas.microsoft.com/office/drawing/2014/main" id="{BF8678A0-D3A5-49F4-8553-A991A5A9201A}"/>
            </a:ext>
          </a:extLst>
        </xdr:cNvPr>
        <xdr:cNvCxnSpPr/>
      </xdr:nvCxnSpPr>
      <xdr:spPr>
        <a:xfrm flipV="1">
          <a:off x="6286500" y="10918372"/>
          <a:ext cx="79756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159855</xdr:rowOff>
    </xdr:from>
    <xdr:ext cx="469744" cy="259045"/>
    <xdr:sp macro="" textlink="">
      <xdr:nvSpPr>
        <xdr:cNvPr id="260" name="n_1aveValue【体育館・プール】&#10;一人当たり面積">
          <a:extLst>
            <a:ext uri="{FF2B5EF4-FFF2-40B4-BE49-F238E27FC236}">
              <a16:creationId xmlns:a16="http://schemas.microsoft.com/office/drawing/2014/main" id="{A101FA5F-7E8C-47B3-B346-B484436F8150}"/>
            </a:ext>
          </a:extLst>
        </xdr:cNvPr>
        <xdr:cNvSpPr txBox="1"/>
      </xdr:nvSpPr>
      <xdr:spPr>
        <a:xfrm>
          <a:off x="8454467" y="104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138084</xdr:rowOff>
    </xdr:from>
    <xdr:ext cx="469744" cy="259045"/>
    <xdr:sp macro="" textlink="">
      <xdr:nvSpPr>
        <xdr:cNvPr id="261" name="n_2aveValue【体育館・プール】&#10;一人当たり面積">
          <a:extLst>
            <a:ext uri="{FF2B5EF4-FFF2-40B4-BE49-F238E27FC236}">
              <a16:creationId xmlns:a16="http://schemas.microsoft.com/office/drawing/2014/main" id="{EEE6D6F1-6B61-40C0-B70F-52C959C8A4F4}"/>
            </a:ext>
          </a:extLst>
        </xdr:cNvPr>
        <xdr:cNvSpPr txBox="1"/>
      </xdr:nvSpPr>
      <xdr:spPr>
        <a:xfrm>
          <a:off x="7673417" y="10421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148970</xdr:rowOff>
    </xdr:from>
    <xdr:ext cx="469744" cy="259045"/>
    <xdr:sp macro="" textlink="">
      <xdr:nvSpPr>
        <xdr:cNvPr id="262" name="n_3aveValue【体育館・プール】&#10;一人当たり面積">
          <a:extLst>
            <a:ext uri="{FF2B5EF4-FFF2-40B4-BE49-F238E27FC236}">
              <a16:creationId xmlns:a16="http://schemas.microsoft.com/office/drawing/2014/main" id="{850DE9F1-FEE4-4E64-A1B7-B77A30444F34}"/>
            </a:ext>
          </a:extLst>
        </xdr:cNvPr>
        <xdr:cNvSpPr txBox="1"/>
      </xdr:nvSpPr>
      <xdr:spPr>
        <a:xfrm>
          <a:off x="6866332" y="1043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148970</xdr:rowOff>
    </xdr:from>
    <xdr:ext cx="469744" cy="259045"/>
    <xdr:sp macro="" textlink="">
      <xdr:nvSpPr>
        <xdr:cNvPr id="263" name="n_4aveValue【体育館・プール】&#10;一人当たり面積">
          <a:extLst>
            <a:ext uri="{FF2B5EF4-FFF2-40B4-BE49-F238E27FC236}">
              <a16:creationId xmlns:a16="http://schemas.microsoft.com/office/drawing/2014/main" id="{E21D47AF-C5B3-4F64-92F1-77817769D745}"/>
            </a:ext>
          </a:extLst>
        </xdr:cNvPr>
        <xdr:cNvSpPr txBox="1"/>
      </xdr:nvSpPr>
      <xdr:spPr>
        <a:xfrm>
          <a:off x="6068772" y="1043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169834</xdr:rowOff>
    </xdr:from>
    <xdr:ext cx="469744" cy="259045"/>
    <xdr:sp macro="" textlink="">
      <xdr:nvSpPr>
        <xdr:cNvPr id="264" name="n_1mainValue【体育館・プール】&#10;一人当たり面積">
          <a:extLst>
            <a:ext uri="{FF2B5EF4-FFF2-40B4-BE49-F238E27FC236}">
              <a16:creationId xmlns:a16="http://schemas.microsoft.com/office/drawing/2014/main" id="{2C35D862-F0D8-47BC-8397-3B0C66787AE1}"/>
            </a:ext>
          </a:extLst>
        </xdr:cNvPr>
        <xdr:cNvSpPr txBox="1"/>
      </xdr:nvSpPr>
      <xdr:spPr>
        <a:xfrm>
          <a:off x="8454467" y="10974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158949</xdr:rowOff>
    </xdr:from>
    <xdr:ext cx="469744" cy="259045"/>
    <xdr:sp macro="" textlink="">
      <xdr:nvSpPr>
        <xdr:cNvPr id="265" name="n_2mainValue【体育館・プール】&#10;一人当たり面積">
          <a:extLst>
            <a:ext uri="{FF2B5EF4-FFF2-40B4-BE49-F238E27FC236}">
              <a16:creationId xmlns:a16="http://schemas.microsoft.com/office/drawing/2014/main" id="{53A2C5BE-37C2-496D-97F2-6C7174F9E05B}"/>
            </a:ext>
          </a:extLst>
        </xdr:cNvPr>
        <xdr:cNvSpPr txBox="1"/>
      </xdr:nvSpPr>
      <xdr:spPr>
        <a:xfrm>
          <a:off x="7673417" y="10962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158949</xdr:rowOff>
    </xdr:from>
    <xdr:ext cx="469744" cy="259045"/>
    <xdr:sp macro="" textlink="">
      <xdr:nvSpPr>
        <xdr:cNvPr id="266" name="n_3mainValue【体育館・プール】&#10;一人当たり面積">
          <a:extLst>
            <a:ext uri="{FF2B5EF4-FFF2-40B4-BE49-F238E27FC236}">
              <a16:creationId xmlns:a16="http://schemas.microsoft.com/office/drawing/2014/main" id="{6DB8A9E3-1538-4D44-B9E7-8FE96D8CAE42}"/>
            </a:ext>
          </a:extLst>
        </xdr:cNvPr>
        <xdr:cNvSpPr txBox="1"/>
      </xdr:nvSpPr>
      <xdr:spPr>
        <a:xfrm>
          <a:off x="6866332" y="10962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169834</xdr:rowOff>
    </xdr:from>
    <xdr:ext cx="469744" cy="259045"/>
    <xdr:sp macro="" textlink="">
      <xdr:nvSpPr>
        <xdr:cNvPr id="267" name="n_4mainValue【体育館・プール】&#10;一人当たり面積">
          <a:extLst>
            <a:ext uri="{FF2B5EF4-FFF2-40B4-BE49-F238E27FC236}">
              <a16:creationId xmlns:a16="http://schemas.microsoft.com/office/drawing/2014/main" id="{F48BECD0-B31B-4405-A969-9B1741237823}"/>
            </a:ext>
          </a:extLst>
        </xdr:cNvPr>
        <xdr:cNvSpPr txBox="1"/>
      </xdr:nvSpPr>
      <xdr:spPr>
        <a:xfrm>
          <a:off x="6068772" y="10974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2569420B-A12C-497C-9F5A-4A0674F262D4}"/>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B716BC5D-4D39-4FBE-8A98-870C52F6F174}"/>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E53FF954-4FE9-4F70-9400-E728465C30ED}"/>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C1D7EDAF-F431-48EE-8181-753B48DEBBDB}"/>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FEBF4F66-F910-47E5-944E-AE8D6DA8D858}"/>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483C6DE6-3EB2-41B0-98B9-59DACCE29A93}"/>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AAE7B747-C232-476D-A31C-528140B0B2B7}"/>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D64D3100-24B7-4C1E-B3B8-C9DA930BFCC8}"/>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E9CBB67E-59B3-4D3B-BDB3-69BEC277A95C}"/>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A388C45D-481E-4CD3-A7BE-6B619DABE75C}"/>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8" name="テキスト ボックス 277">
          <a:extLst>
            <a:ext uri="{FF2B5EF4-FFF2-40B4-BE49-F238E27FC236}">
              <a16:creationId xmlns:a16="http://schemas.microsoft.com/office/drawing/2014/main" id="{6AB53D46-7181-483D-A482-0AA6F4652E04}"/>
            </a:ext>
          </a:extLst>
        </xdr:cNvPr>
        <xdr:cNvSpPr txBox="1"/>
      </xdr:nvSpPr>
      <xdr:spPr>
        <a:xfrm>
          <a:off x="343701" y="15099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61BC5F3F-7D9A-4D01-9E46-2DFD1B8A46C9}"/>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80" name="テキスト ボックス 279">
          <a:extLst>
            <a:ext uri="{FF2B5EF4-FFF2-40B4-BE49-F238E27FC236}">
              <a16:creationId xmlns:a16="http://schemas.microsoft.com/office/drawing/2014/main" id="{B5467CE0-4816-424C-A4CC-B4180E796F83}"/>
            </a:ext>
          </a:extLst>
        </xdr:cNvPr>
        <xdr:cNvSpPr txBox="1"/>
      </xdr:nvSpPr>
      <xdr:spPr>
        <a:xfrm>
          <a:off x="343701" y="14714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A76AB1DE-9108-4A3A-9943-35840F1DA0F6}"/>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1B1088AF-8E1A-4E28-99DE-3E8C102A2745}"/>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4BE29466-F3B1-4B84-AD97-40B85B22BB1A}"/>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1D22BC88-9C6C-420B-AED2-D88241023329}"/>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98318F06-267E-4E13-95F3-A5DC63952346}"/>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4E4334F8-663A-4BB4-9F49-100CF75362FA}"/>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5F963ED2-4AA7-448B-BC97-63646C345656}"/>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FC419C5D-43E5-4FFD-BD3D-2D1762A7D6C7}"/>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B36653F0-7CEE-48FF-875E-CD1FDA3B3149}"/>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90" name="テキスト ボックス 289">
          <a:extLst>
            <a:ext uri="{FF2B5EF4-FFF2-40B4-BE49-F238E27FC236}">
              <a16:creationId xmlns:a16="http://schemas.microsoft.com/office/drawing/2014/main" id="{6B698382-4ED1-4FE8-956C-49B3D3BD037E}"/>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福祉施設】&#10;有形固定資産減価償却率グラフ枠">
          <a:extLst>
            <a:ext uri="{FF2B5EF4-FFF2-40B4-BE49-F238E27FC236}">
              <a16:creationId xmlns:a16="http://schemas.microsoft.com/office/drawing/2014/main" id="{C40AE0EE-1449-40EC-A2BC-204BAA194124}"/>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30480</xdr:rowOff>
    </xdr:from>
    <xdr:to>
      <xdr:col>24</xdr:col>
      <xdr:colOff>62865</xdr:colOff>
      <xdr:row>85</xdr:row>
      <xdr:rowOff>160020</xdr:rowOff>
    </xdr:to>
    <xdr:cxnSp macro="">
      <xdr:nvCxnSpPr>
        <xdr:cNvPr id="292" name="直線コネクタ 291">
          <a:extLst>
            <a:ext uri="{FF2B5EF4-FFF2-40B4-BE49-F238E27FC236}">
              <a16:creationId xmlns:a16="http://schemas.microsoft.com/office/drawing/2014/main" id="{4689D92A-26E4-4442-AFEC-A05496F0F373}"/>
            </a:ext>
          </a:extLst>
        </xdr:cNvPr>
        <xdr:cNvCxnSpPr/>
      </xdr:nvCxnSpPr>
      <xdr:spPr>
        <a:xfrm flipV="1">
          <a:off x="4173855" y="13230225"/>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163847</xdr:rowOff>
    </xdr:from>
    <xdr:ext cx="405111" cy="259045"/>
    <xdr:sp macro="" textlink="">
      <xdr:nvSpPr>
        <xdr:cNvPr id="293" name="【福祉施設】&#10;有形固定資産減価償却率最小値テキスト">
          <a:extLst>
            <a:ext uri="{FF2B5EF4-FFF2-40B4-BE49-F238E27FC236}">
              <a16:creationId xmlns:a16="http://schemas.microsoft.com/office/drawing/2014/main" id="{E9512FF9-1C80-412B-B006-2F26311C8573}"/>
            </a:ext>
          </a:extLst>
        </xdr:cNvPr>
        <xdr:cNvSpPr txBox="1"/>
      </xdr:nvSpPr>
      <xdr:spPr>
        <a:xfrm>
          <a:off x="4212590" y="1474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160020</xdr:rowOff>
    </xdr:from>
    <xdr:to>
      <xdr:col>24</xdr:col>
      <xdr:colOff>152400</xdr:colOff>
      <xdr:row>85</xdr:row>
      <xdr:rowOff>160020</xdr:rowOff>
    </xdr:to>
    <xdr:cxnSp macro="">
      <xdr:nvCxnSpPr>
        <xdr:cNvPr id="294" name="直線コネクタ 293">
          <a:extLst>
            <a:ext uri="{FF2B5EF4-FFF2-40B4-BE49-F238E27FC236}">
              <a16:creationId xmlns:a16="http://schemas.microsoft.com/office/drawing/2014/main" id="{3FC1E0F8-CC66-41E9-B951-A2499FB34E7F}"/>
            </a:ext>
          </a:extLst>
        </xdr:cNvPr>
        <xdr:cNvCxnSpPr/>
      </xdr:nvCxnSpPr>
      <xdr:spPr>
        <a:xfrm>
          <a:off x="4112260" y="147351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148607</xdr:rowOff>
    </xdr:from>
    <xdr:ext cx="405111" cy="259045"/>
    <xdr:sp macro="" textlink="">
      <xdr:nvSpPr>
        <xdr:cNvPr id="295" name="【福祉施設】&#10;有形固定資産減価償却率最大値テキスト">
          <a:extLst>
            <a:ext uri="{FF2B5EF4-FFF2-40B4-BE49-F238E27FC236}">
              <a16:creationId xmlns:a16="http://schemas.microsoft.com/office/drawing/2014/main" id="{60C0F39E-BE72-48DB-94CA-BF55C7B1CF2D}"/>
            </a:ext>
          </a:extLst>
        </xdr:cNvPr>
        <xdr:cNvSpPr txBox="1"/>
      </xdr:nvSpPr>
      <xdr:spPr>
        <a:xfrm>
          <a:off x="421259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30480</xdr:rowOff>
    </xdr:from>
    <xdr:to>
      <xdr:col>24</xdr:col>
      <xdr:colOff>152400</xdr:colOff>
      <xdr:row>77</xdr:row>
      <xdr:rowOff>30480</xdr:rowOff>
    </xdr:to>
    <xdr:cxnSp macro="">
      <xdr:nvCxnSpPr>
        <xdr:cNvPr id="296" name="直線コネクタ 295">
          <a:extLst>
            <a:ext uri="{FF2B5EF4-FFF2-40B4-BE49-F238E27FC236}">
              <a16:creationId xmlns:a16="http://schemas.microsoft.com/office/drawing/2014/main" id="{B3D6416E-2305-4348-91D5-3D9589E53E27}"/>
            </a:ext>
          </a:extLst>
        </xdr:cNvPr>
        <xdr:cNvCxnSpPr/>
      </xdr:nvCxnSpPr>
      <xdr:spPr>
        <a:xfrm>
          <a:off x="4112260" y="132302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86377</xdr:rowOff>
    </xdr:from>
    <xdr:ext cx="405111" cy="259045"/>
    <xdr:sp macro="" textlink="">
      <xdr:nvSpPr>
        <xdr:cNvPr id="297" name="【福祉施設】&#10;有形固定資産減価償却率平均値テキスト">
          <a:extLst>
            <a:ext uri="{FF2B5EF4-FFF2-40B4-BE49-F238E27FC236}">
              <a16:creationId xmlns:a16="http://schemas.microsoft.com/office/drawing/2014/main" id="{7EDF4D6E-6E64-4010-AB43-7105EFADC79D}"/>
            </a:ext>
          </a:extLst>
        </xdr:cNvPr>
        <xdr:cNvSpPr txBox="1"/>
      </xdr:nvSpPr>
      <xdr:spPr>
        <a:xfrm>
          <a:off x="4212590" y="13632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63500</xdr:rowOff>
    </xdr:from>
    <xdr:to>
      <xdr:col>24</xdr:col>
      <xdr:colOff>114300</xdr:colOff>
      <xdr:row>80</xdr:row>
      <xdr:rowOff>165100</xdr:rowOff>
    </xdr:to>
    <xdr:sp macro="" textlink="">
      <xdr:nvSpPr>
        <xdr:cNvPr id="298" name="フローチャート: 判断 297">
          <a:extLst>
            <a:ext uri="{FF2B5EF4-FFF2-40B4-BE49-F238E27FC236}">
              <a16:creationId xmlns:a16="http://schemas.microsoft.com/office/drawing/2014/main" id="{05969066-1458-4FAC-82F6-8EC5FD37E77D}"/>
            </a:ext>
          </a:extLst>
        </xdr:cNvPr>
        <xdr:cNvSpPr/>
      </xdr:nvSpPr>
      <xdr:spPr>
        <a:xfrm>
          <a:off x="4131310" y="137756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82550</xdr:rowOff>
    </xdr:from>
    <xdr:to>
      <xdr:col>20</xdr:col>
      <xdr:colOff>38100</xdr:colOff>
      <xdr:row>81</xdr:row>
      <xdr:rowOff>12700</xdr:rowOff>
    </xdr:to>
    <xdr:sp macro="" textlink="">
      <xdr:nvSpPr>
        <xdr:cNvPr id="299" name="フローチャート: 判断 298">
          <a:extLst>
            <a:ext uri="{FF2B5EF4-FFF2-40B4-BE49-F238E27FC236}">
              <a16:creationId xmlns:a16="http://schemas.microsoft.com/office/drawing/2014/main" id="{ED545981-CC9D-403D-AFE7-C356E45A36DC}"/>
            </a:ext>
          </a:extLst>
        </xdr:cNvPr>
        <xdr:cNvSpPr/>
      </xdr:nvSpPr>
      <xdr:spPr>
        <a:xfrm>
          <a:off x="3388360" y="138004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71120</xdr:rowOff>
    </xdr:from>
    <xdr:to>
      <xdr:col>15</xdr:col>
      <xdr:colOff>101600</xdr:colOff>
      <xdr:row>81</xdr:row>
      <xdr:rowOff>1270</xdr:rowOff>
    </xdr:to>
    <xdr:sp macro="" textlink="">
      <xdr:nvSpPr>
        <xdr:cNvPr id="300" name="フローチャート: 判断 299">
          <a:extLst>
            <a:ext uri="{FF2B5EF4-FFF2-40B4-BE49-F238E27FC236}">
              <a16:creationId xmlns:a16="http://schemas.microsoft.com/office/drawing/2014/main" id="{5E2CB262-1F60-4591-84D4-5398CDC61F33}"/>
            </a:ext>
          </a:extLst>
        </xdr:cNvPr>
        <xdr:cNvSpPr/>
      </xdr:nvSpPr>
      <xdr:spPr>
        <a:xfrm>
          <a:off x="2571750" y="137852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13970</xdr:rowOff>
    </xdr:from>
    <xdr:to>
      <xdr:col>10</xdr:col>
      <xdr:colOff>165100</xdr:colOff>
      <xdr:row>80</xdr:row>
      <xdr:rowOff>115570</xdr:rowOff>
    </xdr:to>
    <xdr:sp macro="" textlink="">
      <xdr:nvSpPr>
        <xdr:cNvPr id="301" name="フローチャート: 判断 300">
          <a:extLst>
            <a:ext uri="{FF2B5EF4-FFF2-40B4-BE49-F238E27FC236}">
              <a16:creationId xmlns:a16="http://schemas.microsoft.com/office/drawing/2014/main" id="{793EDBC1-E7DB-4D76-A9D7-62ECF876EC82}"/>
            </a:ext>
          </a:extLst>
        </xdr:cNvPr>
        <xdr:cNvSpPr/>
      </xdr:nvSpPr>
      <xdr:spPr>
        <a:xfrm>
          <a:off x="1774190" y="137337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158750</xdr:rowOff>
    </xdr:from>
    <xdr:to>
      <xdr:col>6</xdr:col>
      <xdr:colOff>38100</xdr:colOff>
      <xdr:row>80</xdr:row>
      <xdr:rowOff>88900</xdr:rowOff>
    </xdr:to>
    <xdr:sp macro="" textlink="">
      <xdr:nvSpPr>
        <xdr:cNvPr id="302" name="フローチャート: 判断 301">
          <a:extLst>
            <a:ext uri="{FF2B5EF4-FFF2-40B4-BE49-F238E27FC236}">
              <a16:creationId xmlns:a16="http://schemas.microsoft.com/office/drawing/2014/main" id="{0A97B6FE-900A-4F60-8826-8B30F0EBFA4F}"/>
            </a:ext>
          </a:extLst>
        </xdr:cNvPr>
        <xdr:cNvSpPr/>
      </xdr:nvSpPr>
      <xdr:spPr>
        <a:xfrm>
          <a:off x="988060" y="137052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7AD10A7-D321-4AF2-9324-176BAC240375}"/>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C2B7C11-C795-4743-A7A8-618B755D8AAB}"/>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6A9CBDF0-49D8-4657-B880-0915CB0096EF}"/>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65F52CA9-47A6-4C40-8D6A-D720527851AD}"/>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145D3282-012F-49E5-8767-3C77F089475E}"/>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82550</xdr:rowOff>
    </xdr:from>
    <xdr:to>
      <xdr:col>24</xdr:col>
      <xdr:colOff>114300</xdr:colOff>
      <xdr:row>83</xdr:row>
      <xdr:rowOff>12700</xdr:rowOff>
    </xdr:to>
    <xdr:sp macro="" textlink="">
      <xdr:nvSpPr>
        <xdr:cNvPr id="308" name="楕円 307">
          <a:extLst>
            <a:ext uri="{FF2B5EF4-FFF2-40B4-BE49-F238E27FC236}">
              <a16:creationId xmlns:a16="http://schemas.microsoft.com/office/drawing/2014/main" id="{36AB8BF8-6CDF-4C57-A6EC-86AFCC09D8D1}"/>
            </a:ext>
          </a:extLst>
        </xdr:cNvPr>
        <xdr:cNvSpPr/>
      </xdr:nvSpPr>
      <xdr:spPr>
        <a:xfrm>
          <a:off x="4131310" y="141433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60977</xdr:rowOff>
    </xdr:from>
    <xdr:ext cx="405111" cy="259045"/>
    <xdr:sp macro="" textlink="">
      <xdr:nvSpPr>
        <xdr:cNvPr id="309" name="【福祉施設】&#10;有形固定資産減価償却率該当値テキスト">
          <a:extLst>
            <a:ext uri="{FF2B5EF4-FFF2-40B4-BE49-F238E27FC236}">
              <a16:creationId xmlns:a16="http://schemas.microsoft.com/office/drawing/2014/main" id="{764E9AC7-5428-42D0-AC1A-A7508512AF78}"/>
            </a:ext>
          </a:extLst>
        </xdr:cNvPr>
        <xdr:cNvSpPr txBox="1"/>
      </xdr:nvSpPr>
      <xdr:spPr>
        <a:xfrm>
          <a:off x="4212590" y="1411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67311</xdr:rowOff>
    </xdr:from>
    <xdr:to>
      <xdr:col>20</xdr:col>
      <xdr:colOff>38100</xdr:colOff>
      <xdr:row>82</xdr:row>
      <xdr:rowOff>168911</xdr:rowOff>
    </xdr:to>
    <xdr:sp macro="" textlink="">
      <xdr:nvSpPr>
        <xdr:cNvPr id="310" name="楕円 309">
          <a:extLst>
            <a:ext uri="{FF2B5EF4-FFF2-40B4-BE49-F238E27FC236}">
              <a16:creationId xmlns:a16="http://schemas.microsoft.com/office/drawing/2014/main" id="{BCFF2873-331C-451F-90A0-1B200466A58A}"/>
            </a:ext>
          </a:extLst>
        </xdr:cNvPr>
        <xdr:cNvSpPr/>
      </xdr:nvSpPr>
      <xdr:spPr>
        <a:xfrm>
          <a:off x="3388360" y="1412430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118111</xdr:rowOff>
    </xdr:from>
    <xdr:to>
      <xdr:col>24</xdr:col>
      <xdr:colOff>63500</xdr:colOff>
      <xdr:row>82</xdr:row>
      <xdr:rowOff>133350</xdr:rowOff>
    </xdr:to>
    <xdr:cxnSp macro="">
      <xdr:nvCxnSpPr>
        <xdr:cNvPr id="311" name="直線コネクタ 310">
          <a:extLst>
            <a:ext uri="{FF2B5EF4-FFF2-40B4-BE49-F238E27FC236}">
              <a16:creationId xmlns:a16="http://schemas.microsoft.com/office/drawing/2014/main" id="{B07874A3-DBE4-40E3-8703-FE6CDFF3D10A}"/>
            </a:ext>
          </a:extLst>
        </xdr:cNvPr>
        <xdr:cNvCxnSpPr/>
      </xdr:nvCxnSpPr>
      <xdr:spPr>
        <a:xfrm>
          <a:off x="3431540" y="14178916"/>
          <a:ext cx="742950" cy="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2539</xdr:rowOff>
    </xdr:from>
    <xdr:to>
      <xdr:col>15</xdr:col>
      <xdr:colOff>101600</xdr:colOff>
      <xdr:row>82</xdr:row>
      <xdr:rowOff>104139</xdr:rowOff>
    </xdr:to>
    <xdr:sp macro="" textlink="">
      <xdr:nvSpPr>
        <xdr:cNvPr id="312" name="楕円 311">
          <a:extLst>
            <a:ext uri="{FF2B5EF4-FFF2-40B4-BE49-F238E27FC236}">
              <a16:creationId xmlns:a16="http://schemas.microsoft.com/office/drawing/2014/main" id="{C11436F6-3CC8-44BD-A53A-1E9F61F5C52A}"/>
            </a:ext>
          </a:extLst>
        </xdr:cNvPr>
        <xdr:cNvSpPr/>
      </xdr:nvSpPr>
      <xdr:spPr>
        <a:xfrm>
          <a:off x="2571750" y="1406143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53339</xdr:rowOff>
    </xdr:from>
    <xdr:to>
      <xdr:col>19</xdr:col>
      <xdr:colOff>177800</xdr:colOff>
      <xdr:row>82</xdr:row>
      <xdr:rowOff>118111</xdr:rowOff>
    </xdr:to>
    <xdr:cxnSp macro="">
      <xdr:nvCxnSpPr>
        <xdr:cNvPr id="313" name="直線コネクタ 312">
          <a:extLst>
            <a:ext uri="{FF2B5EF4-FFF2-40B4-BE49-F238E27FC236}">
              <a16:creationId xmlns:a16="http://schemas.microsoft.com/office/drawing/2014/main" id="{7D188ABA-AC27-4577-B83E-D4BE50207E24}"/>
            </a:ext>
          </a:extLst>
        </xdr:cNvPr>
        <xdr:cNvCxnSpPr/>
      </xdr:nvCxnSpPr>
      <xdr:spPr>
        <a:xfrm>
          <a:off x="2626360" y="14116049"/>
          <a:ext cx="805180" cy="6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105411</xdr:rowOff>
    </xdr:from>
    <xdr:to>
      <xdr:col>10</xdr:col>
      <xdr:colOff>165100</xdr:colOff>
      <xdr:row>82</xdr:row>
      <xdr:rowOff>35561</xdr:rowOff>
    </xdr:to>
    <xdr:sp macro="" textlink="">
      <xdr:nvSpPr>
        <xdr:cNvPr id="314" name="楕円 313">
          <a:extLst>
            <a:ext uri="{FF2B5EF4-FFF2-40B4-BE49-F238E27FC236}">
              <a16:creationId xmlns:a16="http://schemas.microsoft.com/office/drawing/2014/main" id="{7B521FE6-B4A6-4264-9C61-3EE65BED1415}"/>
            </a:ext>
          </a:extLst>
        </xdr:cNvPr>
        <xdr:cNvSpPr/>
      </xdr:nvSpPr>
      <xdr:spPr>
        <a:xfrm>
          <a:off x="1774190" y="1399095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156211</xdr:rowOff>
    </xdr:from>
    <xdr:to>
      <xdr:col>15</xdr:col>
      <xdr:colOff>50800</xdr:colOff>
      <xdr:row>82</xdr:row>
      <xdr:rowOff>53339</xdr:rowOff>
    </xdr:to>
    <xdr:cxnSp macro="">
      <xdr:nvCxnSpPr>
        <xdr:cNvPr id="315" name="直線コネクタ 314">
          <a:extLst>
            <a:ext uri="{FF2B5EF4-FFF2-40B4-BE49-F238E27FC236}">
              <a16:creationId xmlns:a16="http://schemas.microsoft.com/office/drawing/2014/main" id="{FC66C87B-88E3-41E4-9A0B-D3E2E899D46B}"/>
            </a:ext>
          </a:extLst>
        </xdr:cNvPr>
        <xdr:cNvCxnSpPr/>
      </xdr:nvCxnSpPr>
      <xdr:spPr>
        <a:xfrm>
          <a:off x="1828800" y="14045566"/>
          <a:ext cx="797560" cy="70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36830</xdr:rowOff>
    </xdr:from>
    <xdr:to>
      <xdr:col>6</xdr:col>
      <xdr:colOff>38100</xdr:colOff>
      <xdr:row>81</xdr:row>
      <xdr:rowOff>138430</xdr:rowOff>
    </xdr:to>
    <xdr:sp macro="" textlink="">
      <xdr:nvSpPr>
        <xdr:cNvPr id="316" name="楕円 315">
          <a:extLst>
            <a:ext uri="{FF2B5EF4-FFF2-40B4-BE49-F238E27FC236}">
              <a16:creationId xmlns:a16="http://schemas.microsoft.com/office/drawing/2014/main" id="{337E3DA7-417A-46FC-BE2B-0DE33DA9CB5F}"/>
            </a:ext>
          </a:extLst>
        </xdr:cNvPr>
        <xdr:cNvSpPr/>
      </xdr:nvSpPr>
      <xdr:spPr>
        <a:xfrm>
          <a:off x="988060" y="139242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87630</xdr:rowOff>
    </xdr:from>
    <xdr:to>
      <xdr:col>10</xdr:col>
      <xdr:colOff>114300</xdr:colOff>
      <xdr:row>81</xdr:row>
      <xdr:rowOff>156211</xdr:rowOff>
    </xdr:to>
    <xdr:cxnSp macro="">
      <xdr:nvCxnSpPr>
        <xdr:cNvPr id="317" name="直線コネクタ 316">
          <a:extLst>
            <a:ext uri="{FF2B5EF4-FFF2-40B4-BE49-F238E27FC236}">
              <a16:creationId xmlns:a16="http://schemas.microsoft.com/office/drawing/2014/main" id="{6A7C37E9-3001-4F8D-BEA3-25AC65D22A6B}"/>
            </a:ext>
          </a:extLst>
        </xdr:cNvPr>
        <xdr:cNvCxnSpPr/>
      </xdr:nvCxnSpPr>
      <xdr:spPr>
        <a:xfrm>
          <a:off x="1031240" y="13978890"/>
          <a:ext cx="797560" cy="66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29227</xdr:rowOff>
    </xdr:from>
    <xdr:ext cx="405111" cy="259045"/>
    <xdr:sp macro="" textlink="">
      <xdr:nvSpPr>
        <xdr:cNvPr id="318" name="n_1aveValue【福祉施設】&#10;有形固定資産減価償却率">
          <a:extLst>
            <a:ext uri="{FF2B5EF4-FFF2-40B4-BE49-F238E27FC236}">
              <a16:creationId xmlns:a16="http://schemas.microsoft.com/office/drawing/2014/main" id="{5EDAB5C0-FD76-4B9A-B9BE-13451AD35C87}"/>
            </a:ext>
          </a:extLst>
        </xdr:cNvPr>
        <xdr:cNvSpPr txBox="1"/>
      </xdr:nvSpPr>
      <xdr:spPr>
        <a:xfrm>
          <a:off x="3239144" y="1357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17797</xdr:rowOff>
    </xdr:from>
    <xdr:ext cx="405111" cy="259045"/>
    <xdr:sp macro="" textlink="">
      <xdr:nvSpPr>
        <xdr:cNvPr id="319" name="n_2aveValue【福祉施設】&#10;有形固定資産減価償却率">
          <a:extLst>
            <a:ext uri="{FF2B5EF4-FFF2-40B4-BE49-F238E27FC236}">
              <a16:creationId xmlns:a16="http://schemas.microsoft.com/office/drawing/2014/main" id="{418A16FF-941E-49AD-AC79-2FE84CBD5F57}"/>
            </a:ext>
          </a:extLst>
        </xdr:cNvPr>
        <xdr:cNvSpPr txBox="1"/>
      </xdr:nvSpPr>
      <xdr:spPr>
        <a:xfrm>
          <a:off x="2439044" y="1356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132097</xdr:rowOff>
    </xdr:from>
    <xdr:ext cx="405111" cy="259045"/>
    <xdr:sp macro="" textlink="">
      <xdr:nvSpPr>
        <xdr:cNvPr id="320" name="n_3aveValue【福祉施設】&#10;有形固定資産減価償却率">
          <a:extLst>
            <a:ext uri="{FF2B5EF4-FFF2-40B4-BE49-F238E27FC236}">
              <a16:creationId xmlns:a16="http://schemas.microsoft.com/office/drawing/2014/main" id="{AEDC06E3-708B-4DE6-BE8C-22965BCBB962}"/>
            </a:ext>
          </a:extLst>
        </xdr:cNvPr>
        <xdr:cNvSpPr txBox="1"/>
      </xdr:nvSpPr>
      <xdr:spPr>
        <a:xfrm>
          <a:off x="1641484" y="1350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105427</xdr:rowOff>
    </xdr:from>
    <xdr:ext cx="405111" cy="259045"/>
    <xdr:sp macro="" textlink="">
      <xdr:nvSpPr>
        <xdr:cNvPr id="321" name="n_4aveValue【福祉施設】&#10;有形固定資産減価償却率">
          <a:extLst>
            <a:ext uri="{FF2B5EF4-FFF2-40B4-BE49-F238E27FC236}">
              <a16:creationId xmlns:a16="http://schemas.microsoft.com/office/drawing/2014/main" id="{38914A3C-4FF9-49AE-AC42-F93DB9A9E023}"/>
            </a:ext>
          </a:extLst>
        </xdr:cNvPr>
        <xdr:cNvSpPr txBox="1"/>
      </xdr:nvSpPr>
      <xdr:spPr>
        <a:xfrm>
          <a:off x="855354" y="1347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160038</xdr:rowOff>
    </xdr:from>
    <xdr:ext cx="405111" cy="259045"/>
    <xdr:sp macro="" textlink="">
      <xdr:nvSpPr>
        <xdr:cNvPr id="322" name="n_1mainValue【福祉施設】&#10;有形固定資産減価償却率">
          <a:extLst>
            <a:ext uri="{FF2B5EF4-FFF2-40B4-BE49-F238E27FC236}">
              <a16:creationId xmlns:a16="http://schemas.microsoft.com/office/drawing/2014/main" id="{3E855221-28A7-4EE0-8CA2-09847370AF59}"/>
            </a:ext>
          </a:extLst>
        </xdr:cNvPr>
        <xdr:cNvSpPr txBox="1"/>
      </xdr:nvSpPr>
      <xdr:spPr>
        <a:xfrm>
          <a:off x="3239144" y="1422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95266</xdr:rowOff>
    </xdr:from>
    <xdr:ext cx="405111" cy="259045"/>
    <xdr:sp macro="" textlink="">
      <xdr:nvSpPr>
        <xdr:cNvPr id="323" name="n_2mainValue【福祉施設】&#10;有形固定資産減価償却率">
          <a:extLst>
            <a:ext uri="{FF2B5EF4-FFF2-40B4-BE49-F238E27FC236}">
              <a16:creationId xmlns:a16="http://schemas.microsoft.com/office/drawing/2014/main" id="{4BA6FABC-E90F-4CBF-96A6-B193235B9ABB}"/>
            </a:ext>
          </a:extLst>
        </xdr:cNvPr>
        <xdr:cNvSpPr txBox="1"/>
      </xdr:nvSpPr>
      <xdr:spPr>
        <a:xfrm>
          <a:off x="2439044" y="14150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26688</xdr:rowOff>
    </xdr:from>
    <xdr:ext cx="405111" cy="259045"/>
    <xdr:sp macro="" textlink="">
      <xdr:nvSpPr>
        <xdr:cNvPr id="324" name="n_3mainValue【福祉施設】&#10;有形固定資産減価償却率">
          <a:extLst>
            <a:ext uri="{FF2B5EF4-FFF2-40B4-BE49-F238E27FC236}">
              <a16:creationId xmlns:a16="http://schemas.microsoft.com/office/drawing/2014/main" id="{76202E78-0AA7-4F9C-B8A5-062101E88242}"/>
            </a:ext>
          </a:extLst>
        </xdr:cNvPr>
        <xdr:cNvSpPr txBox="1"/>
      </xdr:nvSpPr>
      <xdr:spPr>
        <a:xfrm>
          <a:off x="1641484" y="1408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129557</xdr:rowOff>
    </xdr:from>
    <xdr:ext cx="405111" cy="259045"/>
    <xdr:sp macro="" textlink="">
      <xdr:nvSpPr>
        <xdr:cNvPr id="325" name="n_4mainValue【福祉施設】&#10;有形固定資産減価償却率">
          <a:extLst>
            <a:ext uri="{FF2B5EF4-FFF2-40B4-BE49-F238E27FC236}">
              <a16:creationId xmlns:a16="http://schemas.microsoft.com/office/drawing/2014/main" id="{5A9C5B78-0392-4061-B57A-5BC795CDD189}"/>
            </a:ext>
          </a:extLst>
        </xdr:cNvPr>
        <xdr:cNvSpPr txBox="1"/>
      </xdr:nvSpPr>
      <xdr:spPr>
        <a:xfrm>
          <a:off x="855354" y="1402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13BE1807-88E7-46AA-9CAE-F1A4A54CDEF0}"/>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09EF1328-2703-411B-BDF7-33A6915BD78A}"/>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D9BB5A6B-2BBA-40B6-B9BB-9940E46786DE}"/>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0EC7FC85-174F-4E1C-B890-201741639A57}"/>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BAB00127-C07A-47C6-9097-5A7C7C46CEBA}"/>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98EF706E-8523-4FCB-8AAB-07031F494C4E}"/>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C0C16C2C-464B-47F3-A10C-0B765F65A961}"/>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039E5493-1DE6-4F0B-B701-25FA83967C30}"/>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462C93A4-909C-4562-A8FC-D7998E3E3B38}"/>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4698A0FD-FEB2-4721-9669-7B379505D9ED}"/>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6" name="直線コネクタ 335">
          <a:extLst>
            <a:ext uri="{FF2B5EF4-FFF2-40B4-BE49-F238E27FC236}">
              <a16:creationId xmlns:a16="http://schemas.microsoft.com/office/drawing/2014/main" id="{00382D41-A56C-459F-99B5-848354A2E421}"/>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7" name="テキスト ボックス 336">
          <a:extLst>
            <a:ext uri="{FF2B5EF4-FFF2-40B4-BE49-F238E27FC236}">
              <a16:creationId xmlns:a16="http://schemas.microsoft.com/office/drawing/2014/main" id="{A81D1710-0D03-468D-A3B3-FA457A6A9A68}"/>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8" name="直線コネクタ 337">
          <a:extLst>
            <a:ext uri="{FF2B5EF4-FFF2-40B4-BE49-F238E27FC236}">
              <a16:creationId xmlns:a16="http://schemas.microsoft.com/office/drawing/2014/main" id="{FBDBD0F4-DABC-4A21-BBFD-5698EE92C29D}"/>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9" name="テキスト ボックス 338">
          <a:extLst>
            <a:ext uri="{FF2B5EF4-FFF2-40B4-BE49-F238E27FC236}">
              <a16:creationId xmlns:a16="http://schemas.microsoft.com/office/drawing/2014/main" id="{BD97E9C4-D76C-4CBD-B111-ACF3B421631B}"/>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0" name="直線コネクタ 339">
          <a:extLst>
            <a:ext uri="{FF2B5EF4-FFF2-40B4-BE49-F238E27FC236}">
              <a16:creationId xmlns:a16="http://schemas.microsoft.com/office/drawing/2014/main" id="{35DDB65D-B84E-49AE-B7EA-82FF4D4BC0FA}"/>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1" name="テキスト ボックス 340">
          <a:extLst>
            <a:ext uri="{FF2B5EF4-FFF2-40B4-BE49-F238E27FC236}">
              <a16:creationId xmlns:a16="http://schemas.microsoft.com/office/drawing/2014/main" id="{B1D30984-3C5C-429C-B387-0357F8B500A4}"/>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2" name="直線コネクタ 341">
          <a:extLst>
            <a:ext uri="{FF2B5EF4-FFF2-40B4-BE49-F238E27FC236}">
              <a16:creationId xmlns:a16="http://schemas.microsoft.com/office/drawing/2014/main" id="{77ABBB1D-C90B-4B7A-926E-8A28D93E89AB}"/>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3" name="テキスト ボックス 342">
          <a:extLst>
            <a:ext uri="{FF2B5EF4-FFF2-40B4-BE49-F238E27FC236}">
              <a16:creationId xmlns:a16="http://schemas.microsoft.com/office/drawing/2014/main" id="{894D42A3-24BA-430D-AFC7-1650AB572FAA}"/>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4" name="直線コネクタ 343">
          <a:extLst>
            <a:ext uri="{FF2B5EF4-FFF2-40B4-BE49-F238E27FC236}">
              <a16:creationId xmlns:a16="http://schemas.microsoft.com/office/drawing/2014/main" id="{9BFE2D21-049E-4F07-8434-6057C1F292F9}"/>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5" name="テキスト ボックス 344">
          <a:extLst>
            <a:ext uri="{FF2B5EF4-FFF2-40B4-BE49-F238E27FC236}">
              <a16:creationId xmlns:a16="http://schemas.microsoft.com/office/drawing/2014/main" id="{45954FF5-C7BB-4B33-82D0-08A608D36E80}"/>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6" name="直線コネクタ 345">
          <a:extLst>
            <a:ext uri="{FF2B5EF4-FFF2-40B4-BE49-F238E27FC236}">
              <a16:creationId xmlns:a16="http://schemas.microsoft.com/office/drawing/2014/main" id="{C6C2C66B-6E05-4414-B00A-0D580FCBE46D}"/>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7" name="テキスト ボックス 346">
          <a:extLst>
            <a:ext uri="{FF2B5EF4-FFF2-40B4-BE49-F238E27FC236}">
              <a16:creationId xmlns:a16="http://schemas.microsoft.com/office/drawing/2014/main" id="{1AAF71CB-ACAD-4759-A759-E8ACD25E46DD}"/>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8" name="直線コネクタ 347">
          <a:extLst>
            <a:ext uri="{FF2B5EF4-FFF2-40B4-BE49-F238E27FC236}">
              <a16:creationId xmlns:a16="http://schemas.microsoft.com/office/drawing/2014/main" id="{CA12B7EB-02C4-4588-810A-C2FADF6FB960}"/>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9" name="テキスト ボックス 348">
          <a:extLst>
            <a:ext uri="{FF2B5EF4-FFF2-40B4-BE49-F238E27FC236}">
              <a16:creationId xmlns:a16="http://schemas.microsoft.com/office/drawing/2014/main" id="{9E9EF5FC-A6EB-4167-AEBA-56FD28584F9A}"/>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0" name="【福祉施設】&#10;一人当たり面積グラフ枠">
          <a:extLst>
            <a:ext uri="{FF2B5EF4-FFF2-40B4-BE49-F238E27FC236}">
              <a16:creationId xmlns:a16="http://schemas.microsoft.com/office/drawing/2014/main" id="{45259959-9D31-44E3-8C53-58CD58FB9FB4}"/>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90351</xdr:rowOff>
    </xdr:from>
    <xdr:to>
      <xdr:col>54</xdr:col>
      <xdr:colOff>189865</xdr:colOff>
      <xdr:row>86</xdr:row>
      <xdr:rowOff>145869</xdr:rowOff>
    </xdr:to>
    <xdr:cxnSp macro="">
      <xdr:nvCxnSpPr>
        <xdr:cNvPr id="351" name="直線コネクタ 350">
          <a:extLst>
            <a:ext uri="{FF2B5EF4-FFF2-40B4-BE49-F238E27FC236}">
              <a16:creationId xmlns:a16="http://schemas.microsoft.com/office/drawing/2014/main" id="{3B07D383-02BB-4408-88CE-56996F8851DD}"/>
            </a:ext>
          </a:extLst>
        </xdr:cNvPr>
        <xdr:cNvCxnSpPr/>
      </xdr:nvCxnSpPr>
      <xdr:spPr>
        <a:xfrm flipV="1">
          <a:off x="9429115" y="13467261"/>
          <a:ext cx="0" cy="1421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149696</xdr:rowOff>
    </xdr:from>
    <xdr:ext cx="469744" cy="259045"/>
    <xdr:sp macro="" textlink="">
      <xdr:nvSpPr>
        <xdr:cNvPr id="352" name="【福祉施設】&#10;一人当たり面積最小値テキスト">
          <a:extLst>
            <a:ext uri="{FF2B5EF4-FFF2-40B4-BE49-F238E27FC236}">
              <a16:creationId xmlns:a16="http://schemas.microsoft.com/office/drawing/2014/main" id="{586CEAA6-E1EE-46DE-8DAF-868E025B1B8E}"/>
            </a:ext>
          </a:extLst>
        </xdr:cNvPr>
        <xdr:cNvSpPr txBox="1"/>
      </xdr:nvSpPr>
      <xdr:spPr>
        <a:xfrm>
          <a:off x="9467850" y="148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145869</xdr:rowOff>
    </xdr:from>
    <xdr:to>
      <xdr:col>55</xdr:col>
      <xdr:colOff>88900</xdr:colOff>
      <xdr:row>86</xdr:row>
      <xdr:rowOff>145869</xdr:rowOff>
    </xdr:to>
    <xdr:cxnSp macro="">
      <xdr:nvCxnSpPr>
        <xdr:cNvPr id="353" name="直線コネクタ 352">
          <a:extLst>
            <a:ext uri="{FF2B5EF4-FFF2-40B4-BE49-F238E27FC236}">
              <a16:creationId xmlns:a16="http://schemas.microsoft.com/office/drawing/2014/main" id="{33EADE56-794C-402C-8195-FA68EF18264E}"/>
            </a:ext>
          </a:extLst>
        </xdr:cNvPr>
        <xdr:cNvCxnSpPr/>
      </xdr:nvCxnSpPr>
      <xdr:spPr>
        <a:xfrm>
          <a:off x="9356090" y="1488866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37028</xdr:rowOff>
    </xdr:from>
    <xdr:ext cx="469744" cy="259045"/>
    <xdr:sp macro="" textlink="">
      <xdr:nvSpPr>
        <xdr:cNvPr id="354" name="【福祉施設】&#10;一人当たり面積最大値テキスト">
          <a:extLst>
            <a:ext uri="{FF2B5EF4-FFF2-40B4-BE49-F238E27FC236}">
              <a16:creationId xmlns:a16="http://schemas.microsoft.com/office/drawing/2014/main" id="{D8E52F54-99D2-4BFF-B91E-0CF32C4BE012}"/>
            </a:ext>
          </a:extLst>
        </xdr:cNvPr>
        <xdr:cNvSpPr txBox="1"/>
      </xdr:nvSpPr>
      <xdr:spPr>
        <a:xfrm>
          <a:off x="9467850" y="1323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90351</xdr:rowOff>
    </xdr:from>
    <xdr:to>
      <xdr:col>55</xdr:col>
      <xdr:colOff>88900</xdr:colOff>
      <xdr:row>78</xdr:row>
      <xdr:rowOff>90351</xdr:rowOff>
    </xdr:to>
    <xdr:cxnSp macro="">
      <xdr:nvCxnSpPr>
        <xdr:cNvPr id="355" name="直線コネクタ 354">
          <a:extLst>
            <a:ext uri="{FF2B5EF4-FFF2-40B4-BE49-F238E27FC236}">
              <a16:creationId xmlns:a16="http://schemas.microsoft.com/office/drawing/2014/main" id="{0969B2EB-A900-4D94-BEF7-57FF4142251E}"/>
            </a:ext>
          </a:extLst>
        </xdr:cNvPr>
        <xdr:cNvCxnSpPr/>
      </xdr:nvCxnSpPr>
      <xdr:spPr>
        <a:xfrm>
          <a:off x="9356090" y="1346726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21607</xdr:rowOff>
    </xdr:from>
    <xdr:ext cx="469744" cy="259045"/>
    <xdr:sp macro="" textlink="">
      <xdr:nvSpPr>
        <xdr:cNvPr id="356" name="【福祉施設】&#10;一人当たり面積平均値テキスト">
          <a:extLst>
            <a:ext uri="{FF2B5EF4-FFF2-40B4-BE49-F238E27FC236}">
              <a16:creationId xmlns:a16="http://schemas.microsoft.com/office/drawing/2014/main" id="{84811912-EF50-481F-97A3-E2A79C812879}"/>
            </a:ext>
          </a:extLst>
        </xdr:cNvPr>
        <xdr:cNvSpPr txBox="1"/>
      </xdr:nvSpPr>
      <xdr:spPr>
        <a:xfrm>
          <a:off x="9467850" y="144195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170180</xdr:rowOff>
    </xdr:from>
    <xdr:to>
      <xdr:col>55</xdr:col>
      <xdr:colOff>50800</xdr:colOff>
      <xdr:row>85</xdr:row>
      <xdr:rowOff>100330</xdr:rowOff>
    </xdr:to>
    <xdr:sp macro="" textlink="">
      <xdr:nvSpPr>
        <xdr:cNvPr id="357" name="フローチャート: 判断 356">
          <a:extLst>
            <a:ext uri="{FF2B5EF4-FFF2-40B4-BE49-F238E27FC236}">
              <a16:creationId xmlns:a16="http://schemas.microsoft.com/office/drawing/2014/main" id="{DD23FDE4-52C3-4487-BB3B-AA3BD888AEC5}"/>
            </a:ext>
          </a:extLst>
        </xdr:cNvPr>
        <xdr:cNvSpPr/>
      </xdr:nvSpPr>
      <xdr:spPr>
        <a:xfrm>
          <a:off x="9394190" y="1457579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1995</xdr:rowOff>
    </xdr:from>
    <xdr:to>
      <xdr:col>50</xdr:col>
      <xdr:colOff>165100</xdr:colOff>
      <xdr:row>85</xdr:row>
      <xdr:rowOff>103595</xdr:rowOff>
    </xdr:to>
    <xdr:sp macro="" textlink="">
      <xdr:nvSpPr>
        <xdr:cNvPr id="358" name="フローチャート: 判断 357">
          <a:extLst>
            <a:ext uri="{FF2B5EF4-FFF2-40B4-BE49-F238E27FC236}">
              <a16:creationId xmlns:a16="http://schemas.microsoft.com/office/drawing/2014/main" id="{F8B39437-7DAA-48D8-A0F7-DABE65673671}"/>
            </a:ext>
          </a:extLst>
        </xdr:cNvPr>
        <xdr:cNvSpPr/>
      </xdr:nvSpPr>
      <xdr:spPr>
        <a:xfrm>
          <a:off x="8632190" y="1457524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166914</xdr:rowOff>
    </xdr:from>
    <xdr:to>
      <xdr:col>46</xdr:col>
      <xdr:colOff>38100</xdr:colOff>
      <xdr:row>85</xdr:row>
      <xdr:rowOff>97064</xdr:rowOff>
    </xdr:to>
    <xdr:sp macro="" textlink="">
      <xdr:nvSpPr>
        <xdr:cNvPr id="359" name="フローチャート: 判断 358">
          <a:extLst>
            <a:ext uri="{FF2B5EF4-FFF2-40B4-BE49-F238E27FC236}">
              <a16:creationId xmlns:a16="http://schemas.microsoft.com/office/drawing/2014/main" id="{E38CDC50-569B-4D22-BAF3-9087848437BF}"/>
            </a:ext>
          </a:extLst>
        </xdr:cNvPr>
        <xdr:cNvSpPr/>
      </xdr:nvSpPr>
      <xdr:spPr>
        <a:xfrm>
          <a:off x="7846060" y="1457252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1995</xdr:rowOff>
    </xdr:from>
    <xdr:to>
      <xdr:col>41</xdr:col>
      <xdr:colOff>101600</xdr:colOff>
      <xdr:row>85</xdr:row>
      <xdr:rowOff>103595</xdr:rowOff>
    </xdr:to>
    <xdr:sp macro="" textlink="">
      <xdr:nvSpPr>
        <xdr:cNvPr id="360" name="フローチャート: 判断 359">
          <a:extLst>
            <a:ext uri="{FF2B5EF4-FFF2-40B4-BE49-F238E27FC236}">
              <a16:creationId xmlns:a16="http://schemas.microsoft.com/office/drawing/2014/main" id="{26D7100E-2CD8-4F86-98C2-EEBC3DC216EF}"/>
            </a:ext>
          </a:extLst>
        </xdr:cNvPr>
        <xdr:cNvSpPr/>
      </xdr:nvSpPr>
      <xdr:spPr>
        <a:xfrm>
          <a:off x="7029450" y="1457524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170180</xdr:rowOff>
    </xdr:from>
    <xdr:to>
      <xdr:col>36</xdr:col>
      <xdr:colOff>165100</xdr:colOff>
      <xdr:row>85</xdr:row>
      <xdr:rowOff>100330</xdr:rowOff>
    </xdr:to>
    <xdr:sp macro="" textlink="">
      <xdr:nvSpPr>
        <xdr:cNvPr id="361" name="フローチャート: 判断 360">
          <a:extLst>
            <a:ext uri="{FF2B5EF4-FFF2-40B4-BE49-F238E27FC236}">
              <a16:creationId xmlns:a16="http://schemas.microsoft.com/office/drawing/2014/main" id="{F83563B8-618E-46AA-8A46-226E2DB03B53}"/>
            </a:ext>
          </a:extLst>
        </xdr:cNvPr>
        <xdr:cNvSpPr/>
      </xdr:nvSpPr>
      <xdr:spPr>
        <a:xfrm>
          <a:off x="6231890" y="145757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97ED67CD-A2D5-4DC8-AD3E-CC39E073F6AB}"/>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C0676859-A4B8-4E81-9BFA-06CA0B4C74A3}"/>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35888FB5-28CC-4E78-953C-D5891EBEA8CC}"/>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9130F1DE-E037-4F6C-A0DF-3791E5587181}"/>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27A3B538-E854-4B3B-B114-DEBBC7EF96D4}"/>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132624</xdr:rowOff>
    </xdr:from>
    <xdr:to>
      <xdr:col>55</xdr:col>
      <xdr:colOff>50800</xdr:colOff>
      <xdr:row>86</xdr:row>
      <xdr:rowOff>62774</xdr:rowOff>
    </xdr:to>
    <xdr:sp macro="" textlink="">
      <xdr:nvSpPr>
        <xdr:cNvPr id="367" name="楕円 366">
          <a:extLst>
            <a:ext uri="{FF2B5EF4-FFF2-40B4-BE49-F238E27FC236}">
              <a16:creationId xmlns:a16="http://schemas.microsoft.com/office/drawing/2014/main" id="{4D062E08-3C55-4AF4-835D-F606189DEC8A}"/>
            </a:ext>
          </a:extLst>
        </xdr:cNvPr>
        <xdr:cNvSpPr/>
      </xdr:nvSpPr>
      <xdr:spPr>
        <a:xfrm>
          <a:off x="9394190" y="14709684"/>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111051</xdr:rowOff>
    </xdr:from>
    <xdr:ext cx="469744" cy="259045"/>
    <xdr:sp macro="" textlink="">
      <xdr:nvSpPr>
        <xdr:cNvPr id="368" name="【福祉施設】&#10;一人当たり面積該当値テキスト">
          <a:extLst>
            <a:ext uri="{FF2B5EF4-FFF2-40B4-BE49-F238E27FC236}">
              <a16:creationId xmlns:a16="http://schemas.microsoft.com/office/drawing/2014/main" id="{390B4660-8F44-492C-B7E6-2E44252915EF}"/>
            </a:ext>
          </a:extLst>
        </xdr:cNvPr>
        <xdr:cNvSpPr txBox="1"/>
      </xdr:nvSpPr>
      <xdr:spPr>
        <a:xfrm>
          <a:off x="9467850" y="14684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129358</xdr:rowOff>
    </xdr:from>
    <xdr:to>
      <xdr:col>50</xdr:col>
      <xdr:colOff>165100</xdr:colOff>
      <xdr:row>86</xdr:row>
      <xdr:rowOff>59508</xdr:rowOff>
    </xdr:to>
    <xdr:sp macro="" textlink="">
      <xdr:nvSpPr>
        <xdr:cNvPr id="369" name="楕円 368">
          <a:extLst>
            <a:ext uri="{FF2B5EF4-FFF2-40B4-BE49-F238E27FC236}">
              <a16:creationId xmlns:a16="http://schemas.microsoft.com/office/drawing/2014/main" id="{D30238E2-2012-478E-8276-F6F9A389E6F7}"/>
            </a:ext>
          </a:extLst>
        </xdr:cNvPr>
        <xdr:cNvSpPr/>
      </xdr:nvSpPr>
      <xdr:spPr>
        <a:xfrm>
          <a:off x="8632190" y="1470641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8708</xdr:rowOff>
    </xdr:from>
    <xdr:to>
      <xdr:col>55</xdr:col>
      <xdr:colOff>0</xdr:colOff>
      <xdr:row>86</xdr:row>
      <xdr:rowOff>11974</xdr:rowOff>
    </xdr:to>
    <xdr:cxnSp macro="">
      <xdr:nvCxnSpPr>
        <xdr:cNvPr id="370" name="直線コネクタ 369">
          <a:extLst>
            <a:ext uri="{FF2B5EF4-FFF2-40B4-BE49-F238E27FC236}">
              <a16:creationId xmlns:a16="http://schemas.microsoft.com/office/drawing/2014/main" id="{4CFDCC8B-31C5-42AF-9044-E57C64B3E37E}"/>
            </a:ext>
          </a:extLst>
        </xdr:cNvPr>
        <xdr:cNvCxnSpPr/>
      </xdr:nvCxnSpPr>
      <xdr:spPr>
        <a:xfrm>
          <a:off x="8686800" y="14755313"/>
          <a:ext cx="74295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132624</xdr:rowOff>
    </xdr:from>
    <xdr:to>
      <xdr:col>46</xdr:col>
      <xdr:colOff>38100</xdr:colOff>
      <xdr:row>86</xdr:row>
      <xdr:rowOff>62774</xdr:rowOff>
    </xdr:to>
    <xdr:sp macro="" textlink="">
      <xdr:nvSpPr>
        <xdr:cNvPr id="371" name="楕円 370">
          <a:extLst>
            <a:ext uri="{FF2B5EF4-FFF2-40B4-BE49-F238E27FC236}">
              <a16:creationId xmlns:a16="http://schemas.microsoft.com/office/drawing/2014/main" id="{55972B81-0BE5-46C8-A81C-F0393F29EB6C}"/>
            </a:ext>
          </a:extLst>
        </xdr:cNvPr>
        <xdr:cNvSpPr/>
      </xdr:nvSpPr>
      <xdr:spPr>
        <a:xfrm>
          <a:off x="7846060" y="1470968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8708</xdr:rowOff>
    </xdr:from>
    <xdr:to>
      <xdr:col>50</xdr:col>
      <xdr:colOff>114300</xdr:colOff>
      <xdr:row>86</xdr:row>
      <xdr:rowOff>11974</xdr:rowOff>
    </xdr:to>
    <xdr:cxnSp macro="">
      <xdr:nvCxnSpPr>
        <xdr:cNvPr id="372" name="直線コネクタ 371">
          <a:extLst>
            <a:ext uri="{FF2B5EF4-FFF2-40B4-BE49-F238E27FC236}">
              <a16:creationId xmlns:a16="http://schemas.microsoft.com/office/drawing/2014/main" id="{3F77DBA8-2B5E-47C7-9137-9AF1F8604152}"/>
            </a:ext>
          </a:extLst>
        </xdr:cNvPr>
        <xdr:cNvCxnSpPr/>
      </xdr:nvCxnSpPr>
      <xdr:spPr>
        <a:xfrm flipV="1">
          <a:off x="7889240" y="14755313"/>
          <a:ext cx="79756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132624</xdr:rowOff>
    </xdr:from>
    <xdr:to>
      <xdr:col>41</xdr:col>
      <xdr:colOff>101600</xdr:colOff>
      <xdr:row>86</xdr:row>
      <xdr:rowOff>62774</xdr:rowOff>
    </xdr:to>
    <xdr:sp macro="" textlink="">
      <xdr:nvSpPr>
        <xdr:cNvPr id="373" name="楕円 372">
          <a:extLst>
            <a:ext uri="{FF2B5EF4-FFF2-40B4-BE49-F238E27FC236}">
              <a16:creationId xmlns:a16="http://schemas.microsoft.com/office/drawing/2014/main" id="{1E067B05-FFB2-4389-9FE3-B620D9A66287}"/>
            </a:ext>
          </a:extLst>
        </xdr:cNvPr>
        <xdr:cNvSpPr/>
      </xdr:nvSpPr>
      <xdr:spPr>
        <a:xfrm>
          <a:off x="7029450" y="1470968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11974</xdr:rowOff>
    </xdr:from>
    <xdr:to>
      <xdr:col>45</xdr:col>
      <xdr:colOff>177800</xdr:colOff>
      <xdr:row>86</xdr:row>
      <xdr:rowOff>11974</xdr:rowOff>
    </xdr:to>
    <xdr:cxnSp macro="">
      <xdr:nvCxnSpPr>
        <xdr:cNvPr id="374" name="直線コネクタ 373">
          <a:extLst>
            <a:ext uri="{FF2B5EF4-FFF2-40B4-BE49-F238E27FC236}">
              <a16:creationId xmlns:a16="http://schemas.microsoft.com/office/drawing/2014/main" id="{D81D3644-65AB-4EEC-8102-4767F48D0C5C}"/>
            </a:ext>
          </a:extLst>
        </xdr:cNvPr>
        <xdr:cNvCxnSpPr/>
      </xdr:nvCxnSpPr>
      <xdr:spPr>
        <a:xfrm>
          <a:off x="7084060" y="14760484"/>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129358</xdr:rowOff>
    </xdr:from>
    <xdr:to>
      <xdr:col>36</xdr:col>
      <xdr:colOff>165100</xdr:colOff>
      <xdr:row>86</xdr:row>
      <xdr:rowOff>59508</xdr:rowOff>
    </xdr:to>
    <xdr:sp macro="" textlink="">
      <xdr:nvSpPr>
        <xdr:cNvPr id="375" name="楕円 374">
          <a:extLst>
            <a:ext uri="{FF2B5EF4-FFF2-40B4-BE49-F238E27FC236}">
              <a16:creationId xmlns:a16="http://schemas.microsoft.com/office/drawing/2014/main" id="{D7018B54-12A4-4335-8C2D-48996AB043A9}"/>
            </a:ext>
          </a:extLst>
        </xdr:cNvPr>
        <xdr:cNvSpPr/>
      </xdr:nvSpPr>
      <xdr:spPr>
        <a:xfrm>
          <a:off x="6231890" y="1470641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8708</xdr:rowOff>
    </xdr:from>
    <xdr:to>
      <xdr:col>41</xdr:col>
      <xdr:colOff>50800</xdr:colOff>
      <xdr:row>86</xdr:row>
      <xdr:rowOff>11974</xdr:rowOff>
    </xdr:to>
    <xdr:cxnSp macro="">
      <xdr:nvCxnSpPr>
        <xdr:cNvPr id="376" name="直線コネクタ 375">
          <a:extLst>
            <a:ext uri="{FF2B5EF4-FFF2-40B4-BE49-F238E27FC236}">
              <a16:creationId xmlns:a16="http://schemas.microsoft.com/office/drawing/2014/main" id="{BE1A8CD1-AB64-416B-98D1-0E43A1E500D9}"/>
            </a:ext>
          </a:extLst>
        </xdr:cNvPr>
        <xdr:cNvCxnSpPr/>
      </xdr:nvCxnSpPr>
      <xdr:spPr>
        <a:xfrm>
          <a:off x="6286500" y="14755313"/>
          <a:ext cx="79756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120122</xdr:rowOff>
    </xdr:from>
    <xdr:ext cx="469744" cy="259045"/>
    <xdr:sp macro="" textlink="">
      <xdr:nvSpPr>
        <xdr:cNvPr id="377" name="n_1aveValue【福祉施設】&#10;一人当たり面積">
          <a:extLst>
            <a:ext uri="{FF2B5EF4-FFF2-40B4-BE49-F238E27FC236}">
              <a16:creationId xmlns:a16="http://schemas.microsoft.com/office/drawing/2014/main" id="{CC14DD68-3EB1-4BB6-A096-5D42A8617CAF}"/>
            </a:ext>
          </a:extLst>
        </xdr:cNvPr>
        <xdr:cNvSpPr txBox="1"/>
      </xdr:nvSpPr>
      <xdr:spPr>
        <a:xfrm>
          <a:off x="8454467" y="1435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113591</xdr:rowOff>
    </xdr:from>
    <xdr:ext cx="469744" cy="259045"/>
    <xdr:sp macro="" textlink="">
      <xdr:nvSpPr>
        <xdr:cNvPr id="378" name="n_2aveValue【福祉施設】&#10;一人当たり面積">
          <a:extLst>
            <a:ext uri="{FF2B5EF4-FFF2-40B4-BE49-F238E27FC236}">
              <a16:creationId xmlns:a16="http://schemas.microsoft.com/office/drawing/2014/main" id="{A72D6685-2A71-40CD-8159-180632E402ED}"/>
            </a:ext>
          </a:extLst>
        </xdr:cNvPr>
        <xdr:cNvSpPr txBox="1"/>
      </xdr:nvSpPr>
      <xdr:spPr>
        <a:xfrm>
          <a:off x="7673417" y="14343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120122</xdr:rowOff>
    </xdr:from>
    <xdr:ext cx="469744" cy="259045"/>
    <xdr:sp macro="" textlink="">
      <xdr:nvSpPr>
        <xdr:cNvPr id="379" name="n_3aveValue【福祉施設】&#10;一人当たり面積">
          <a:extLst>
            <a:ext uri="{FF2B5EF4-FFF2-40B4-BE49-F238E27FC236}">
              <a16:creationId xmlns:a16="http://schemas.microsoft.com/office/drawing/2014/main" id="{17340F3A-7BE3-4D50-A116-17D70B9452DE}"/>
            </a:ext>
          </a:extLst>
        </xdr:cNvPr>
        <xdr:cNvSpPr txBox="1"/>
      </xdr:nvSpPr>
      <xdr:spPr>
        <a:xfrm>
          <a:off x="6866332" y="1435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116857</xdr:rowOff>
    </xdr:from>
    <xdr:ext cx="469744" cy="259045"/>
    <xdr:sp macro="" textlink="">
      <xdr:nvSpPr>
        <xdr:cNvPr id="380" name="n_4aveValue【福祉施設】&#10;一人当たり面積">
          <a:extLst>
            <a:ext uri="{FF2B5EF4-FFF2-40B4-BE49-F238E27FC236}">
              <a16:creationId xmlns:a16="http://schemas.microsoft.com/office/drawing/2014/main" id="{36554407-9B66-4E1E-B69C-950ACADFD788}"/>
            </a:ext>
          </a:extLst>
        </xdr:cNvPr>
        <xdr:cNvSpPr txBox="1"/>
      </xdr:nvSpPr>
      <xdr:spPr>
        <a:xfrm>
          <a:off x="6068772"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50635</xdr:rowOff>
    </xdr:from>
    <xdr:ext cx="469744" cy="259045"/>
    <xdr:sp macro="" textlink="">
      <xdr:nvSpPr>
        <xdr:cNvPr id="381" name="n_1mainValue【福祉施設】&#10;一人当たり面積">
          <a:extLst>
            <a:ext uri="{FF2B5EF4-FFF2-40B4-BE49-F238E27FC236}">
              <a16:creationId xmlns:a16="http://schemas.microsoft.com/office/drawing/2014/main" id="{C9730610-5833-40AF-8770-BB4E16FC5E9D}"/>
            </a:ext>
          </a:extLst>
        </xdr:cNvPr>
        <xdr:cNvSpPr txBox="1"/>
      </xdr:nvSpPr>
      <xdr:spPr>
        <a:xfrm>
          <a:off x="8454467" y="14799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53901</xdr:rowOff>
    </xdr:from>
    <xdr:ext cx="469744" cy="259045"/>
    <xdr:sp macro="" textlink="">
      <xdr:nvSpPr>
        <xdr:cNvPr id="382" name="n_2mainValue【福祉施設】&#10;一人当たり面積">
          <a:extLst>
            <a:ext uri="{FF2B5EF4-FFF2-40B4-BE49-F238E27FC236}">
              <a16:creationId xmlns:a16="http://schemas.microsoft.com/office/drawing/2014/main" id="{A873A09D-07ED-4BCC-8304-3DD427A6FA14}"/>
            </a:ext>
          </a:extLst>
        </xdr:cNvPr>
        <xdr:cNvSpPr txBox="1"/>
      </xdr:nvSpPr>
      <xdr:spPr>
        <a:xfrm>
          <a:off x="7673417" y="1480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53901</xdr:rowOff>
    </xdr:from>
    <xdr:ext cx="469744" cy="259045"/>
    <xdr:sp macro="" textlink="">
      <xdr:nvSpPr>
        <xdr:cNvPr id="383" name="n_3mainValue【福祉施設】&#10;一人当たり面積">
          <a:extLst>
            <a:ext uri="{FF2B5EF4-FFF2-40B4-BE49-F238E27FC236}">
              <a16:creationId xmlns:a16="http://schemas.microsoft.com/office/drawing/2014/main" id="{EA9E3EA5-FE4C-4224-8912-63DC6191C0DC}"/>
            </a:ext>
          </a:extLst>
        </xdr:cNvPr>
        <xdr:cNvSpPr txBox="1"/>
      </xdr:nvSpPr>
      <xdr:spPr>
        <a:xfrm>
          <a:off x="6866332" y="1480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50635</xdr:rowOff>
    </xdr:from>
    <xdr:ext cx="469744" cy="259045"/>
    <xdr:sp macro="" textlink="">
      <xdr:nvSpPr>
        <xdr:cNvPr id="384" name="n_4mainValue【福祉施設】&#10;一人当たり面積">
          <a:extLst>
            <a:ext uri="{FF2B5EF4-FFF2-40B4-BE49-F238E27FC236}">
              <a16:creationId xmlns:a16="http://schemas.microsoft.com/office/drawing/2014/main" id="{54EC38B8-DBB9-4535-A17B-5DC6580E6077}"/>
            </a:ext>
          </a:extLst>
        </xdr:cNvPr>
        <xdr:cNvSpPr txBox="1"/>
      </xdr:nvSpPr>
      <xdr:spPr>
        <a:xfrm>
          <a:off x="6068772" y="14799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5" name="正方形/長方形 384">
          <a:extLst>
            <a:ext uri="{FF2B5EF4-FFF2-40B4-BE49-F238E27FC236}">
              <a16:creationId xmlns:a16="http://schemas.microsoft.com/office/drawing/2014/main" id="{0613C132-0563-4D89-968D-49CA73F1B0C7}"/>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6" name="正方形/長方形 385">
          <a:extLst>
            <a:ext uri="{FF2B5EF4-FFF2-40B4-BE49-F238E27FC236}">
              <a16:creationId xmlns:a16="http://schemas.microsoft.com/office/drawing/2014/main" id="{E67C4CAB-9614-4A47-B4AB-4466F6B99D07}"/>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7" name="正方形/長方形 386">
          <a:extLst>
            <a:ext uri="{FF2B5EF4-FFF2-40B4-BE49-F238E27FC236}">
              <a16:creationId xmlns:a16="http://schemas.microsoft.com/office/drawing/2014/main" id="{26B35A80-FC43-40DC-AE80-466CE70F4D11}"/>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8" name="正方形/長方形 387">
          <a:extLst>
            <a:ext uri="{FF2B5EF4-FFF2-40B4-BE49-F238E27FC236}">
              <a16:creationId xmlns:a16="http://schemas.microsoft.com/office/drawing/2014/main" id="{D54C0F51-5A0D-4B99-B808-58EE02510EF2}"/>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9" name="正方形/長方形 388">
          <a:extLst>
            <a:ext uri="{FF2B5EF4-FFF2-40B4-BE49-F238E27FC236}">
              <a16:creationId xmlns:a16="http://schemas.microsoft.com/office/drawing/2014/main" id="{8ED1E78F-4898-455C-A958-7446E1F0764E}"/>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0" name="正方形/長方形 389">
          <a:extLst>
            <a:ext uri="{FF2B5EF4-FFF2-40B4-BE49-F238E27FC236}">
              <a16:creationId xmlns:a16="http://schemas.microsoft.com/office/drawing/2014/main" id="{AA5C36D2-46AA-42F4-85FB-15663BE9274E}"/>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1" name="正方形/長方形 390">
          <a:extLst>
            <a:ext uri="{FF2B5EF4-FFF2-40B4-BE49-F238E27FC236}">
              <a16:creationId xmlns:a16="http://schemas.microsoft.com/office/drawing/2014/main" id="{62B5428B-291C-4BEA-BE1D-E54DAD8517D0}"/>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2" name="正方形/長方形 391">
          <a:extLst>
            <a:ext uri="{FF2B5EF4-FFF2-40B4-BE49-F238E27FC236}">
              <a16:creationId xmlns:a16="http://schemas.microsoft.com/office/drawing/2014/main" id="{83793A9C-6A26-447F-9CF9-FF0C4A068415}"/>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3" name="テキスト ボックス 392">
          <a:extLst>
            <a:ext uri="{FF2B5EF4-FFF2-40B4-BE49-F238E27FC236}">
              <a16:creationId xmlns:a16="http://schemas.microsoft.com/office/drawing/2014/main" id="{999C7515-99F4-4C11-9FA7-21BD15987415}"/>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4" name="直線コネクタ 393">
          <a:extLst>
            <a:ext uri="{FF2B5EF4-FFF2-40B4-BE49-F238E27FC236}">
              <a16:creationId xmlns:a16="http://schemas.microsoft.com/office/drawing/2014/main" id="{E62480BE-993B-4772-A326-768F9C36EA72}"/>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5" name="テキスト ボックス 394">
          <a:extLst>
            <a:ext uri="{FF2B5EF4-FFF2-40B4-BE49-F238E27FC236}">
              <a16:creationId xmlns:a16="http://schemas.microsoft.com/office/drawing/2014/main" id="{7BF2594C-CF7C-4D8E-8197-2A9917B76088}"/>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6" name="直線コネクタ 395">
          <a:extLst>
            <a:ext uri="{FF2B5EF4-FFF2-40B4-BE49-F238E27FC236}">
              <a16:creationId xmlns:a16="http://schemas.microsoft.com/office/drawing/2014/main" id="{AD338331-8AEF-4353-AF81-DFB3F93C9E2F}"/>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7" name="テキスト ボックス 396">
          <a:extLst>
            <a:ext uri="{FF2B5EF4-FFF2-40B4-BE49-F238E27FC236}">
              <a16:creationId xmlns:a16="http://schemas.microsoft.com/office/drawing/2014/main" id="{2860C07C-EF2E-451D-9544-AC17181C5FA1}"/>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8" name="直線コネクタ 397">
          <a:extLst>
            <a:ext uri="{FF2B5EF4-FFF2-40B4-BE49-F238E27FC236}">
              <a16:creationId xmlns:a16="http://schemas.microsoft.com/office/drawing/2014/main" id="{26316E44-E7E7-42FF-9BC6-4ACB508351D3}"/>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9" name="テキスト ボックス 398">
          <a:extLst>
            <a:ext uri="{FF2B5EF4-FFF2-40B4-BE49-F238E27FC236}">
              <a16:creationId xmlns:a16="http://schemas.microsoft.com/office/drawing/2014/main" id="{6E93F3F6-2804-424E-B52B-6087F83FC478}"/>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400" name="直線コネクタ 399">
          <a:extLst>
            <a:ext uri="{FF2B5EF4-FFF2-40B4-BE49-F238E27FC236}">
              <a16:creationId xmlns:a16="http://schemas.microsoft.com/office/drawing/2014/main" id="{BE15629A-3B14-4888-998F-4D1B2AF6B7F8}"/>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401" name="テキスト ボックス 400">
          <a:extLst>
            <a:ext uri="{FF2B5EF4-FFF2-40B4-BE49-F238E27FC236}">
              <a16:creationId xmlns:a16="http://schemas.microsoft.com/office/drawing/2014/main" id="{8558996C-FCF8-4F8B-94CF-972FF3847C4D}"/>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402" name="直線コネクタ 401">
          <a:extLst>
            <a:ext uri="{FF2B5EF4-FFF2-40B4-BE49-F238E27FC236}">
              <a16:creationId xmlns:a16="http://schemas.microsoft.com/office/drawing/2014/main" id="{9621CCE0-FD2F-4E79-AF0D-DFBEED845E11}"/>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3" name="テキスト ボックス 402">
          <a:extLst>
            <a:ext uri="{FF2B5EF4-FFF2-40B4-BE49-F238E27FC236}">
              <a16:creationId xmlns:a16="http://schemas.microsoft.com/office/drawing/2014/main" id="{8C5C345E-E962-4568-9EA9-908D62820852}"/>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4" name="直線コネクタ 403">
          <a:extLst>
            <a:ext uri="{FF2B5EF4-FFF2-40B4-BE49-F238E27FC236}">
              <a16:creationId xmlns:a16="http://schemas.microsoft.com/office/drawing/2014/main" id="{5B49AB48-A4A2-4A87-91E0-E541B7A37F38}"/>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5" name="テキスト ボックス 404">
          <a:extLst>
            <a:ext uri="{FF2B5EF4-FFF2-40B4-BE49-F238E27FC236}">
              <a16:creationId xmlns:a16="http://schemas.microsoft.com/office/drawing/2014/main" id="{683F441A-1506-4EB5-AAA9-BEECB371276E}"/>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CC70B87B-2AD7-4CBF-B0C1-1758D5AB228F}"/>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7" name="テキスト ボックス 406">
          <a:extLst>
            <a:ext uri="{FF2B5EF4-FFF2-40B4-BE49-F238E27FC236}">
              <a16:creationId xmlns:a16="http://schemas.microsoft.com/office/drawing/2014/main" id="{DAF3DBA2-D226-4128-9F5B-736383A8031C}"/>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8" name="【市民会館】&#10;有形固定資産減価償却率グラフ枠">
          <a:extLst>
            <a:ext uri="{FF2B5EF4-FFF2-40B4-BE49-F238E27FC236}">
              <a16:creationId xmlns:a16="http://schemas.microsoft.com/office/drawing/2014/main" id="{38ECF2A5-F598-4ADE-B390-2EF44B2C33FA}"/>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142875</xdr:rowOff>
    </xdr:from>
    <xdr:to>
      <xdr:col>24</xdr:col>
      <xdr:colOff>62865</xdr:colOff>
      <xdr:row>107</xdr:row>
      <xdr:rowOff>80011</xdr:rowOff>
    </xdr:to>
    <xdr:cxnSp macro="">
      <xdr:nvCxnSpPr>
        <xdr:cNvPr id="409" name="直線コネクタ 408">
          <a:extLst>
            <a:ext uri="{FF2B5EF4-FFF2-40B4-BE49-F238E27FC236}">
              <a16:creationId xmlns:a16="http://schemas.microsoft.com/office/drawing/2014/main" id="{CEC6DB3E-9B01-4011-9355-05F2BBC02F11}"/>
            </a:ext>
          </a:extLst>
        </xdr:cNvPr>
        <xdr:cNvCxnSpPr/>
      </xdr:nvCxnSpPr>
      <xdr:spPr>
        <a:xfrm flipV="1">
          <a:off x="4173855" y="17114520"/>
          <a:ext cx="0" cy="1312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83838</xdr:rowOff>
    </xdr:from>
    <xdr:ext cx="405111" cy="259045"/>
    <xdr:sp macro="" textlink="">
      <xdr:nvSpPr>
        <xdr:cNvPr id="410" name="【市民会館】&#10;有形固定資産減価償却率最小値テキスト">
          <a:extLst>
            <a:ext uri="{FF2B5EF4-FFF2-40B4-BE49-F238E27FC236}">
              <a16:creationId xmlns:a16="http://schemas.microsoft.com/office/drawing/2014/main" id="{0789A834-BCCD-428A-8E6B-EA2948DA1B05}"/>
            </a:ext>
          </a:extLst>
        </xdr:cNvPr>
        <xdr:cNvSpPr txBox="1"/>
      </xdr:nvSpPr>
      <xdr:spPr>
        <a:xfrm>
          <a:off x="4212590" y="1843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80011</xdr:rowOff>
    </xdr:from>
    <xdr:to>
      <xdr:col>24</xdr:col>
      <xdr:colOff>152400</xdr:colOff>
      <xdr:row>107</xdr:row>
      <xdr:rowOff>80011</xdr:rowOff>
    </xdr:to>
    <xdr:cxnSp macro="">
      <xdr:nvCxnSpPr>
        <xdr:cNvPr id="411" name="直線コネクタ 410">
          <a:extLst>
            <a:ext uri="{FF2B5EF4-FFF2-40B4-BE49-F238E27FC236}">
              <a16:creationId xmlns:a16="http://schemas.microsoft.com/office/drawing/2014/main" id="{E8DFEA12-9F35-48FE-9E42-CADC680240B2}"/>
            </a:ext>
          </a:extLst>
        </xdr:cNvPr>
        <xdr:cNvCxnSpPr/>
      </xdr:nvCxnSpPr>
      <xdr:spPr>
        <a:xfrm>
          <a:off x="4112260" y="184270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89552</xdr:rowOff>
    </xdr:from>
    <xdr:ext cx="405111" cy="259045"/>
    <xdr:sp macro="" textlink="">
      <xdr:nvSpPr>
        <xdr:cNvPr id="412" name="【市民会館】&#10;有形固定資産減価償却率最大値テキスト">
          <a:extLst>
            <a:ext uri="{FF2B5EF4-FFF2-40B4-BE49-F238E27FC236}">
              <a16:creationId xmlns:a16="http://schemas.microsoft.com/office/drawing/2014/main" id="{C642E43C-53A4-4C1F-BB38-8E62540DA7C3}"/>
            </a:ext>
          </a:extLst>
        </xdr:cNvPr>
        <xdr:cNvSpPr txBox="1"/>
      </xdr:nvSpPr>
      <xdr:spPr>
        <a:xfrm>
          <a:off x="4212590" y="1689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142875</xdr:rowOff>
    </xdr:from>
    <xdr:to>
      <xdr:col>24</xdr:col>
      <xdr:colOff>152400</xdr:colOff>
      <xdr:row>99</xdr:row>
      <xdr:rowOff>142875</xdr:rowOff>
    </xdr:to>
    <xdr:cxnSp macro="">
      <xdr:nvCxnSpPr>
        <xdr:cNvPr id="413" name="直線コネクタ 412">
          <a:extLst>
            <a:ext uri="{FF2B5EF4-FFF2-40B4-BE49-F238E27FC236}">
              <a16:creationId xmlns:a16="http://schemas.microsoft.com/office/drawing/2014/main" id="{A51F20D3-0928-418C-B99E-D4D099943492}"/>
            </a:ext>
          </a:extLst>
        </xdr:cNvPr>
        <xdr:cNvCxnSpPr/>
      </xdr:nvCxnSpPr>
      <xdr:spPr>
        <a:xfrm>
          <a:off x="4112260" y="17114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114316</xdr:rowOff>
    </xdr:from>
    <xdr:ext cx="405111" cy="259045"/>
    <xdr:sp macro="" textlink="">
      <xdr:nvSpPr>
        <xdr:cNvPr id="414" name="【市民会館】&#10;有形固定資産減価償却率平均値テキスト">
          <a:extLst>
            <a:ext uri="{FF2B5EF4-FFF2-40B4-BE49-F238E27FC236}">
              <a16:creationId xmlns:a16="http://schemas.microsoft.com/office/drawing/2014/main" id="{16C0FB62-1237-4365-8BCD-31EC4F20B722}"/>
            </a:ext>
          </a:extLst>
        </xdr:cNvPr>
        <xdr:cNvSpPr txBox="1"/>
      </xdr:nvSpPr>
      <xdr:spPr>
        <a:xfrm>
          <a:off x="4212590" y="177736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135889</xdr:rowOff>
    </xdr:from>
    <xdr:to>
      <xdr:col>24</xdr:col>
      <xdr:colOff>114300</xdr:colOff>
      <xdr:row>104</xdr:row>
      <xdr:rowOff>66039</xdr:rowOff>
    </xdr:to>
    <xdr:sp macro="" textlink="">
      <xdr:nvSpPr>
        <xdr:cNvPr id="415" name="フローチャート: 判断 414">
          <a:extLst>
            <a:ext uri="{FF2B5EF4-FFF2-40B4-BE49-F238E27FC236}">
              <a16:creationId xmlns:a16="http://schemas.microsoft.com/office/drawing/2014/main" id="{A697E4FE-C784-4D0C-A8CB-92457872F113}"/>
            </a:ext>
          </a:extLst>
        </xdr:cNvPr>
        <xdr:cNvSpPr/>
      </xdr:nvSpPr>
      <xdr:spPr>
        <a:xfrm>
          <a:off x="4131310" y="1779142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103505</xdr:rowOff>
    </xdr:from>
    <xdr:to>
      <xdr:col>20</xdr:col>
      <xdr:colOff>38100</xdr:colOff>
      <xdr:row>104</xdr:row>
      <xdr:rowOff>33655</xdr:rowOff>
    </xdr:to>
    <xdr:sp macro="" textlink="">
      <xdr:nvSpPr>
        <xdr:cNvPr id="416" name="フローチャート: 判断 415">
          <a:extLst>
            <a:ext uri="{FF2B5EF4-FFF2-40B4-BE49-F238E27FC236}">
              <a16:creationId xmlns:a16="http://schemas.microsoft.com/office/drawing/2014/main" id="{2BB7953B-93CB-4E57-9084-DED99D8DDD0A}"/>
            </a:ext>
          </a:extLst>
        </xdr:cNvPr>
        <xdr:cNvSpPr/>
      </xdr:nvSpPr>
      <xdr:spPr>
        <a:xfrm>
          <a:off x="3388360" y="177609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80645</xdr:rowOff>
    </xdr:from>
    <xdr:to>
      <xdr:col>15</xdr:col>
      <xdr:colOff>101600</xdr:colOff>
      <xdr:row>104</xdr:row>
      <xdr:rowOff>10795</xdr:rowOff>
    </xdr:to>
    <xdr:sp macro="" textlink="">
      <xdr:nvSpPr>
        <xdr:cNvPr id="417" name="フローチャート: 判断 416">
          <a:extLst>
            <a:ext uri="{FF2B5EF4-FFF2-40B4-BE49-F238E27FC236}">
              <a16:creationId xmlns:a16="http://schemas.microsoft.com/office/drawing/2014/main" id="{A4F00291-5139-4E80-B03A-F592DBAA46EC}"/>
            </a:ext>
          </a:extLst>
        </xdr:cNvPr>
        <xdr:cNvSpPr/>
      </xdr:nvSpPr>
      <xdr:spPr>
        <a:xfrm>
          <a:off x="2571750" y="177419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61595</xdr:rowOff>
    </xdr:from>
    <xdr:to>
      <xdr:col>10</xdr:col>
      <xdr:colOff>165100</xdr:colOff>
      <xdr:row>103</xdr:row>
      <xdr:rowOff>163195</xdr:rowOff>
    </xdr:to>
    <xdr:sp macro="" textlink="">
      <xdr:nvSpPr>
        <xdr:cNvPr id="418" name="フローチャート: 判断 417">
          <a:extLst>
            <a:ext uri="{FF2B5EF4-FFF2-40B4-BE49-F238E27FC236}">
              <a16:creationId xmlns:a16="http://schemas.microsoft.com/office/drawing/2014/main" id="{D3FEDE23-85A5-446F-87EE-FFA8E526C9EA}"/>
            </a:ext>
          </a:extLst>
        </xdr:cNvPr>
        <xdr:cNvSpPr/>
      </xdr:nvSpPr>
      <xdr:spPr>
        <a:xfrm>
          <a:off x="1774190" y="1771713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38736</xdr:rowOff>
    </xdr:from>
    <xdr:to>
      <xdr:col>6</xdr:col>
      <xdr:colOff>38100</xdr:colOff>
      <xdr:row>103</xdr:row>
      <xdr:rowOff>140336</xdr:rowOff>
    </xdr:to>
    <xdr:sp macro="" textlink="">
      <xdr:nvSpPr>
        <xdr:cNvPr id="419" name="フローチャート: 判断 418">
          <a:extLst>
            <a:ext uri="{FF2B5EF4-FFF2-40B4-BE49-F238E27FC236}">
              <a16:creationId xmlns:a16="http://schemas.microsoft.com/office/drawing/2014/main" id="{05F7727D-0317-4BA5-9530-3474137E835C}"/>
            </a:ext>
          </a:extLst>
        </xdr:cNvPr>
        <xdr:cNvSpPr/>
      </xdr:nvSpPr>
      <xdr:spPr>
        <a:xfrm>
          <a:off x="988060" y="176980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717B2DC8-D8CC-49F6-93B2-8AC4B584121C}"/>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303339F0-3A10-4413-A4EB-99ECB8370383}"/>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14D630C7-CC45-4EA7-9080-9759E5CF6B2F}"/>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4F6722CA-43B7-430C-9E20-D2B433DAABC7}"/>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13B7F296-7847-4F00-8734-B49D17C88B77}"/>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128270</xdr:rowOff>
    </xdr:from>
    <xdr:to>
      <xdr:col>24</xdr:col>
      <xdr:colOff>114300</xdr:colOff>
      <xdr:row>104</xdr:row>
      <xdr:rowOff>58420</xdr:rowOff>
    </xdr:to>
    <xdr:sp macro="" textlink="">
      <xdr:nvSpPr>
        <xdr:cNvPr id="425" name="楕円 424">
          <a:extLst>
            <a:ext uri="{FF2B5EF4-FFF2-40B4-BE49-F238E27FC236}">
              <a16:creationId xmlns:a16="http://schemas.microsoft.com/office/drawing/2014/main" id="{E0ED8144-A7D2-468F-82B9-5AD0EDE08356}"/>
            </a:ext>
          </a:extLst>
        </xdr:cNvPr>
        <xdr:cNvSpPr/>
      </xdr:nvSpPr>
      <xdr:spPr>
        <a:xfrm>
          <a:off x="4131310" y="177914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151147</xdr:rowOff>
    </xdr:from>
    <xdr:ext cx="405111" cy="259045"/>
    <xdr:sp macro="" textlink="">
      <xdr:nvSpPr>
        <xdr:cNvPr id="426" name="【市民会館】&#10;有形固定資産減価償却率該当値テキスト">
          <a:extLst>
            <a:ext uri="{FF2B5EF4-FFF2-40B4-BE49-F238E27FC236}">
              <a16:creationId xmlns:a16="http://schemas.microsoft.com/office/drawing/2014/main" id="{3FDE0BC7-05FF-4017-AC20-22334849C54A}"/>
            </a:ext>
          </a:extLst>
        </xdr:cNvPr>
        <xdr:cNvSpPr txBox="1"/>
      </xdr:nvSpPr>
      <xdr:spPr>
        <a:xfrm>
          <a:off x="4212590" y="1763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101600</xdr:rowOff>
    </xdr:from>
    <xdr:to>
      <xdr:col>20</xdr:col>
      <xdr:colOff>38100</xdr:colOff>
      <xdr:row>104</xdr:row>
      <xdr:rowOff>31750</xdr:rowOff>
    </xdr:to>
    <xdr:sp macro="" textlink="">
      <xdr:nvSpPr>
        <xdr:cNvPr id="427" name="楕円 426">
          <a:extLst>
            <a:ext uri="{FF2B5EF4-FFF2-40B4-BE49-F238E27FC236}">
              <a16:creationId xmlns:a16="http://schemas.microsoft.com/office/drawing/2014/main" id="{7D79E835-11AE-42A4-A9CD-32FF5901B310}"/>
            </a:ext>
          </a:extLst>
        </xdr:cNvPr>
        <xdr:cNvSpPr/>
      </xdr:nvSpPr>
      <xdr:spPr>
        <a:xfrm>
          <a:off x="3388360" y="177571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152400</xdr:rowOff>
    </xdr:from>
    <xdr:to>
      <xdr:col>24</xdr:col>
      <xdr:colOff>63500</xdr:colOff>
      <xdr:row>104</xdr:row>
      <xdr:rowOff>7620</xdr:rowOff>
    </xdr:to>
    <xdr:cxnSp macro="">
      <xdr:nvCxnSpPr>
        <xdr:cNvPr id="428" name="直線コネクタ 427">
          <a:extLst>
            <a:ext uri="{FF2B5EF4-FFF2-40B4-BE49-F238E27FC236}">
              <a16:creationId xmlns:a16="http://schemas.microsoft.com/office/drawing/2014/main" id="{0C9F8584-BC7B-4986-BD9B-1FDAA4467B27}"/>
            </a:ext>
          </a:extLst>
        </xdr:cNvPr>
        <xdr:cNvCxnSpPr/>
      </xdr:nvCxnSpPr>
      <xdr:spPr>
        <a:xfrm>
          <a:off x="3431540" y="17811750"/>
          <a:ext cx="7429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53975</xdr:rowOff>
    </xdr:from>
    <xdr:to>
      <xdr:col>15</xdr:col>
      <xdr:colOff>101600</xdr:colOff>
      <xdr:row>103</xdr:row>
      <xdr:rowOff>155575</xdr:rowOff>
    </xdr:to>
    <xdr:sp macro="" textlink="">
      <xdr:nvSpPr>
        <xdr:cNvPr id="429" name="楕円 428">
          <a:extLst>
            <a:ext uri="{FF2B5EF4-FFF2-40B4-BE49-F238E27FC236}">
              <a16:creationId xmlns:a16="http://schemas.microsoft.com/office/drawing/2014/main" id="{C8FECF58-C81D-4118-B651-0AA71BEBB47C}"/>
            </a:ext>
          </a:extLst>
        </xdr:cNvPr>
        <xdr:cNvSpPr/>
      </xdr:nvSpPr>
      <xdr:spPr>
        <a:xfrm>
          <a:off x="2571750" y="1771713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104775</xdr:rowOff>
    </xdr:from>
    <xdr:to>
      <xdr:col>19</xdr:col>
      <xdr:colOff>177800</xdr:colOff>
      <xdr:row>103</xdr:row>
      <xdr:rowOff>152400</xdr:rowOff>
    </xdr:to>
    <xdr:cxnSp macro="">
      <xdr:nvCxnSpPr>
        <xdr:cNvPr id="430" name="直線コネクタ 429">
          <a:extLst>
            <a:ext uri="{FF2B5EF4-FFF2-40B4-BE49-F238E27FC236}">
              <a16:creationId xmlns:a16="http://schemas.microsoft.com/office/drawing/2014/main" id="{C31B5E6F-5224-4000-A9E9-BB863FB40963}"/>
            </a:ext>
          </a:extLst>
        </xdr:cNvPr>
        <xdr:cNvCxnSpPr/>
      </xdr:nvCxnSpPr>
      <xdr:spPr>
        <a:xfrm>
          <a:off x="2626360" y="17762220"/>
          <a:ext cx="80518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636</xdr:rowOff>
    </xdr:from>
    <xdr:to>
      <xdr:col>10</xdr:col>
      <xdr:colOff>165100</xdr:colOff>
      <xdr:row>103</xdr:row>
      <xdr:rowOff>102236</xdr:rowOff>
    </xdr:to>
    <xdr:sp macro="" textlink="">
      <xdr:nvSpPr>
        <xdr:cNvPr id="431" name="楕円 430">
          <a:extLst>
            <a:ext uri="{FF2B5EF4-FFF2-40B4-BE49-F238E27FC236}">
              <a16:creationId xmlns:a16="http://schemas.microsoft.com/office/drawing/2014/main" id="{7DE44A86-887B-457D-B1F1-392AFDD1DF2A}"/>
            </a:ext>
          </a:extLst>
        </xdr:cNvPr>
        <xdr:cNvSpPr/>
      </xdr:nvSpPr>
      <xdr:spPr>
        <a:xfrm>
          <a:off x="1774190" y="1765998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51436</xdr:rowOff>
    </xdr:from>
    <xdr:to>
      <xdr:col>15</xdr:col>
      <xdr:colOff>50800</xdr:colOff>
      <xdr:row>103</xdr:row>
      <xdr:rowOff>104775</xdr:rowOff>
    </xdr:to>
    <xdr:cxnSp macro="">
      <xdr:nvCxnSpPr>
        <xdr:cNvPr id="432" name="直線コネクタ 431">
          <a:extLst>
            <a:ext uri="{FF2B5EF4-FFF2-40B4-BE49-F238E27FC236}">
              <a16:creationId xmlns:a16="http://schemas.microsoft.com/office/drawing/2014/main" id="{6BFCAF9F-985D-41EC-91EA-C134AF055F91}"/>
            </a:ext>
          </a:extLst>
        </xdr:cNvPr>
        <xdr:cNvCxnSpPr/>
      </xdr:nvCxnSpPr>
      <xdr:spPr>
        <a:xfrm>
          <a:off x="1828800" y="17714596"/>
          <a:ext cx="79756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120650</xdr:rowOff>
    </xdr:from>
    <xdr:to>
      <xdr:col>6</xdr:col>
      <xdr:colOff>38100</xdr:colOff>
      <xdr:row>103</xdr:row>
      <xdr:rowOff>50800</xdr:rowOff>
    </xdr:to>
    <xdr:sp macro="" textlink="">
      <xdr:nvSpPr>
        <xdr:cNvPr id="433" name="楕円 432">
          <a:extLst>
            <a:ext uri="{FF2B5EF4-FFF2-40B4-BE49-F238E27FC236}">
              <a16:creationId xmlns:a16="http://schemas.microsoft.com/office/drawing/2014/main" id="{FC16B485-745B-4D16-AC6D-A90029F80614}"/>
            </a:ext>
          </a:extLst>
        </xdr:cNvPr>
        <xdr:cNvSpPr/>
      </xdr:nvSpPr>
      <xdr:spPr>
        <a:xfrm>
          <a:off x="988060" y="176104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0</xdr:rowOff>
    </xdr:from>
    <xdr:to>
      <xdr:col>10</xdr:col>
      <xdr:colOff>114300</xdr:colOff>
      <xdr:row>103</xdr:row>
      <xdr:rowOff>51436</xdr:rowOff>
    </xdr:to>
    <xdr:cxnSp macro="">
      <xdr:nvCxnSpPr>
        <xdr:cNvPr id="434" name="直線コネクタ 433">
          <a:extLst>
            <a:ext uri="{FF2B5EF4-FFF2-40B4-BE49-F238E27FC236}">
              <a16:creationId xmlns:a16="http://schemas.microsoft.com/office/drawing/2014/main" id="{0B68A4FC-97A3-4685-B29F-ECD5D2B049C2}"/>
            </a:ext>
          </a:extLst>
        </xdr:cNvPr>
        <xdr:cNvCxnSpPr/>
      </xdr:nvCxnSpPr>
      <xdr:spPr>
        <a:xfrm>
          <a:off x="1031240" y="17659350"/>
          <a:ext cx="797560" cy="55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24782</xdr:rowOff>
    </xdr:from>
    <xdr:ext cx="405111" cy="259045"/>
    <xdr:sp macro="" textlink="">
      <xdr:nvSpPr>
        <xdr:cNvPr id="435" name="n_1aveValue【市民会館】&#10;有形固定資産減価償却率">
          <a:extLst>
            <a:ext uri="{FF2B5EF4-FFF2-40B4-BE49-F238E27FC236}">
              <a16:creationId xmlns:a16="http://schemas.microsoft.com/office/drawing/2014/main" id="{B97F0BED-812D-4946-BACB-C365A12F29EF}"/>
            </a:ext>
          </a:extLst>
        </xdr:cNvPr>
        <xdr:cNvSpPr txBox="1"/>
      </xdr:nvSpPr>
      <xdr:spPr>
        <a:xfrm>
          <a:off x="3239144" y="1785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1922</xdr:rowOff>
    </xdr:from>
    <xdr:ext cx="405111" cy="259045"/>
    <xdr:sp macro="" textlink="">
      <xdr:nvSpPr>
        <xdr:cNvPr id="436" name="n_2aveValue【市民会館】&#10;有形固定資産減価償却率">
          <a:extLst>
            <a:ext uri="{FF2B5EF4-FFF2-40B4-BE49-F238E27FC236}">
              <a16:creationId xmlns:a16="http://schemas.microsoft.com/office/drawing/2014/main" id="{6AD2ECBE-768D-48BF-B6A6-155DB17D9C34}"/>
            </a:ext>
          </a:extLst>
        </xdr:cNvPr>
        <xdr:cNvSpPr txBox="1"/>
      </xdr:nvSpPr>
      <xdr:spPr>
        <a:xfrm>
          <a:off x="2439044" y="1783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154322</xdr:rowOff>
    </xdr:from>
    <xdr:ext cx="405111" cy="259045"/>
    <xdr:sp macro="" textlink="">
      <xdr:nvSpPr>
        <xdr:cNvPr id="437" name="n_3aveValue【市民会館】&#10;有形固定資産減価償却率">
          <a:extLst>
            <a:ext uri="{FF2B5EF4-FFF2-40B4-BE49-F238E27FC236}">
              <a16:creationId xmlns:a16="http://schemas.microsoft.com/office/drawing/2014/main" id="{25CA7884-22BC-49BC-8B2B-ED4083EF06BD}"/>
            </a:ext>
          </a:extLst>
        </xdr:cNvPr>
        <xdr:cNvSpPr txBox="1"/>
      </xdr:nvSpPr>
      <xdr:spPr>
        <a:xfrm>
          <a:off x="1641484" y="1781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131463</xdr:rowOff>
    </xdr:from>
    <xdr:ext cx="405111" cy="259045"/>
    <xdr:sp macro="" textlink="">
      <xdr:nvSpPr>
        <xdr:cNvPr id="438" name="n_4aveValue【市民会館】&#10;有形固定資産減価償却率">
          <a:extLst>
            <a:ext uri="{FF2B5EF4-FFF2-40B4-BE49-F238E27FC236}">
              <a16:creationId xmlns:a16="http://schemas.microsoft.com/office/drawing/2014/main" id="{199D087B-6292-4058-9DD5-10E837D18799}"/>
            </a:ext>
          </a:extLst>
        </xdr:cNvPr>
        <xdr:cNvSpPr txBox="1"/>
      </xdr:nvSpPr>
      <xdr:spPr>
        <a:xfrm>
          <a:off x="855354" y="1779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48277</xdr:rowOff>
    </xdr:from>
    <xdr:ext cx="405111" cy="259045"/>
    <xdr:sp macro="" textlink="">
      <xdr:nvSpPr>
        <xdr:cNvPr id="439" name="n_1mainValue【市民会館】&#10;有形固定資産減価償却率">
          <a:extLst>
            <a:ext uri="{FF2B5EF4-FFF2-40B4-BE49-F238E27FC236}">
              <a16:creationId xmlns:a16="http://schemas.microsoft.com/office/drawing/2014/main" id="{DDB4F3D0-27EB-44A0-A81D-D0FDA123C98D}"/>
            </a:ext>
          </a:extLst>
        </xdr:cNvPr>
        <xdr:cNvSpPr txBox="1"/>
      </xdr:nvSpPr>
      <xdr:spPr>
        <a:xfrm>
          <a:off x="3239144" y="1753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652</xdr:rowOff>
    </xdr:from>
    <xdr:ext cx="405111" cy="259045"/>
    <xdr:sp macro="" textlink="">
      <xdr:nvSpPr>
        <xdr:cNvPr id="440" name="n_2mainValue【市民会館】&#10;有形固定資産減価償却率">
          <a:extLst>
            <a:ext uri="{FF2B5EF4-FFF2-40B4-BE49-F238E27FC236}">
              <a16:creationId xmlns:a16="http://schemas.microsoft.com/office/drawing/2014/main" id="{A07B9336-5212-4BB4-B2BE-6453477DD933}"/>
            </a:ext>
          </a:extLst>
        </xdr:cNvPr>
        <xdr:cNvSpPr txBox="1"/>
      </xdr:nvSpPr>
      <xdr:spPr>
        <a:xfrm>
          <a:off x="2439044" y="1748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118763</xdr:rowOff>
    </xdr:from>
    <xdr:ext cx="405111" cy="259045"/>
    <xdr:sp macro="" textlink="">
      <xdr:nvSpPr>
        <xdr:cNvPr id="441" name="n_3mainValue【市民会館】&#10;有形固定資産減価償却率">
          <a:extLst>
            <a:ext uri="{FF2B5EF4-FFF2-40B4-BE49-F238E27FC236}">
              <a16:creationId xmlns:a16="http://schemas.microsoft.com/office/drawing/2014/main" id="{9342FD62-CC58-4136-A12A-26963B0FBD68}"/>
            </a:ext>
          </a:extLst>
        </xdr:cNvPr>
        <xdr:cNvSpPr txBox="1"/>
      </xdr:nvSpPr>
      <xdr:spPr>
        <a:xfrm>
          <a:off x="1641484" y="17437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67327</xdr:rowOff>
    </xdr:from>
    <xdr:ext cx="405111" cy="259045"/>
    <xdr:sp macro="" textlink="">
      <xdr:nvSpPr>
        <xdr:cNvPr id="442" name="n_4mainValue【市民会館】&#10;有形固定資産減価償却率">
          <a:extLst>
            <a:ext uri="{FF2B5EF4-FFF2-40B4-BE49-F238E27FC236}">
              <a16:creationId xmlns:a16="http://schemas.microsoft.com/office/drawing/2014/main" id="{B72D0D2A-18FD-4617-B5C8-0B9BE7D8D2D8}"/>
            </a:ext>
          </a:extLst>
        </xdr:cNvPr>
        <xdr:cNvSpPr txBox="1"/>
      </xdr:nvSpPr>
      <xdr:spPr>
        <a:xfrm>
          <a:off x="855354" y="1738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3" name="正方形/長方形 442">
          <a:extLst>
            <a:ext uri="{FF2B5EF4-FFF2-40B4-BE49-F238E27FC236}">
              <a16:creationId xmlns:a16="http://schemas.microsoft.com/office/drawing/2014/main" id="{9514B868-A98D-43D3-9951-40EF2D1DC4A8}"/>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4" name="正方形/長方形 443">
          <a:extLst>
            <a:ext uri="{FF2B5EF4-FFF2-40B4-BE49-F238E27FC236}">
              <a16:creationId xmlns:a16="http://schemas.microsoft.com/office/drawing/2014/main" id="{6C1B5480-FF86-4CEC-8574-343C551455F4}"/>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5" name="正方形/長方形 444">
          <a:extLst>
            <a:ext uri="{FF2B5EF4-FFF2-40B4-BE49-F238E27FC236}">
              <a16:creationId xmlns:a16="http://schemas.microsoft.com/office/drawing/2014/main" id="{76C8BFC0-38C0-449D-8377-BA0D5B234D1C}"/>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6" name="正方形/長方形 445">
          <a:extLst>
            <a:ext uri="{FF2B5EF4-FFF2-40B4-BE49-F238E27FC236}">
              <a16:creationId xmlns:a16="http://schemas.microsoft.com/office/drawing/2014/main" id="{BB4B3B95-DE24-4DA4-BBB1-C7F6EBCA4DC8}"/>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7" name="正方形/長方形 446">
          <a:extLst>
            <a:ext uri="{FF2B5EF4-FFF2-40B4-BE49-F238E27FC236}">
              <a16:creationId xmlns:a16="http://schemas.microsoft.com/office/drawing/2014/main" id="{442E14BF-F9B2-4AAB-A4BD-BA48BA9A8AF2}"/>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8" name="正方形/長方形 447">
          <a:extLst>
            <a:ext uri="{FF2B5EF4-FFF2-40B4-BE49-F238E27FC236}">
              <a16:creationId xmlns:a16="http://schemas.microsoft.com/office/drawing/2014/main" id="{4AF540A3-8D5C-4DC6-9172-1715BAF42D87}"/>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9" name="正方形/長方形 448">
          <a:extLst>
            <a:ext uri="{FF2B5EF4-FFF2-40B4-BE49-F238E27FC236}">
              <a16:creationId xmlns:a16="http://schemas.microsoft.com/office/drawing/2014/main" id="{62DD1500-DBDB-4BB2-8898-8735DAFCC3F5}"/>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0" name="正方形/長方形 449">
          <a:extLst>
            <a:ext uri="{FF2B5EF4-FFF2-40B4-BE49-F238E27FC236}">
              <a16:creationId xmlns:a16="http://schemas.microsoft.com/office/drawing/2014/main" id="{0890F2B6-49CF-4240-92CE-19B23832F1AB}"/>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1" name="テキスト ボックス 450">
          <a:extLst>
            <a:ext uri="{FF2B5EF4-FFF2-40B4-BE49-F238E27FC236}">
              <a16:creationId xmlns:a16="http://schemas.microsoft.com/office/drawing/2014/main" id="{AAA063A4-91DD-44A9-844F-46E68882D93C}"/>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2" name="直線コネクタ 451">
          <a:extLst>
            <a:ext uri="{FF2B5EF4-FFF2-40B4-BE49-F238E27FC236}">
              <a16:creationId xmlns:a16="http://schemas.microsoft.com/office/drawing/2014/main" id="{E72A7C20-C451-4F19-81CE-B8AB19F77E93}"/>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3" name="直線コネクタ 452">
          <a:extLst>
            <a:ext uri="{FF2B5EF4-FFF2-40B4-BE49-F238E27FC236}">
              <a16:creationId xmlns:a16="http://schemas.microsoft.com/office/drawing/2014/main" id="{0C5EB166-6E81-4AFF-8389-EBB5182833F1}"/>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4" name="テキスト ボックス 453">
          <a:extLst>
            <a:ext uri="{FF2B5EF4-FFF2-40B4-BE49-F238E27FC236}">
              <a16:creationId xmlns:a16="http://schemas.microsoft.com/office/drawing/2014/main" id="{58E9440A-F426-4F40-A9F6-E3A6CA696085}"/>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5" name="直線コネクタ 454">
          <a:extLst>
            <a:ext uri="{FF2B5EF4-FFF2-40B4-BE49-F238E27FC236}">
              <a16:creationId xmlns:a16="http://schemas.microsoft.com/office/drawing/2014/main" id="{22CA890C-B791-4838-80E3-660AA941AFC6}"/>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6" name="テキスト ボックス 455">
          <a:extLst>
            <a:ext uri="{FF2B5EF4-FFF2-40B4-BE49-F238E27FC236}">
              <a16:creationId xmlns:a16="http://schemas.microsoft.com/office/drawing/2014/main" id="{C5EB10E0-DFA1-4602-8D8E-2BF47AC91D72}"/>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7" name="直線コネクタ 456">
          <a:extLst>
            <a:ext uri="{FF2B5EF4-FFF2-40B4-BE49-F238E27FC236}">
              <a16:creationId xmlns:a16="http://schemas.microsoft.com/office/drawing/2014/main" id="{FE8E66C2-5146-4248-A7B2-6427EE34C00D}"/>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8" name="テキスト ボックス 457">
          <a:extLst>
            <a:ext uri="{FF2B5EF4-FFF2-40B4-BE49-F238E27FC236}">
              <a16:creationId xmlns:a16="http://schemas.microsoft.com/office/drawing/2014/main" id="{8B0F1680-2AC7-49DB-9A66-F70DAA810750}"/>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9" name="直線コネクタ 458">
          <a:extLst>
            <a:ext uri="{FF2B5EF4-FFF2-40B4-BE49-F238E27FC236}">
              <a16:creationId xmlns:a16="http://schemas.microsoft.com/office/drawing/2014/main" id="{B7CCD00C-0D5E-411B-841E-4CCAD8F98AAF}"/>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60" name="テキスト ボックス 459">
          <a:extLst>
            <a:ext uri="{FF2B5EF4-FFF2-40B4-BE49-F238E27FC236}">
              <a16:creationId xmlns:a16="http://schemas.microsoft.com/office/drawing/2014/main" id="{44A177F7-A8D5-44EE-82F5-60983A7373AD}"/>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1" name="直線コネクタ 460">
          <a:extLst>
            <a:ext uri="{FF2B5EF4-FFF2-40B4-BE49-F238E27FC236}">
              <a16:creationId xmlns:a16="http://schemas.microsoft.com/office/drawing/2014/main" id="{FE546466-89BF-43C1-9C5F-2462CA32D441}"/>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2" name="テキスト ボックス 461">
          <a:extLst>
            <a:ext uri="{FF2B5EF4-FFF2-40B4-BE49-F238E27FC236}">
              <a16:creationId xmlns:a16="http://schemas.microsoft.com/office/drawing/2014/main" id="{B5346AA6-439D-4CE7-B74B-E4FB68340C79}"/>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3" name="直線コネクタ 462">
          <a:extLst>
            <a:ext uri="{FF2B5EF4-FFF2-40B4-BE49-F238E27FC236}">
              <a16:creationId xmlns:a16="http://schemas.microsoft.com/office/drawing/2014/main" id="{44E5DE66-F2C1-47F0-A701-FF995918C07F}"/>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4" name="テキスト ボックス 463">
          <a:extLst>
            <a:ext uri="{FF2B5EF4-FFF2-40B4-BE49-F238E27FC236}">
              <a16:creationId xmlns:a16="http://schemas.microsoft.com/office/drawing/2014/main" id="{80727BDE-CBFC-47DD-A565-79BDD7D8ADE3}"/>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5" name="【市民会館】&#10;一人当たり面積グラフ枠">
          <a:extLst>
            <a:ext uri="{FF2B5EF4-FFF2-40B4-BE49-F238E27FC236}">
              <a16:creationId xmlns:a16="http://schemas.microsoft.com/office/drawing/2014/main" id="{D68A96AE-84B4-45A3-BC5D-62CF6C37062A}"/>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15239</xdr:rowOff>
    </xdr:from>
    <xdr:to>
      <xdr:col>54</xdr:col>
      <xdr:colOff>189865</xdr:colOff>
      <xdr:row>108</xdr:row>
      <xdr:rowOff>53339</xdr:rowOff>
    </xdr:to>
    <xdr:cxnSp macro="">
      <xdr:nvCxnSpPr>
        <xdr:cNvPr id="466" name="直線コネクタ 465">
          <a:extLst>
            <a:ext uri="{FF2B5EF4-FFF2-40B4-BE49-F238E27FC236}">
              <a16:creationId xmlns:a16="http://schemas.microsoft.com/office/drawing/2014/main" id="{A0B897F5-235F-4726-B687-5A4F2F2F4E46}"/>
            </a:ext>
          </a:extLst>
        </xdr:cNvPr>
        <xdr:cNvCxnSpPr/>
      </xdr:nvCxnSpPr>
      <xdr:spPr>
        <a:xfrm flipV="1">
          <a:off x="9429115" y="1716404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67" name="【市民会館】&#10;一人当たり面積最小値テキスト">
          <a:extLst>
            <a:ext uri="{FF2B5EF4-FFF2-40B4-BE49-F238E27FC236}">
              <a16:creationId xmlns:a16="http://schemas.microsoft.com/office/drawing/2014/main" id="{0944082D-5CF2-4172-BB02-C0B58293EA90}"/>
            </a:ext>
          </a:extLst>
        </xdr:cNvPr>
        <xdr:cNvSpPr txBox="1"/>
      </xdr:nvSpPr>
      <xdr:spPr>
        <a:xfrm>
          <a:off x="9467850" y="1856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68" name="直線コネクタ 467">
          <a:extLst>
            <a:ext uri="{FF2B5EF4-FFF2-40B4-BE49-F238E27FC236}">
              <a16:creationId xmlns:a16="http://schemas.microsoft.com/office/drawing/2014/main" id="{D98FEDDB-E764-4ACC-BC4B-CF9EE907A176}"/>
            </a:ext>
          </a:extLst>
        </xdr:cNvPr>
        <xdr:cNvCxnSpPr/>
      </xdr:nvCxnSpPr>
      <xdr:spPr>
        <a:xfrm>
          <a:off x="9356090" y="185737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133366</xdr:rowOff>
    </xdr:from>
    <xdr:ext cx="469744" cy="259045"/>
    <xdr:sp macro="" textlink="">
      <xdr:nvSpPr>
        <xdr:cNvPr id="469" name="【市民会館】&#10;一人当たり面積最大値テキスト">
          <a:extLst>
            <a:ext uri="{FF2B5EF4-FFF2-40B4-BE49-F238E27FC236}">
              <a16:creationId xmlns:a16="http://schemas.microsoft.com/office/drawing/2014/main" id="{A6D13014-7872-466D-A9EA-233A0D2BDF34}"/>
            </a:ext>
          </a:extLst>
        </xdr:cNvPr>
        <xdr:cNvSpPr txBox="1"/>
      </xdr:nvSpPr>
      <xdr:spPr>
        <a:xfrm>
          <a:off x="9467850" y="16931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15239</xdr:rowOff>
    </xdr:from>
    <xdr:to>
      <xdr:col>55</xdr:col>
      <xdr:colOff>88900</xdr:colOff>
      <xdr:row>100</xdr:row>
      <xdr:rowOff>15239</xdr:rowOff>
    </xdr:to>
    <xdr:cxnSp macro="">
      <xdr:nvCxnSpPr>
        <xdr:cNvPr id="470" name="直線コネクタ 469">
          <a:extLst>
            <a:ext uri="{FF2B5EF4-FFF2-40B4-BE49-F238E27FC236}">
              <a16:creationId xmlns:a16="http://schemas.microsoft.com/office/drawing/2014/main" id="{935A46CF-7DC6-4B4E-B617-C5A6A53E6EC1}"/>
            </a:ext>
          </a:extLst>
        </xdr:cNvPr>
        <xdr:cNvCxnSpPr/>
      </xdr:nvCxnSpPr>
      <xdr:spPr>
        <a:xfrm>
          <a:off x="9356090" y="171640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90188</xdr:rowOff>
    </xdr:from>
    <xdr:ext cx="469744" cy="259045"/>
    <xdr:sp macro="" textlink="">
      <xdr:nvSpPr>
        <xdr:cNvPr id="471" name="【市民会館】&#10;一人当たり面積平均値テキスト">
          <a:extLst>
            <a:ext uri="{FF2B5EF4-FFF2-40B4-BE49-F238E27FC236}">
              <a16:creationId xmlns:a16="http://schemas.microsoft.com/office/drawing/2014/main" id="{030664DC-4F5E-4DD3-959D-2346F55945CD}"/>
            </a:ext>
          </a:extLst>
        </xdr:cNvPr>
        <xdr:cNvSpPr txBox="1"/>
      </xdr:nvSpPr>
      <xdr:spPr>
        <a:xfrm>
          <a:off x="9467850" y="179247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67311</xdr:rowOff>
    </xdr:from>
    <xdr:to>
      <xdr:col>55</xdr:col>
      <xdr:colOff>50800</xdr:colOff>
      <xdr:row>105</xdr:row>
      <xdr:rowOff>168911</xdr:rowOff>
    </xdr:to>
    <xdr:sp macro="" textlink="">
      <xdr:nvSpPr>
        <xdr:cNvPr id="472" name="フローチャート: 判断 471">
          <a:extLst>
            <a:ext uri="{FF2B5EF4-FFF2-40B4-BE49-F238E27FC236}">
              <a16:creationId xmlns:a16="http://schemas.microsoft.com/office/drawing/2014/main" id="{D32CA780-453B-4EB2-A392-6FC8E9ADE5B5}"/>
            </a:ext>
          </a:extLst>
        </xdr:cNvPr>
        <xdr:cNvSpPr/>
      </xdr:nvSpPr>
      <xdr:spPr>
        <a:xfrm>
          <a:off x="9394190" y="18067656"/>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67311</xdr:rowOff>
    </xdr:from>
    <xdr:to>
      <xdr:col>50</xdr:col>
      <xdr:colOff>165100</xdr:colOff>
      <xdr:row>105</xdr:row>
      <xdr:rowOff>168911</xdr:rowOff>
    </xdr:to>
    <xdr:sp macro="" textlink="">
      <xdr:nvSpPr>
        <xdr:cNvPr id="473" name="フローチャート: 判断 472">
          <a:extLst>
            <a:ext uri="{FF2B5EF4-FFF2-40B4-BE49-F238E27FC236}">
              <a16:creationId xmlns:a16="http://schemas.microsoft.com/office/drawing/2014/main" id="{4C58DFD3-8085-461A-B88D-80EEA7003DB9}"/>
            </a:ext>
          </a:extLst>
        </xdr:cNvPr>
        <xdr:cNvSpPr/>
      </xdr:nvSpPr>
      <xdr:spPr>
        <a:xfrm>
          <a:off x="8632190" y="1806765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74" name="フローチャート: 判断 473">
          <a:extLst>
            <a:ext uri="{FF2B5EF4-FFF2-40B4-BE49-F238E27FC236}">
              <a16:creationId xmlns:a16="http://schemas.microsoft.com/office/drawing/2014/main" id="{3FA06CCE-62D5-4E11-B04D-9647ABFA62CA}"/>
            </a:ext>
          </a:extLst>
        </xdr:cNvPr>
        <xdr:cNvSpPr/>
      </xdr:nvSpPr>
      <xdr:spPr>
        <a:xfrm>
          <a:off x="7846060" y="180581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67311</xdr:rowOff>
    </xdr:from>
    <xdr:to>
      <xdr:col>41</xdr:col>
      <xdr:colOff>101600</xdr:colOff>
      <xdr:row>105</xdr:row>
      <xdr:rowOff>168911</xdr:rowOff>
    </xdr:to>
    <xdr:sp macro="" textlink="">
      <xdr:nvSpPr>
        <xdr:cNvPr id="475" name="フローチャート: 判断 474">
          <a:extLst>
            <a:ext uri="{FF2B5EF4-FFF2-40B4-BE49-F238E27FC236}">
              <a16:creationId xmlns:a16="http://schemas.microsoft.com/office/drawing/2014/main" id="{10AC4080-0CD3-4B4E-9BC2-672A6C5EF9D0}"/>
            </a:ext>
          </a:extLst>
        </xdr:cNvPr>
        <xdr:cNvSpPr/>
      </xdr:nvSpPr>
      <xdr:spPr>
        <a:xfrm>
          <a:off x="7029450" y="1806765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67311</xdr:rowOff>
    </xdr:from>
    <xdr:to>
      <xdr:col>36</xdr:col>
      <xdr:colOff>165100</xdr:colOff>
      <xdr:row>105</xdr:row>
      <xdr:rowOff>168911</xdr:rowOff>
    </xdr:to>
    <xdr:sp macro="" textlink="">
      <xdr:nvSpPr>
        <xdr:cNvPr id="476" name="フローチャート: 判断 475">
          <a:extLst>
            <a:ext uri="{FF2B5EF4-FFF2-40B4-BE49-F238E27FC236}">
              <a16:creationId xmlns:a16="http://schemas.microsoft.com/office/drawing/2014/main" id="{FF43D91A-E49A-4A61-96DE-50E79905A6AD}"/>
            </a:ext>
          </a:extLst>
        </xdr:cNvPr>
        <xdr:cNvSpPr/>
      </xdr:nvSpPr>
      <xdr:spPr>
        <a:xfrm>
          <a:off x="6231890" y="1806765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4477D9BE-27F9-4806-9141-0F4DCA03DA53}"/>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106078B4-94EB-4B66-820A-E5D3328246EA}"/>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7C4112E1-6A9D-4CEE-A3AD-FB9327DFE6D5}"/>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59EC0074-53E6-4C53-A3B1-23C7719B30D3}"/>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9CCA6069-2600-4F1B-8A45-D9A3B6926C8D}"/>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2539</xdr:rowOff>
    </xdr:from>
    <xdr:to>
      <xdr:col>55</xdr:col>
      <xdr:colOff>50800</xdr:colOff>
      <xdr:row>108</xdr:row>
      <xdr:rowOff>104139</xdr:rowOff>
    </xdr:to>
    <xdr:sp macro="" textlink="">
      <xdr:nvSpPr>
        <xdr:cNvPr id="482" name="楕円 481">
          <a:extLst>
            <a:ext uri="{FF2B5EF4-FFF2-40B4-BE49-F238E27FC236}">
              <a16:creationId xmlns:a16="http://schemas.microsoft.com/office/drawing/2014/main" id="{11BE58CD-1AA0-4702-B6D0-F100558015DA}"/>
            </a:ext>
          </a:extLst>
        </xdr:cNvPr>
        <xdr:cNvSpPr/>
      </xdr:nvSpPr>
      <xdr:spPr>
        <a:xfrm>
          <a:off x="9394190" y="18519139"/>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88916</xdr:rowOff>
    </xdr:from>
    <xdr:ext cx="469744" cy="259045"/>
    <xdr:sp macro="" textlink="">
      <xdr:nvSpPr>
        <xdr:cNvPr id="483" name="【市民会館】&#10;一人当たり面積該当値テキスト">
          <a:extLst>
            <a:ext uri="{FF2B5EF4-FFF2-40B4-BE49-F238E27FC236}">
              <a16:creationId xmlns:a16="http://schemas.microsoft.com/office/drawing/2014/main" id="{7E307645-DE0F-4DC2-BB2C-F825DBDA708A}"/>
            </a:ext>
          </a:extLst>
        </xdr:cNvPr>
        <xdr:cNvSpPr txBox="1"/>
      </xdr:nvSpPr>
      <xdr:spPr>
        <a:xfrm>
          <a:off x="9467850" y="18437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2539</xdr:rowOff>
    </xdr:from>
    <xdr:to>
      <xdr:col>50</xdr:col>
      <xdr:colOff>165100</xdr:colOff>
      <xdr:row>108</xdr:row>
      <xdr:rowOff>104139</xdr:rowOff>
    </xdr:to>
    <xdr:sp macro="" textlink="">
      <xdr:nvSpPr>
        <xdr:cNvPr id="484" name="楕円 483">
          <a:extLst>
            <a:ext uri="{FF2B5EF4-FFF2-40B4-BE49-F238E27FC236}">
              <a16:creationId xmlns:a16="http://schemas.microsoft.com/office/drawing/2014/main" id="{98341F83-DCB5-489E-83DF-B043C66CC3BB}"/>
            </a:ext>
          </a:extLst>
        </xdr:cNvPr>
        <xdr:cNvSpPr/>
      </xdr:nvSpPr>
      <xdr:spPr>
        <a:xfrm>
          <a:off x="8632190" y="1851913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53339</xdr:rowOff>
    </xdr:from>
    <xdr:to>
      <xdr:col>55</xdr:col>
      <xdr:colOff>0</xdr:colOff>
      <xdr:row>108</xdr:row>
      <xdr:rowOff>53339</xdr:rowOff>
    </xdr:to>
    <xdr:cxnSp macro="">
      <xdr:nvCxnSpPr>
        <xdr:cNvPr id="485" name="直線コネクタ 484">
          <a:extLst>
            <a:ext uri="{FF2B5EF4-FFF2-40B4-BE49-F238E27FC236}">
              <a16:creationId xmlns:a16="http://schemas.microsoft.com/office/drawing/2014/main" id="{AE2927A6-3350-4DCB-9910-F06B8980346B}"/>
            </a:ext>
          </a:extLst>
        </xdr:cNvPr>
        <xdr:cNvCxnSpPr/>
      </xdr:nvCxnSpPr>
      <xdr:spPr>
        <a:xfrm>
          <a:off x="8686800" y="1857374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2539</xdr:rowOff>
    </xdr:from>
    <xdr:to>
      <xdr:col>46</xdr:col>
      <xdr:colOff>38100</xdr:colOff>
      <xdr:row>108</xdr:row>
      <xdr:rowOff>104139</xdr:rowOff>
    </xdr:to>
    <xdr:sp macro="" textlink="">
      <xdr:nvSpPr>
        <xdr:cNvPr id="486" name="楕円 485">
          <a:extLst>
            <a:ext uri="{FF2B5EF4-FFF2-40B4-BE49-F238E27FC236}">
              <a16:creationId xmlns:a16="http://schemas.microsoft.com/office/drawing/2014/main" id="{36F6D2CF-4879-4965-952D-F8090C9E9048}"/>
            </a:ext>
          </a:extLst>
        </xdr:cNvPr>
        <xdr:cNvSpPr/>
      </xdr:nvSpPr>
      <xdr:spPr>
        <a:xfrm>
          <a:off x="7846060" y="1851913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53339</xdr:rowOff>
    </xdr:from>
    <xdr:to>
      <xdr:col>50</xdr:col>
      <xdr:colOff>114300</xdr:colOff>
      <xdr:row>108</xdr:row>
      <xdr:rowOff>53339</xdr:rowOff>
    </xdr:to>
    <xdr:cxnSp macro="">
      <xdr:nvCxnSpPr>
        <xdr:cNvPr id="487" name="直線コネクタ 486">
          <a:extLst>
            <a:ext uri="{FF2B5EF4-FFF2-40B4-BE49-F238E27FC236}">
              <a16:creationId xmlns:a16="http://schemas.microsoft.com/office/drawing/2014/main" id="{AF0A04F6-D090-40FF-A5F5-2347C4D6F235}"/>
            </a:ext>
          </a:extLst>
        </xdr:cNvPr>
        <xdr:cNvCxnSpPr/>
      </xdr:nvCxnSpPr>
      <xdr:spPr>
        <a:xfrm>
          <a:off x="7889240" y="1857374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2539</xdr:rowOff>
    </xdr:from>
    <xdr:to>
      <xdr:col>41</xdr:col>
      <xdr:colOff>101600</xdr:colOff>
      <xdr:row>108</xdr:row>
      <xdr:rowOff>104139</xdr:rowOff>
    </xdr:to>
    <xdr:sp macro="" textlink="">
      <xdr:nvSpPr>
        <xdr:cNvPr id="488" name="楕円 487">
          <a:extLst>
            <a:ext uri="{FF2B5EF4-FFF2-40B4-BE49-F238E27FC236}">
              <a16:creationId xmlns:a16="http://schemas.microsoft.com/office/drawing/2014/main" id="{883E3980-86D4-48B4-8D45-729CEC1CCEEE}"/>
            </a:ext>
          </a:extLst>
        </xdr:cNvPr>
        <xdr:cNvSpPr/>
      </xdr:nvSpPr>
      <xdr:spPr>
        <a:xfrm>
          <a:off x="7029450" y="1851913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53339</xdr:rowOff>
    </xdr:from>
    <xdr:to>
      <xdr:col>45</xdr:col>
      <xdr:colOff>177800</xdr:colOff>
      <xdr:row>108</xdr:row>
      <xdr:rowOff>53339</xdr:rowOff>
    </xdr:to>
    <xdr:cxnSp macro="">
      <xdr:nvCxnSpPr>
        <xdr:cNvPr id="489" name="直線コネクタ 488">
          <a:extLst>
            <a:ext uri="{FF2B5EF4-FFF2-40B4-BE49-F238E27FC236}">
              <a16:creationId xmlns:a16="http://schemas.microsoft.com/office/drawing/2014/main" id="{DBCF5DC8-76A5-43A8-ACAE-9CA932B3D1D0}"/>
            </a:ext>
          </a:extLst>
        </xdr:cNvPr>
        <xdr:cNvCxnSpPr/>
      </xdr:nvCxnSpPr>
      <xdr:spPr>
        <a:xfrm>
          <a:off x="7084060" y="1857374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2539</xdr:rowOff>
    </xdr:from>
    <xdr:to>
      <xdr:col>36</xdr:col>
      <xdr:colOff>165100</xdr:colOff>
      <xdr:row>108</xdr:row>
      <xdr:rowOff>104139</xdr:rowOff>
    </xdr:to>
    <xdr:sp macro="" textlink="">
      <xdr:nvSpPr>
        <xdr:cNvPr id="490" name="楕円 489">
          <a:extLst>
            <a:ext uri="{FF2B5EF4-FFF2-40B4-BE49-F238E27FC236}">
              <a16:creationId xmlns:a16="http://schemas.microsoft.com/office/drawing/2014/main" id="{7F079B6E-7C22-4F14-89CF-B58CB6BCC052}"/>
            </a:ext>
          </a:extLst>
        </xdr:cNvPr>
        <xdr:cNvSpPr/>
      </xdr:nvSpPr>
      <xdr:spPr>
        <a:xfrm>
          <a:off x="6231890" y="1851913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53339</xdr:rowOff>
    </xdr:from>
    <xdr:to>
      <xdr:col>41</xdr:col>
      <xdr:colOff>50800</xdr:colOff>
      <xdr:row>108</xdr:row>
      <xdr:rowOff>53339</xdr:rowOff>
    </xdr:to>
    <xdr:cxnSp macro="">
      <xdr:nvCxnSpPr>
        <xdr:cNvPr id="491" name="直線コネクタ 490">
          <a:extLst>
            <a:ext uri="{FF2B5EF4-FFF2-40B4-BE49-F238E27FC236}">
              <a16:creationId xmlns:a16="http://schemas.microsoft.com/office/drawing/2014/main" id="{5D23DD59-F33E-4AFB-B6D6-24FF9B7383FC}"/>
            </a:ext>
          </a:extLst>
        </xdr:cNvPr>
        <xdr:cNvCxnSpPr/>
      </xdr:nvCxnSpPr>
      <xdr:spPr>
        <a:xfrm>
          <a:off x="6286500" y="1857374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13988</xdr:rowOff>
    </xdr:from>
    <xdr:ext cx="469744" cy="259045"/>
    <xdr:sp macro="" textlink="">
      <xdr:nvSpPr>
        <xdr:cNvPr id="492" name="n_1aveValue【市民会館】&#10;一人当たり面積">
          <a:extLst>
            <a:ext uri="{FF2B5EF4-FFF2-40B4-BE49-F238E27FC236}">
              <a16:creationId xmlns:a16="http://schemas.microsoft.com/office/drawing/2014/main" id="{7F7AC2DE-4CE4-464D-8311-DCD143D13F43}"/>
            </a:ext>
          </a:extLst>
        </xdr:cNvPr>
        <xdr:cNvSpPr txBox="1"/>
      </xdr:nvSpPr>
      <xdr:spPr>
        <a:xfrm>
          <a:off x="8454467" y="178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93" name="n_2aveValue【市民会館】&#10;一人当たり面積">
          <a:extLst>
            <a:ext uri="{FF2B5EF4-FFF2-40B4-BE49-F238E27FC236}">
              <a16:creationId xmlns:a16="http://schemas.microsoft.com/office/drawing/2014/main" id="{A702B765-18A1-49F8-83E9-4F1A8FD3FC77}"/>
            </a:ext>
          </a:extLst>
        </xdr:cNvPr>
        <xdr:cNvSpPr txBox="1"/>
      </xdr:nvSpPr>
      <xdr:spPr>
        <a:xfrm>
          <a:off x="7673417" y="1783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13988</xdr:rowOff>
    </xdr:from>
    <xdr:ext cx="469744" cy="259045"/>
    <xdr:sp macro="" textlink="">
      <xdr:nvSpPr>
        <xdr:cNvPr id="494" name="n_3aveValue【市民会館】&#10;一人当たり面積">
          <a:extLst>
            <a:ext uri="{FF2B5EF4-FFF2-40B4-BE49-F238E27FC236}">
              <a16:creationId xmlns:a16="http://schemas.microsoft.com/office/drawing/2014/main" id="{181EE8C4-557B-4FBB-A869-B123FE3F70F2}"/>
            </a:ext>
          </a:extLst>
        </xdr:cNvPr>
        <xdr:cNvSpPr txBox="1"/>
      </xdr:nvSpPr>
      <xdr:spPr>
        <a:xfrm>
          <a:off x="6866332" y="178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13988</xdr:rowOff>
    </xdr:from>
    <xdr:ext cx="469744" cy="259045"/>
    <xdr:sp macro="" textlink="">
      <xdr:nvSpPr>
        <xdr:cNvPr id="495" name="n_4aveValue【市民会館】&#10;一人当たり面積">
          <a:extLst>
            <a:ext uri="{FF2B5EF4-FFF2-40B4-BE49-F238E27FC236}">
              <a16:creationId xmlns:a16="http://schemas.microsoft.com/office/drawing/2014/main" id="{316BE9CA-68E4-41C5-80AF-0460076EAED7}"/>
            </a:ext>
          </a:extLst>
        </xdr:cNvPr>
        <xdr:cNvSpPr txBox="1"/>
      </xdr:nvSpPr>
      <xdr:spPr>
        <a:xfrm>
          <a:off x="6068772" y="178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95266</xdr:rowOff>
    </xdr:from>
    <xdr:ext cx="469744" cy="259045"/>
    <xdr:sp macro="" textlink="">
      <xdr:nvSpPr>
        <xdr:cNvPr id="496" name="n_1mainValue【市民会館】&#10;一人当たり面積">
          <a:extLst>
            <a:ext uri="{FF2B5EF4-FFF2-40B4-BE49-F238E27FC236}">
              <a16:creationId xmlns:a16="http://schemas.microsoft.com/office/drawing/2014/main" id="{1196AE72-0111-4A04-8BB9-237E038887B8}"/>
            </a:ext>
          </a:extLst>
        </xdr:cNvPr>
        <xdr:cNvSpPr txBox="1"/>
      </xdr:nvSpPr>
      <xdr:spPr>
        <a:xfrm>
          <a:off x="8454467" y="1860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95266</xdr:rowOff>
    </xdr:from>
    <xdr:ext cx="469744" cy="259045"/>
    <xdr:sp macro="" textlink="">
      <xdr:nvSpPr>
        <xdr:cNvPr id="497" name="n_2mainValue【市民会館】&#10;一人当たり面積">
          <a:extLst>
            <a:ext uri="{FF2B5EF4-FFF2-40B4-BE49-F238E27FC236}">
              <a16:creationId xmlns:a16="http://schemas.microsoft.com/office/drawing/2014/main" id="{A5323E59-FD20-42EA-AAAE-48822E9635F3}"/>
            </a:ext>
          </a:extLst>
        </xdr:cNvPr>
        <xdr:cNvSpPr txBox="1"/>
      </xdr:nvSpPr>
      <xdr:spPr>
        <a:xfrm>
          <a:off x="7673417" y="1860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95266</xdr:rowOff>
    </xdr:from>
    <xdr:ext cx="469744" cy="259045"/>
    <xdr:sp macro="" textlink="">
      <xdr:nvSpPr>
        <xdr:cNvPr id="498" name="n_3mainValue【市民会館】&#10;一人当たり面積">
          <a:extLst>
            <a:ext uri="{FF2B5EF4-FFF2-40B4-BE49-F238E27FC236}">
              <a16:creationId xmlns:a16="http://schemas.microsoft.com/office/drawing/2014/main" id="{DB51EE01-A049-4FE0-81E4-F62F5E903FF7}"/>
            </a:ext>
          </a:extLst>
        </xdr:cNvPr>
        <xdr:cNvSpPr txBox="1"/>
      </xdr:nvSpPr>
      <xdr:spPr>
        <a:xfrm>
          <a:off x="6866332" y="1860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95266</xdr:rowOff>
    </xdr:from>
    <xdr:ext cx="469744" cy="259045"/>
    <xdr:sp macro="" textlink="">
      <xdr:nvSpPr>
        <xdr:cNvPr id="499" name="n_4mainValue【市民会館】&#10;一人当たり面積">
          <a:extLst>
            <a:ext uri="{FF2B5EF4-FFF2-40B4-BE49-F238E27FC236}">
              <a16:creationId xmlns:a16="http://schemas.microsoft.com/office/drawing/2014/main" id="{1DAB3949-69D0-4E82-8A4B-34102536765E}"/>
            </a:ext>
          </a:extLst>
        </xdr:cNvPr>
        <xdr:cNvSpPr txBox="1"/>
      </xdr:nvSpPr>
      <xdr:spPr>
        <a:xfrm>
          <a:off x="6068772" y="1860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0" name="正方形/長方形 499">
          <a:extLst>
            <a:ext uri="{FF2B5EF4-FFF2-40B4-BE49-F238E27FC236}">
              <a16:creationId xmlns:a16="http://schemas.microsoft.com/office/drawing/2014/main" id="{CB2CB5C7-9992-4395-A32A-26C755DF9C19}"/>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1" name="正方形/長方形 500">
          <a:extLst>
            <a:ext uri="{FF2B5EF4-FFF2-40B4-BE49-F238E27FC236}">
              <a16:creationId xmlns:a16="http://schemas.microsoft.com/office/drawing/2014/main" id="{549311F2-A7C3-4897-B8DA-C31FA09EB5F3}"/>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2" name="正方形/長方形 501">
          <a:extLst>
            <a:ext uri="{FF2B5EF4-FFF2-40B4-BE49-F238E27FC236}">
              <a16:creationId xmlns:a16="http://schemas.microsoft.com/office/drawing/2014/main" id="{6C7B7336-B169-4573-BA8D-035FCAADB25B}"/>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3" name="正方形/長方形 502">
          <a:extLst>
            <a:ext uri="{FF2B5EF4-FFF2-40B4-BE49-F238E27FC236}">
              <a16:creationId xmlns:a16="http://schemas.microsoft.com/office/drawing/2014/main" id="{CAA257B5-58BB-4719-AB24-3D68D7E51BBA}"/>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4" name="正方形/長方形 503">
          <a:extLst>
            <a:ext uri="{FF2B5EF4-FFF2-40B4-BE49-F238E27FC236}">
              <a16:creationId xmlns:a16="http://schemas.microsoft.com/office/drawing/2014/main" id="{438F5FCB-F670-46EB-B0D0-BBB653501B11}"/>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5" name="正方形/長方形 504">
          <a:extLst>
            <a:ext uri="{FF2B5EF4-FFF2-40B4-BE49-F238E27FC236}">
              <a16:creationId xmlns:a16="http://schemas.microsoft.com/office/drawing/2014/main" id="{2E4232E4-0C68-4565-82C3-26D6B9584AD9}"/>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6" name="正方形/長方形 505">
          <a:extLst>
            <a:ext uri="{FF2B5EF4-FFF2-40B4-BE49-F238E27FC236}">
              <a16:creationId xmlns:a16="http://schemas.microsoft.com/office/drawing/2014/main" id="{8BCCC569-ACD7-4D9D-8A1A-D42E3F4556F2}"/>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7" name="正方形/長方形 506">
          <a:extLst>
            <a:ext uri="{FF2B5EF4-FFF2-40B4-BE49-F238E27FC236}">
              <a16:creationId xmlns:a16="http://schemas.microsoft.com/office/drawing/2014/main" id="{AF1914C9-61E5-4641-83EA-AD34CAF4B247}"/>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8" name="テキスト ボックス 507">
          <a:extLst>
            <a:ext uri="{FF2B5EF4-FFF2-40B4-BE49-F238E27FC236}">
              <a16:creationId xmlns:a16="http://schemas.microsoft.com/office/drawing/2014/main" id="{0A7706F2-40BB-4A95-8619-1D32219A66C6}"/>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9" name="直線コネクタ 508">
          <a:extLst>
            <a:ext uri="{FF2B5EF4-FFF2-40B4-BE49-F238E27FC236}">
              <a16:creationId xmlns:a16="http://schemas.microsoft.com/office/drawing/2014/main" id="{CCD31999-6DBA-4DC0-8BFB-6792391217C2}"/>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510" name="テキスト ボックス 509">
          <a:extLst>
            <a:ext uri="{FF2B5EF4-FFF2-40B4-BE49-F238E27FC236}">
              <a16:creationId xmlns:a16="http://schemas.microsoft.com/office/drawing/2014/main" id="{271299A3-8072-4EB4-8767-73003CF26FFC}"/>
            </a:ext>
          </a:extLst>
        </xdr:cNvPr>
        <xdr:cNvSpPr txBox="1"/>
      </xdr:nvSpPr>
      <xdr:spPr>
        <a:xfrm>
          <a:off x="10842791" y="747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1" name="直線コネクタ 510">
          <a:extLst>
            <a:ext uri="{FF2B5EF4-FFF2-40B4-BE49-F238E27FC236}">
              <a16:creationId xmlns:a16="http://schemas.microsoft.com/office/drawing/2014/main" id="{7C323C9A-36DE-4E08-AB20-6344C5B0716A}"/>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512" name="テキスト ボックス 511">
          <a:extLst>
            <a:ext uri="{FF2B5EF4-FFF2-40B4-BE49-F238E27FC236}">
              <a16:creationId xmlns:a16="http://schemas.microsoft.com/office/drawing/2014/main" id="{3786CC83-6E12-499E-8C97-F8426BE8E7DF}"/>
            </a:ext>
          </a:extLst>
        </xdr:cNvPr>
        <xdr:cNvSpPr txBox="1"/>
      </xdr:nvSpPr>
      <xdr:spPr>
        <a:xfrm>
          <a:off x="10842791" y="715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3" name="直線コネクタ 512">
          <a:extLst>
            <a:ext uri="{FF2B5EF4-FFF2-40B4-BE49-F238E27FC236}">
              <a16:creationId xmlns:a16="http://schemas.microsoft.com/office/drawing/2014/main" id="{029E8D7B-5368-415F-90FB-09ACBB6BDEBA}"/>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4" name="テキスト ボックス 513">
          <a:extLst>
            <a:ext uri="{FF2B5EF4-FFF2-40B4-BE49-F238E27FC236}">
              <a16:creationId xmlns:a16="http://schemas.microsoft.com/office/drawing/2014/main" id="{E3DF31B6-4DB6-476A-95DA-EBBAD0571E29}"/>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5" name="直線コネクタ 514">
          <a:extLst>
            <a:ext uri="{FF2B5EF4-FFF2-40B4-BE49-F238E27FC236}">
              <a16:creationId xmlns:a16="http://schemas.microsoft.com/office/drawing/2014/main" id="{CE99BE99-5509-4029-AB43-DFA1C18FFE97}"/>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6" name="テキスト ボックス 515">
          <a:extLst>
            <a:ext uri="{FF2B5EF4-FFF2-40B4-BE49-F238E27FC236}">
              <a16:creationId xmlns:a16="http://schemas.microsoft.com/office/drawing/2014/main" id="{2336F8EA-B94C-4699-87C3-D82456CDFDFE}"/>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7" name="直線コネクタ 516">
          <a:extLst>
            <a:ext uri="{FF2B5EF4-FFF2-40B4-BE49-F238E27FC236}">
              <a16:creationId xmlns:a16="http://schemas.microsoft.com/office/drawing/2014/main" id="{892C4F6F-00B8-45A4-8F6C-46B0C619CEA6}"/>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8" name="テキスト ボックス 517">
          <a:extLst>
            <a:ext uri="{FF2B5EF4-FFF2-40B4-BE49-F238E27FC236}">
              <a16:creationId xmlns:a16="http://schemas.microsoft.com/office/drawing/2014/main" id="{F66A0984-8670-4E0E-BC0E-6CF958420C0A}"/>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9" name="直線コネクタ 518">
          <a:extLst>
            <a:ext uri="{FF2B5EF4-FFF2-40B4-BE49-F238E27FC236}">
              <a16:creationId xmlns:a16="http://schemas.microsoft.com/office/drawing/2014/main" id="{B1928E69-A2D3-4041-B30D-B6AA2B92CA7E}"/>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20" name="テキスト ボックス 519">
          <a:extLst>
            <a:ext uri="{FF2B5EF4-FFF2-40B4-BE49-F238E27FC236}">
              <a16:creationId xmlns:a16="http://schemas.microsoft.com/office/drawing/2014/main" id="{75373555-F63D-4FEF-9394-81276C0EC718}"/>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1" name="直線コネクタ 520">
          <a:extLst>
            <a:ext uri="{FF2B5EF4-FFF2-40B4-BE49-F238E27FC236}">
              <a16:creationId xmlns:a16="http://schemas.microsoft.com/office/drawing/2014/main" id="{4AFE8EE5-6118-43D6-ADCE-82313D88EFBB}"/>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22" name="テキスト ボックス 521">
          <a:extLst>
            <a:ext uri="{FF2B5EF4-FFF2-40B4-BE49-F238E27FC236}">
              <a16:creationId xmlns:a16="http://schemas.microsoft.com/office/drawing/2014/main" id="{0D94578C-66AC-40CE-9D67-CD8653966F64}"/>
            </a:ext>
          </a:extLst>
        </xdr:cNvPr>
        <xdr:cNvSpPr txBox="1"/>
      </xdr:nvSpPr>
      <xdr:spPr>
        <a:xfrm>
          <a:off x="10842791" y="551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3" name="直線コネクタ 522">
          <a:extLst>
            <a:ext uri="{FF2B5EF4-FFF2-40B4-BE49-F238E27FC236}">
              <a16:creationId xmlns:a16="http://schemas.microsoft.com/office/drawing/2014/main" id="{5C27940E-CA83-41DF-B89D-1DA9E33E0D45}"/>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24" name="テキスト ボックス 523">
          <a:extLst>
            <a:ext uri="{FF2B5EF4-FFF2-40B4-BE49-F238E27FC236}">
              <a16:creationId xmlns:a16="http://schemas.microsoft.com/office/drawing/2014/main" id="{42702D01-67A8-47E7-8185-1CB906EB5BD1}"/>
            </a:ext>
          </a:extLst>
        </xdr:cNvPr>
        <xdr:cNvSpPr txBox="1"/>
      </xdr:nvSpPr>
      <xdr:spPr>
        <a:xfrm>
          <a:off x="1084279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5" name="【一般廃棄物処理施設】&#10;有形固定資産減価償却率グラフ枠">
          <a:extLst>
            <a:ext uri="{FF2B5EF4-FFF2-40B4-BE49-F238E27FC236}">
              <a16:creationId xmlns:a16="http://schemas.microsoft.com/office/drawing/2014/main" id="{95694E42-B7F7-4769-982B-A418ADC80EEC}"/>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166007</xdr:rowOff>
    </xdr:from>
    <xdr:to>
      <xdr:col>85</xdr:col>
      <xdr:colOff>126364</xdr:colOff>
      <xdr:row>41</xdr:row>
      <xdr:rowOff>100693</xdr:rowOff>
    </xdr:to>
    <xdr:cxnSp macro="">
      <xdr:nvCxnSpPr>
        <xdr:cNvPr id="526" name="直線コネクタ 525">
          <a:extLst>
            <a:ext uri="{FF2B5EF4-FFF2-40B4-BE49-F238E27FC236}">
              <a16:creationId xmlns:a16="http://schemas.microsoft.com/office/drawing/2014/main" id="{CB1DDBA0-373C-4129-8024-094EF9E92DA9}"/>
            </a:ext>
          </a:extLst>
        </xdr:cNvPr>
        <xdr:cNvCxnSpPr/>
      </xdr:nvCxnSpPr>
      <xdr:spPr>
        <a:xfrm flipV="1">
          <a:off x="14703424" y="5827667"/>
          <a:ext cx="0" cy="12986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122663</xdr:rowOff>
    </xdr:from>
    <xdr:ext cx="405111" cy="259045"/>
    <xdr:sp macro="" textlink="">
      <xdr:nvSpPr>
        <xdr:cNvPr id="527" name="【一般廃棄物処理施設】&#10;有形固定資産減価償却率最小値テキスト">
          <a:extLst>
            <a:ext uri="{FF2B5EF4-FFF2-40B4-BE49-F238E27FC236}">
              <a16:creationId xmlns:a16="http://schemas.microsoft.com/office/drawing/2014/main" id="{3A016420-9CE8-4582-A63A-969A35DA348F}"/>
            </a:ext>
          </a:extLst>
        </xdr:cNvPr>
        <xdr:cNvSpPr txBox="1"/>
      </xdr:nvSpPr>
      <xdr:spPr>
        <a:xfrm>
          <a:off x="14742160" y="7154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100693</xdr:rowOff>
    </xdr:from>
    <xdr:to>
      <xdr:col>86</xdr:col>
      <xdr:colOff>25400</xdr:colOff>
      <xdr:row>41</xdr:row>
      <xdr:rowOff>100693</xdr:rowOff>
    </xdr:to>
    <xdr:cxnSp macro="">
      <xdr:nvCxnSpPr>
        <xdr:cNvPr id="528" name="直線コネクタ 527">
          <a:extLst>
            <a:ext uri="{FF2B5EF4-FFF2-40B4-BE49-F238E27FC236}">
              <a16:creationId xmlns:a16="http://schemas.microsoft.com/office/drawing/2014/main" id="{CF915D54-33E2-4C2D-B37E-B810C9B011EE}"/>
            </a:ext>
          </a:extLst>
        </xdr:cNvPr>
        <xdr:cNvCxnSpPr/>
      </xdr:nvCxnSpPr>
      <xdr:spPr>
        <a:xfrm>
          <a:off x="14611350" y="71263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112684</xdr:rowOff>
    </xdr:from>
    <xdr:ext cx="405111" cy="259045"/>
    <xdr:sp macro="" textlink="">
      <xdr:nvSpPr>
        <xdr:cNvPr id="529" name="【一般廃棄物処理施設】&#10;有形固定資産減価償却率最大値テキスト">
          <a:extLst>
            <a:ext uri="{FF2B5EF4-FFF2-40B4-BE49-F238E27FC236}">
              <a16:creationId xmlns:a16="http://schemas.microsoft.com/office/drawing/2014/main" id="{6523C69F-DC00-4042-A007-5A2A896B5252}"/>
            </a:ext>
          </a:extLst>
        </xdr:cNvPr>
        <xdr:cNvSpPr txBox="1"/>
      </xdr:nvSpPr>
      <xdr:spPr>
        <a:xfrm>
          <a:off x="14742160" y="559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166007</xdr:rowOff>
    </xdr:from>
    <xdr:to>
      <xdr:col>86</xdr:col>
      <xdr:colOff>25400</xdr:colOff>
      <xdr:row>33</xdr:row>
      <xdr:rowOff>166007</xdr:rowOff>
    </xdr:to>
    <xdr:cxnSp macro="">
      <xdr:nvCxnSpPr>
        <xdr:cNvPr id="530" name="直線コネクタ 529">
          <a:extLst>
            <a:ext uri="{FF2B5EF4-FFF2-40B4-BE49-F238E27FC236}">
              <a16:creationId xmlns:a16="http://schemas.microsoft.com/office/drawing/2014/main" id="{BE7D35F2-9B84-4C92-8E97-4BAADD9E41E5}"/>
            </a:ext>
          </a:extLst>
        </xdr:cNvPr>
        <xdr:cNvCxnSpPr/>
      </xdr:nvCxnSpPr>
      <xdr:spPr>
        <a:xfrm>
          <a:off x="14611350" y="58276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40112</xdr:rowOff>
    </xdr:from>
    <xdr:ext cx="405111" cy="259045"/>
    <xdr:sp macro="" textlink="">
      <xdr:nvSpPr>
        <xdr:cNvPr id="531" name="【一般廃棄物処理施設】&#10;有形固定資産減価償却率平均値テキスト">
          <a:extLst>
            <a:ext uri="{FF2B5EF4-FFF2-40B4-BE49-F238E27FC236}">
              <a16:creationId xmlns:a16="http://schemas.microsoft.com/office/drawing/2014/main" id="{7A49B38A-3CEA-4476-BCC0-510CA9276B31}"/>
            </a:ext>
          </a:extLst>
        </xdr:cNvPr>
        <xdr:cNvSpPr txBox="1"/>
      </xdr:nvSpPr>
      <xdr:spPr>
        <a:xfrm>
          <a:off x="14742160" y="6898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17235</xdr:rowOff>
    </xdr:from>
    <xdr:to>
      <xdr:col>85</xdr:col>
      <xdr:colOff>177800</xdr:colOff>
      <xdr:row>41</xdr:row>
      <xdr:rowOff>118835</xdr:rowOff>
    </xdr:to>
    <xdr:sp macro="" textlink="">
      <xdr:nvSpPr>
        <xdr:cNvPr id="532" name="フローチャート: 判断 531">
          <a:extLst>
            <a:ext uri="{FF2B5EF4-FFF2-40B4-BE49-F238E27FC236}">
              <a16:creationId xmlns:a16="http://schemas.microsoft.com/office/drawing/2014/main" id="{C16A8925-CFBE-4A74-B0AC-811C3DBB2ED1}"/>
            </a:ext>
          </a:extLst>
        </xdr:cNvPr>
        <xdr:cNvSpPr/>
      </xdr:nvSpPr>
      <xdr:spPr>
        <a:xfrm>
          <a:off x="14649450" y="705049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147864</xdr:rowOff>
    </xdr:from>
    <xdr:to>
      <xdr:col>81</xdr:col>
      <xdr:colOff>101600</xdr:colOff>
      <xdr:row>38</xdr:row>
      <xdr:rowOff>78014</xdr:rowOff>
    </xdr:to>
    <xdr:sp macro="" textlink="">
      <xdr:nvSpPr>
        <xdr:cNvPr id="533" name="フローチャート: 判断 532">
          <a:extLst>
            <a:ext uri="{FF2B5EF4-FFF2-40B4-BE49-F238E27FC236}">
              <a16:creationId xmlns:a16="http://schemas.microsoft.com/office/drawing/2014/main" id="{677D6D78-123F-4BAE-AB73-BF13285DBCDA}"/>
            </a:ext>
          </a:extLst>
        </xdr:cNvPr>
        <xdr:cNvSpPr/>
      </xdr:nvSpPr>
      <xdr:spPr>
        <a:xfrm>
          <a:off x="13887450" y="648960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34</xdr:row>
      <xdr:rowOff>9072</xdr:rowOff>
    </xdr:from>
    <xdr:to>
      <xdr:col>76</xdr:col>
      <xdr:colOff>165100</xdr:colOff>
      <xdr:row>34</xdr:row>
      <xdr:rowOff>110672</xdr:rowOff>
    </xdr:to>
    <xdr:sp macro="" textlink="">
      <xdr:nvSpPr>
        <xdr:cNvPr id="534" name="フローチャート: 判断 533">
          <a:extLst>
            <a:ext uri="{FF2B5EF4-FFF2-40B4-BE49-F238E27FC236}">
              <a16:creationId xmlns:a16="http://schemas.microsoft.com/office/drawing/2014/main" id="{2C01E3F8-4C5D-426E-B419-82FBD5007F75}"/>
            </a:ext>
          </a:extLst>
        </xdr:cNvPr>
        <xdr:cNvSpPr/>
      </xdr:nvSpPr>
      <xdr:spPr>
        <a:xfrm>
          <a:off x="13089890" y="584027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35" name="フローチャート: 判断 534">
          <a:extLst>
            <a:ext uri="{FF2B5EF4-FFF2-40B4-BE49-F238E27FC236}">
              <a16:creationId xmlns:a16="http://schemas.microsoft.com/office/drawing/2014/main" id="{E68DEE4D-75C3-42C5-86CF-3D78F8F8FE92}"/>
            </a:ext>
          </a:extLst>
        </xdr:cNvPr>
        <xdr:cNvSpPr/>
      </xdr:nvSpPr>
      <xdr:spPr>
        <a:xfrm>
          <a:off x="12303760" y="675086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74385</xdr:rowOff>
    </xdr:from>
    <xdr:to>
      <xdr:col>67</xdr:col>
      <xdr:colOff>101600</xdr:colOff>
      <xdr:row>39</xdr:row>
      <xdr:rowOff>4535</xdr:rowOff>
    </xdr:to>
    <xdr:sp macro="" textlink="">
      <xdr:nvSpPr>
        <xdr:cNvPr id="536" name="フローチャート: 判断 535">
          <a:extLst>
            <a:ext uri="{FF2B5EF4-FFF2-40B4-BE49-F238E27FC236}">
              <a16:creationId xmlns:a16="http://schemas.microsoft.com/office/drawing/2014/main" id="{FFAD5CFA-3B26-437B-8D22-81F9AD4BAB1E}"/>
            </a:ext>
          </a:extLst>
        </xdr:cNvPr>
        <xdr:cNvSpPr/>
      </xdr:nvSpPr>
      <xdr:spPr>
        <a:xfrm>
          <a:off x="11487150" y="65894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18C46B1E-9941-4B42-B934-E047906C535B}"/>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2B956324-0EDE-448C-B393-611B903CC17B}"/>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09409DBC-B06C-4581-BFF5-28FEAF288A96}"/>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6B9C14E1-05B4-46D8-8AEC-A748A81EA290}"/>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1" name="テキスト ボックス 540">
          <a:extLst>
            <a:ext uri="{FF2B5EF4-FFF2-40B4-BE49-F238E27FC236}">
              <a16:creationId xmlns:a16="http://schemas.microsoft.com/office/drawing/2014/main" id="{C85614E5-5998-4DAB-BD02-E9232F84036D}"/>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49893</xdr:rowOff>
    </xdr:from>
    <xdr:to>
      <xdr:col>85</xdr:col>
      <xdr:colOff>177800</xdr:colOff>
      <xdr:row>41</xdr:row>
      <xdr:rowOff>151493</xdr:rowOff>
    </xdr:to>
    <xdr:sp macro="" textlink="">
      <xdr:nvSpPr>
        <xdr:cNvPr id="542" name="楕円 541">
          <a:extLst>
            <a:ext uri="{FF2B5EF4-FFF2-40B4-BE49-F238E27FC236}">
              <a16:creationId xmlns:a16="http://schemas.microsoft.com/office/drawing/2014/main" id="{ED64F351-5749-4D68-A15F-6687D99CEDCF}"/>
            </a:ext>
          </a:extLst>
        </xdr:cNvPr>
        <xdr:cNvSpPr/>
      </xdr:nvSpPr>
      <xdr:spPr>
        <a:xfrm>
          <a:off x="14649450" y="708315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167113</xdr:rowOff>
    </xdr:from>
    <xdr:ext cx="405111" cy="259045"/>
    <xdr:sp macro="" textlink="">
      <xdr:nvSpPr>
        <xdr:cNvPr id="543" name="【一般廃棄物処理施設】&#10;有形固定資産減価償却率該当値テキスト">
          <a:extLst>
            <a:ext uri="{FF2B5EF4-FFF2-40B4-BE49-F238E27FC236}">
              <a16:creationId xmlns:a16="http://schemas.microsoft.com/office/drawing/2014/main" id="{995E526B-8FB1-4212-A4F0-4160E083A553}"/>
            </a:ext>
          </a:extLst>
        </xdr:cNvPr>
        <xdr:cNvSpPr txBox="1"/>
      </xdr:nvSpPr>
      <xdr:spPr>
        <a:xfrm>
          <a:off x="14742160" y="702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9072</xdr:rowOff>
    </xdr:from>
    <xdr:to>
      <xdr:col>81</xdr:col>
      <xdr:colOff>101600</xdr:colOff>
      <xdr:row>38</xdr:row>
      <xdr:rowOff>110672</xdr:rowOff>
    </xdr:to>
    <xdr:sp macro="" textlink="">
      <xdr:nvSpPr>
        <xdr:cNvPr id="544" name="楕円 543">
          <a:extLst>
            <a:ext uri="{FF2B5EF4-FFF2-40B4-BE49-F238E27FC236}">
              <a16:creationId xmlns:a16="http://schemas.microsoft.com/office/drawing/2014/main" id="{278F974E-305D-403B-B3E9-F2D4A53376D1}"/>
            </a:ext>
          </a:extLst>
        </xdr:cNvPr>
        <xdr:cNvSpPr/>
      </xdr:nvSpPr>
      <xdr:spPr>
        <a:xfrm>
          <a:off x="13887450" y="652607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59872</xdr:rowOff>
    </xdr:from>
    <xdr:to>
      <xdr:col>85</xdr:col>
      <xdr:colOff>127000</xdr:colOff>
      <xdr:row>41</xdr:row>
      <xdr:rowOff>100693</xdr:rowOff>
    </xdr:to>
    <xdr:cxnSp macro="">
      <xdr:nvCxnSpPr>
        <xdr:cNvPr id="545" name="直線コネクタ 544">
          <a:extLst>
            <a:ext uri="{FF2B5EF4-FFF2-40B4-BE49-F238E27FC236}">
              <a16:creationId xmlns:a16="http://schemas.microsoft.com/office/drawing/2014/main" id="{EFDF40E0-EB81-4B72-AD6C-3F2A4D990218}"/>
            </a:ext>
          </a:extLst>
        </xdr:cNvPr>
        <xdr:cNvCxnSpPr/>
      </xdr:nvCxnSpPr>
      <xdr:spPr>
        <a:xfrm>
          <a:off x="13942060" y="6571162"/>
          <a:ext cx="762000" cy="55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9072</xdr:rowOff>
    </xdr:from>
    <xdr:to>
      <xdr:col>76</xdr:col>
      <xdr:colOff>165100</xdr:colOff>
      <xdr:row>34</xdr:row>
      <xdr:rowOff>110672</xdr:rowOff>
    </xdr:to>
    <xdr:sp macro="" textlink="">
      <xdr:nvSpPr>
        <xdr:cNvPr id="546" name="楕円 545">
          <a:extLst>
            <a:ext uri="{FF2B5EF4-FFF2-40B4-BE49-F238E27FC236}">
              <a16:creationId xmlns:a16="http://schemas.microsoft.com/office/drawing/2014/main" id="{D6A10A89-E6D3-49D0-9490-E01E240E2393}"/>
            </a:ext>
          </a:extLst>
        </xdr:cNvPr>
        <xdr:cNvSpPr/>
      </xdr:nvSpPr>
      <xdr:spPr>
        <a:xfrm>
          <a:off x="13089890" y="584027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59872</xdr:rowOff>
    </xdr:from>
    <xdr:to>
      <xdr:col>81</xdr:col>
      <xdr:colOff>50800</xdr:colOff>
      <xdr:row>38</xdr:row>
      <xdr:rowOff>59872</xdr:rowOff>
    </xdr:to>
    <xdr:cxnSp macro="">
      <xdr:nvCxnSpPr>
        <xdr:cNvPr id="547" name="直線コネクタ 546">
          <a:extLst>
            <a:ext uri="{FF2B5EF4-FFF2-40B4-BE49-F238E27FC236}">
              <a16:creationId xmlns:a16="http://schemas.microsoft.com/office/drawing/2014/main" id="{90FA6AE6-D857-4F68-840E-79BF704B67C6}"/>
            </a:ext>
          </a:extLst>
        </xdr:cNvPr>
        <xdr:cNvCxnSpPr/>
      </xdr:nvCxnSpPr>
      <xdr:spPr>
        <a:xfrm>
          <a:off x="13144500" y="5885362"/>
          <a:ext cx="797560" cy="685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48" name="楕円 547">
          <a:extLst>
            <a:ext uri="{FF2B5EF4-FFF2-40B4-BE49-F238E27FC236}">
              <a16:creationId xmlns:a16="http://schemas.microsoft.com/office/drawing/2014/main" id="{BAA28C37-7E85-47B8-859F-80B79CBD2F2F}"/>
            </a:ext>
          </a:extLst>
        </xdr:cNvPr>
        <xdr:cNvSpPr/>
      </xdr:nvSpPr>
      <xdr:spPr>
        <a:xfrm>
          <a:off x="12303760" y="675086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59872</xdr:rowOff>
    </xdr:from>
    <xdr:to>
      <xdr:col>76</xdr:col>
      <xdr:colOff>114300</xdr:colOff>
      <xdr:row>39</xdr:row>
      <xdr:rowOff>117022</xdr:rowOff>
    </xdr:to>
    <xdr:cxnSp macro="">
      <xdr:nvCxnSpPr>
        <xdr:cNvPr id="549" name="直線コネクタ 548">
          <a:extLst>
            <a:ext uri="{FF2B5EF4-FFF2-40B4-BE49-F238E27FC236}">
              <a16:creationId xmlns:a16="http://schemas.microsoft.com/office/drawing/2014/main" id="{1F1AF29B-4411-45F4-9CA0-2131C73BEC34}"/>
            </a:ext>
          </a:extLst>
        </xdr:cNvPr>
        <xdr:cNvCxnSpPr/>
      </xdr:nvCxnSpPr>
      <xdr:spPr>
        <a:xfrm flipV="1">
          <a:off x="12346940" y="5885362"/>
          <a:ext cx="797560" cy="918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74385</xdr:rowOff>
    </xdr:from>
    <xdr:to>
      <xdr:col>67</xdr:col>
      <xdr:colOff>101600</xdr:colOff>
      <xdr:row>39</xdr:row>
      <xdr:rowOff>4535</xdr:rowOff>
    </xdr:to>
    <xdr:sp macro="" textlink="">
      <xdr:nvSpPr>
        <xdr:cNvPr id="550" name="楕円 549">
          <a:extLst>
            <a:ext uri="{FF2B5EF4-FFF2-40B4-BE49-F238E27FC236}">
              <a16:creationId xmlns:a16="http://schemas.microsoft.com/office/drawing/2014/main" id="{04E7F704-9D4A-428A-84D2-346CB08ABFBA}"/>
            </a:ext>
          </a:extLst>
        </xdr:cNvPr>
        <xdr:cNvSpPr/>
      </xdr:nvSpPr>
      <xdr:spPr>
        <a:xfrm>
          <a:off x="11487150" y="65894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125185</xdr:rowOff>
    </xdr:from>
    <xdr:to>
      <xdr:col>71</xdr:col>
      <xdr:colOff>177800</xdr:colOff>
      <xdr:row>39</xdr:row>
      <xdr:rowOff>117022</xdr:rowOff>
    </xdr:to>
    <xdr:cxnSp macro="">
      <xdr:nvCxnSpPr>
        <xdr:cNvPr id="551" name="直線コネクタ 550">
          <a:extLst>
            <a:ext uri="{FF2B5EF4-FFF2-40B4-BE49-F238E27FC236}">
              <a16:creationId xmlns:a16="http://schemas.microsoft.com/office/drawing/2014/main" id="{8C440EE8-6ED7-40A7-A2D9-C928C54EA683}"/>
            </a:ext>
          </a:extLst>
        </xdr:cNvPr>
        <xdr:cNvCxnSpPr/>
      </xdr:nvCxnSpPr>
      <xdr:spPr>
        <a:xfrm>
          <a:off x="11541760" y="6642190"/>
          <a:ext cx="805180" cy="161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94541</xdr:rowOff>
    </xdr:from>
    <xdr:ext cx="405111" cy="259045"/>
    <xdr:sp macro="" textlink="">
      <xdr:nvSpPr>
        <xdr:cNvPr id="552" name="n_1aveValue【一般廃棄物処理施設】&#10;有形固定資産減価償却率">
          <a:extLst>
            <a:ext uri="{FF2B5EF4-FFF2-40B4-BE49-F238E27FC236}">
              <a16:creationId xmlns:a16="http://schemas.microsoft.com/office/drawing/2014/main" id="{608378E0-81C6-49B4-832F-FCFA569C45DF}"/>
            </a:ext>
          </a:extLst>
        </xdr:cNvPr>
        <xdr:cNvSpPr txBox="1"/>
      </xdr:nvSpPr>
      <xdr:spPr>
        <a:xfrm>
          <a:off x="13738234" y="627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101799</xdr:rowOff>
    </xdr:from>
    <xdr:ext cx="405111" cy="259045"/>
    <xdr:sp macro="" textlink="">
      <xdr:nvSpPr>
        <xdr:cNvPr id="553" name="n_2aveValue【一般廃棄物処理施設】&#10;有形固定資産減価償却率">
          <a:extLst>
            <a:ext uri="{FF2B5EF4-FFF2-40B4-BE49-F238E27FC236}">
              <a16:creationId xmlns:a16="http://schemas.microsoft.com/office/drawing/2014/main" id="{79AC735A-F11D-41AD-A15D-5F6E38A8AFC2}"/>
            </a:ext>
          </a:extLst>
        </xdr:cNvPr>
        <xdr:cNvSpPr txBox="1"/>
      </xdr:nvSpPr>
      <xdr:spPr>
        <a:xfrm>
          <a:off x="12957184" y="5927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158949</xdr:rowOff>
    </xdr:from>
    <xdr:ext cx="405111" cy="259045"/>
    <xdr:sp macro="" textlink="">
      <xdr:nvSpPr>
        <xdr:cNvPr id="554" name="n_3aveValue【一般廃棄物処理施設】&#10;有形固定資産減価償却率">
          <a:extLst>
            <a:ext uri="{FF2B5EF4-FFF2-40B4-BE49-F238E27FC236}">
              <a16:creationId xmlns:a16="http://schemas.microsoft.com/office/drawing/2014/main" id="{52E3A410-9A1F-4F28-836D-F8819115306B}"/>
            </a:ext>
          </a:extLst>
        </xdr:cNvPr>
        <xdr:cNvSpPr txBox="1"/>
      </xdr:nvSpPr>
      <xdr:spPr>
        <a:xfrm>
          <a:off x="12171054" y="6847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167112</xdr:rowOff>
    </xdr:from>
    <xdr:ext cx="405111" cy="259045"/>
    <xdr:sp macro="" textlink="">
      <xdr:nvSpPr>
        <xdr:cNvPr id="555" name="n_4aveValue【一般廃棄物処理施設】&#10;有形固定資産減価償却率">
          <a:extLst>
            <a:ext uri="{FF2B5EF4-FFF2-40B4-BE49-F238E27FC236}">
              <a16:creationId xmlns:a16="http://schemas.microsoft.com/office/drawing/2014/main" id="{CF764EE3-7055-4A40-941F-A86372DD232C}"/>
            </a:ext>
          </a:extLst>
        </xdr:cNvPr>
        <xdr:cNvSpPr txBox="1"/>
      </xdr:nvSpPr>
      <xdr:spPr>
        <a:xfrm>
          <a:off x="11354444" y="6686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101799</xdr:rowOff>
    </xdr:from>
    <xdr:ext cx="405111" cy="259045"/>
    <xdr:sp macro="" textlink="">
      <xdr:nvSpPr>
        <xdr:cNvPr id="556" name="n_1mainValue【一般廃棄物処理施設】&#10;有形固定資産減価償却率">
          <a:extLst>
            <a:ext uri="{FF2B5EF4-FFF2-40B4-BE49-F238E27FC236}">
              <a16:creationId xmlns:a16="http://schemas.microsoft.com/office/drawing/2014/main" id="{8CBF1BB6-A1D2-4197-BCB6-70616B3B1C58}"/>
            </a:ext>
          </a:extLst>
        </xdr:cNvPr>
        <xdr:cNvSpPr txBox="1"/>
      </xdr:nvSpPr>
      <xdr:spPr>
        <a:xfrm>
          <a:off x="13738234" y="6613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127199</xdr:rowOff>
    </xdr:from>
    <xdr:ext cx="405111" cy="259045"/>
    <xdr:sp macro="" textlink="">
      <xdr:nvSpPr>
        <xdr:cNvPr id="557" name="n_2mainValue【一般廃棄物処理施設】&#10;有形固定資産減価償却率">
          <a:extLst>
            <a:ext uri="{FF2B5EF4-FFF2-40B4-BE49-F238E27FC236}">
              <a16:creationId xmlns:a16="http://schemas.microsoft.com/office/drawing/2014/main" id="{F160AC59-B48E-49FF-852D-0B00F27F5F31}"/>
            </a:ext>
          </a:extLst>
        </xdr:cNvPr>
        <xdr:cNvSpPr txBox="1"/>
      </xdr:nvSpPr>
      <xdr:spPr>
        <a:xfrm>
          <a:off x="12957184" y="561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12899</xdr:rowOff>
    </xdr:from>
    <xdr:ext cx="405111" cy="259045"/>
    <xdr:sp macro="" textlink="">
      <xdr:nvSpPr>
        <xdr:cNvPr id="558" name="n_3mainValue【一般廃棄物処理施設】&#10;有形固定資産減価償却率">
          <a:extLst>
            <a:ext uri="{FF2B5EF4-FFF2-40B4-BE49-F238E27FC236}">
              <a16:creationId xmlns:a16="http://schemas.microsoft.com/office/drawing/2014/main" id="{AD9094AA-46C0-4B7E-B9DF-F245101D7725}"/>
            </a:ext>
          </a:extLst>
        </xdr:cNvPr>
        <xdr:cNvSpPr txBox="1"/>
      </xdr:nvSpPr>
      <xdr:spPr>
        <a:xfrm>
          <a:off x="12171054" y="6531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21063</xdr:rowOff>
    </xdr:from>
    <xdr:ext cx="405111" cy="259045"/>
    <xdr:sp macro="" textlink="">
      <xdr:nvSpPr>
        <xdr:cNvPr id="559" name="n_4mainValue【一般廃棄物処理施設】&#10;有形固定資産減価償却率">
          <a:extLst>
            <a:ext uri="{FF2B5EF4-FFF2-40B4-BE49-F238E27FC236}">
              <a16:creationId xmlns:a16="http://schemas.microsoft.com/office/drawing/2014/main" id="{8462C208-70CC-4EC0-905C-5BA339C5F323}"/>
            </a:ext>
          </a:extLst>
        </xdr:cNvPr>
        <xdr:cNvSpPr txBox="1"/>
      </xdr:nvSpPr>
      <xdr:spPr>
        <a:xfrm>
          <a:off x="11354444" y="6360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0" name="正方形/長方形 559">
          <a:extLst>
            <a:ext uri="{FF2B5EF4-FFF2-40B4-BE49-F238E27FC236}">
              <a16:creationId xmlns:a16="http://schemas.microsoft.com/office/drawing/2014/main" id="{D41CB369-DA71-46E0-A3A1-F7B6B9C201A5}"/>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1" name="正方形/長方形 560">
          <a:extLst>
            <a:ext uri="{FF2B5EF4-FFF2-40B4-BE49-F238E27FC236}">
              <a16:creationId xmlns:a16="http://schemas.microsoft.com/office/drawing/2014/main" id="{4FF95C65-1727-4F4D-921F-9229ECDB5A89}"/>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2" name="正方形/長方形 561">
          <a:extLst>
            <a:ext uri="{FF2B5EF4-FFF2-40B4-BE49-F238E27FC236}">
              <a16:creationId xmlns:a16="http://schemas.microsoft.com/office/drawing/2014/main" id="{7905894E-A477-45B0-978D-59A935786356}"/>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3" name="正方形/長方形 562">
          <a:extLst>
            <a:ext uri="{FF2B5EF4-FFF2-40B4-BE49-F238E27FC236}">
              <a16:creationId xmlns:a16="http://schemas.microsoft.com/office/drawing/2014/main" id="{B58E009D-F8FC-47F0-A33E-6EDBE7F04EEF}"/>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4" name="正方形/長方形 563">
          <a:extLst>
            <a:ext uri="{FF2B5EF4-FFF2-40B4-BE49-F238E27FC236}">
              <a16:creationId xmlns:a16="http://schemas.microsoft.com/office/drawing/2014/main" id="{C7C7D772-95F7-4807-9281-1549489AAD2B}"/>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5" name="正方形/長方形 564">
          <a:extLst>
            <a:ext uri="{FF2B5EF4-FFF2-40B4-BE49-F238E27FC236}">
              <a16:creationId xmlns:a16="http://schemas.microsoft.com/office/drawing/2014/main" id="{271AFDF2-2B13-48E8-875F-68EEDD904402}"/>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6" name="正方形/長方形 565">
          <a:extLst>
            <a:ext uri="{FF2B5EF4-FFF2-40B4-BE49-F238E27FC236}">
              <a16:creationId xmlns:a16="http://schemas.microsoft.com/office/drawing/2014/main" id="{56E02EEA-998F-4843-AB54-D86EC10BB061}"/>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7" name="正方形/長方形 566">
          <a:extLst>
            <a:ext uri="{FF2B5EF4-FFF2-40B4-BE49-F238E27FC236}">
              <a16:creationId xmlns:a16="http://schemas.microsoft.com/office/drawing/2014/main" id="{4F83BF44-7752-485A-9CA7-ABB22924BEE7}"/>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8" name="テキスト ボックス 567">
          <a:extLst>
            <a:ext uri="{FF2B5EF4-FFF2-40B4-BE49-F238E27FC236}">
              <a16:creationId xmlns:a16="http://schemas.microsoft.com/office/drawing/2014/main" id="{72F80082-4965-45D9-905E-8C55FD46B134}"/>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9" name="直線コネクタ 568">
          <a:extLst>
            <a:ext uri="{FF2B5EF4-FFF2-40B4-BE49-F238E27FC236}">
              <a16:creationId xmlns:a16="http://schemas.microsoft.com/office/drawing/2014/main" id="{2E49B6F6-953E-4B0E-BD9B-8F891CE0C3F8}"/>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macro="" textlink="">
      <xdr:nvSpPr>
        <xdr:cNvPr id="570" name="テキスト ボックス 569">
          <a:extLst>
            <a:ext uri="{FF2B5EF4-FFF2-40B4-BE49-F238E27FC236}">
              <a16:creationId xmlns:a16="http://schemas.microsoft.com/office/drawing/2014/main" id="{21B6CFD2-9AD7-4141-900C-4F2A29AAC18B}"/>
            </a:ext>
          </a:extLst>
        </xdr:cNvPr>
        <xdr:cNvSpPr txBox="1"/>
      </xdr:nvSpPr>
      <xdr:spPr>
        <a:xfrm>
          <a:off x="16252324" y="7475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571" name="直線コネクタ 570">
          <a:extLst>
            <a:ext uri="{FF2B5EF4-FFF2-40B4-BE49-F238E27FC236}">
              <a16:creationId xmlns:a16="http://schemas.microsoft.com/office/drawing/2014/main" id="{8F1A7AB0-3C45-4792-B36F-8AAB1A369E92}"/>
            </a:ext>
          </a:extLst>
        </xdr:cNvPr>
        <xdr:cNvCxnSpPr/>
      </xdr:nvCxnSpPr>
      <xdr:spPr>
        <a:xfrm>
          <a:off x="164592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41</xdr:row>
      <xdr:rowOff>121755</xdr:rowOff>
    </xdr:from>
    <xdr:ext cx="531299" cy="259045"/>
    <xdr:sp macro="" textlink="">
      <xdr:nvSpPr>
        <xdr:cNvPr id="572" name="テキスト ボックス 571">
          <a:extLst>
            <a:ext uri="{FF2B5EF4-FFF2-40B4-BE49-F238E27FC236}">
              <a16:creationId xmlns:a16="http://schemas.microsoft.com/office/drawing/2014/main" id="{80B87288-3C24-4BAB-8773-5AD6E156ACC0}"/>
            </a:ext>
          </a:extLst>
        </xdr:cNvPr>
        <xdr:cNvSpPr txBox="1"/>
      </xdr:nvSpPr>
      <xdr:spPr>
        <a:xfrm>
          <a:off x="15985051" y="71531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73" name="直線コネクタ 572">
          <a:extLst>
            <a:ext uri="{FF2B5EF4-FFF2-40B4-BE49-F238E27FC236}">
              <a16:creationId xmlns:a16="http://schemas.microsoft.com/office/drawing/2014/main" id="{C6BD1EAE-FE7C-48A7-B216-0F0A55092886}"/>
            </a:ext>
          </a:extLst>
        </xdr:cNvPr>
        <xdr:cNvCxnSpPr/>
      </xdr:nvCxnSpPr>
      <xdr:spPr>
        <a:xfrm>
          <a:off x="164592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74" name="テキスト ボックス 573">
          <a:extLst>
            <a:ext uri="{FF2B5EF4-FFF2-40B4-BE49-F238E27FC236}">
              <a16:creationId xmlns:a16="http://schemas.microsoft.com/office/drawing/2014/main" id="{05433842-B30C-4BEE-B4EB-8AD52E96E7CB}"/>
            </a:ext>
          </a:extLst>
        </xdr:cNvPr>
        <xdr:cNvSpPr txBox="1"/>
      </xdr:nvSpPr>
      <xdr:spPr>
        <a:xfrm>
          <a:off x="15985051" y="682082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5" name="直線コネクタ 574">
          <a:extLst>
            <a:ext uri="{FF2B5EF4-FFF2-40B4-BE49-F238E27FC236}">
              <a16:creationId xmlns:a16="http://schemas.microsoft.com/office/drawing/2014/main" id="{BBBDA870-E0A1-4197-803D-10C1D920BD79}"/>
            </a:ext>
          </a:extLst>
        </xdr:cNvPr>
        <xdr:cNvCxnSpPr/>
      </xdr:nvCxnSpPr>
      <xdr:spPr>
        <a:xfrm>
          <a:off x="164592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76" name="テキスト ボックス 575">
          <a:extLst>
            <a:ext uri="{FF2B5EF4-FFF2-40B4-BE49-F238E27FC236}">
              <a16:creationId xmlns:a16="http://schemas.microsoft.com/office/drawing/2014/main" id="{FD21C1DB-8D26-4037-9DF0-F9C08DC871EC}"/>
            </a:ext>
          </a:extLst>
        </xdr:cNvPr>
        <xdr:cNvSpPr txBox="1"/>
      </xdr:nvSpPr>
      <xdr:spPr>
        <a:xfrm>
          <a:off x="1598505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7" name="直線コネクタ 576">
          <a:extLst>
            <a:ext uri="{FF2B5EF4-FFF2-40B4-BE49-F238E27FC236}">
              <a16:creationId xmlns:a16="http://schemas.microsoft.com/office/drawing/2014/main" id="{D87E676A-D045-4CC9-BE78-480D8613ED47}"/>
            </a:ext>
          </a:extLst>
        </xdr:cNvPr>
        <xdr:cNvCxnSpPr/>
      </xdr:nvCxnSpPr>
      <xdr:spPr>
        <a:xfrm>
          <a:off x="164592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78" name="テキスト ボックス 577">
          <a:extLst>
            <a:ext uri="{FF2B5EF4-FFF2-40B4-BE49-F238E27FC236}">
              <a16:creationId xmlns:a16="http://schemas.microsoft.com/office/drawing/2014/main" id="{1752A5F7-7022-4863-9690-2C844FCBDAA0}"/>
            </a:ext>
          </a:extLst>
        </xdr:cNvPr>
        <xdr:cNvSpPr txBox="1"/>
      </xdr:nvSpPr>
      <xdr:spPr>
        <a:xfrm>
          <a:off x="15943791" y="617530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9" name="直線コネクタ 578">
          <a:extLst>
            <a:ext uri="{FF2B5EF4-FFF2-40B4-BE49-F238E27FC236}">
              <a16:creationId xmlns:a16="http://schemas.microsoft.com/office/drawing/2014/main" id="{86FCBA21-3381-44BD-A587-7064322B80DB}"/>
            </a:ext>
          </a:extLst>
        </xdr:cNvPr>
        <xdr:cNvCxnSpPr/>
      </xdr:nvCxnSpPr>
      <xdr:spPr>
        <a:xfrm>
          <a:off x="164592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80" name="テキスト ボックス 579">
          <a:extLst>
            <a:ext uri="{FF2B5EF4-FFF2-40B4-BE49-F238E27FC236}">
              <a16:creationId xmlns:a16="http://schemas.microsoft.com/office/drawing/2014/main" id="{9EDE7AC7-DFC7-4C2D-B435-8EE738C9335D}"/>
            </a:ext>
          </a:extLst>
        </xdr:cNvPr>
        <xdr:cNvSpPr txBox="1"/>
      </xdr:nvSpPr>
      <xdr:spPr>
        <a:xfrm>
          <a:off x="15943791" y="584873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81" name="直線コネクタ 580">
          <a:extLst>
            <a:ext uri="{FF2B5EF4-FFF2-40B4-BE49-F238E27FC236}">
              <a16:creationId xmlns:a16="http://schemas.microsoft.com/office/drawing/2014/main" id="{07C3072C-8842-4B8C-8E55-2013E7FAE252}"/>
            </a:ext>
          </a:extLst>
        </xdr:cNvPr>
        <xdr:cNvCxnSpPr/>
      </xdr:nvCxnSpPr>
      <xdr:spPr>
        <a:xfrm>
          <a:off x="164592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82" name="テキスト ボックス 581">
          <a:extLst>
            <a:ext uri="{FF2B5EF4-FFF2-40B4-BE49-F238E27FC236}">
              <a16:creationId xmlns:a16="http://schemas.microsoft.com/office/drawing/2014/main" id="{553B6347-CCA8-4C44-A3CF-18F696C5689E}"/>
            </a:ext>
          </a:extLst>
        </xdr:cNvPr>
        <xdr:cNvSpPr txBox="1"/>
      </xdr:nvSpPr>
      <xdr:spPr>
        <a:xfrm>
          <a:off x="15943791" y="55164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3" name="直線コネクタ 582">
          <a:extLst>
            <a:ext uri="{FF2B5EF4-FFF2-40B4-BE49-F238E27FC236}">
              <a16:creationId xmlns:a16="http://schemas.microsoft.com/office/drawing/2014/main" id="{9B9D9AE8-8F60-460E-9B28-84C8972FA317}"/>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4" name="テキスト ボックス 583">
          <a:extLst>
            <a:ext uri="{FF2B5EF4-FFF2-40B4-BE49-F238E27FC236}">
              <a16:creationId xmlns:a16="http://schemas.microsoft.com/office/drawing/2014/main" id="{1FAC0FEE-536F-43DE-8D2B-BEA2642C57B1}"/>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5" name="【一般廃棄物処理施設】&#10;一人当たり有形固定資産（償却資産）額グラフ枠">
          <a:extLst>
            <a:ext uri="{FF2B5EF4-FFF2-40B4-BE49-F238E27FC236}">
              <a16:creationId xmlns:a16="http://schemas.microsoft.com/office/drawing/2014/main" id="{9F33C2B7-2D81-4E6B-AFDE-106761861032}"/>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128223</xdr:rowOff>
    </xdr:from>
    <xdr:to>
      <xdr:col>116</xdr:col>
      <xdr:colOff>62864</xdr:colOff>
      <xdr:row>41</xdr:row>
      <xdr:rowOff>154218</xdr:rowOff>
    </xdr:to>
    <xdr:cxnSp macro="">
      <xdr:nvCxnSpPr>
        <xdr:cNvPr id="586" name="直線コネクタ 585">
          <a:extLst>
            <a:ext uri="{FF2B5EF4-FFF2-40B4-BE49-F238E27FC236}">
              <a16:creationId xmlns:a16="http://schemas.microsoft.com/office/drawing/2014/main" id="{C7F80D99-5A12-43BB-AE4A-8DD12EEDDF38}"/>
            </a:ext>
          </a:extLst>
        </xdr:cNvPr>
        <xdr:cNvCxnSpPr/>
      </xdr:nvCxnSpPr>
      <xdr:spPr>
        <a:xfrm flipV="1">
          <a:off x="19947254" y="5618433"/>
          <a:ext cx="0" cy="1565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158045</xdr:rowOff>
    </xdr:from>
    <xdr:ext cx="534377" cy="259045"/>
    <xdr:sp macro="" textlink="">
      <xdr:nvSpPr>
        <xdr:cNvPr id="587" name="【一般廃棄物処理施設】&#10;一人当たり有形固定資産（償却資産）額最小値テキスト">
          <a:extLst>
            <a:ext uri="{FF2B5EF4-FFF2-40B4-BE49-F238E27FC236}">
              <a16:creationId xmlns:a16="http://schemas.microsoft.com/office/drawing/2014/main" id="{2A9D6766-900E-40B9-AC53-3EDAFDAE39FB}"/>
            </a:ext>
          </a:extLst>
        </xdr:cNvPr>
        <xdr:cNvSpPr txBox="1"/>
      </xdr:nvSpPr>
      <xdr:spPr>
        <a:xfrm>
          <a:off x="19985990" y="7189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154218</xdr:rowOff>
    </xdr:from>
    <xdr:to>
      <xdr:col>116</xdr:col>
      <xdr:colOff>152400</xdr:colOff>
      <xdr:row>41</xdr:row>
      <xdr:rowOff>154218</xdr:rowOff>
    </xdr:to>
    <xdr:cxnSp macro="">
      <xdr:nvCxnSpPr>
        <xdr:cNvPr id="588" name="直線コネクタ 587">
          <a:extLst>
            <a:ext uri="{FF2B5EF4-FFF2-40B4-BE49-F238E27FC236}">
              <a16:creationId xmlns:a16="http://schemas.microsoft.com/office/drawing/2014/main" id="{E5E89862-2D68-4681-AFA4-61511137226C}"/>
            </a:ext>
          </a:extLst>
        </xdr:cNvPr>
        <xdr:cNvCxnSpPr/>
      </xdr:nvCxnSpPr>
      <xdr:spPr>
        <a:xfrm>
          <a:off x="19885660" y="71836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74900</xdr:rowOff>
    </xdr:from>
    <xdr:ext cx="599010" cy="259045"/>
    <xdr:sp macro="" textlink="">
      <xdr:nvSpPr>
        <xdr:cNvPr id="589" name="【一般廃棄物処理施設】&#10;一人当たり有形固定資産（償却資産）額最大値テキスト">
          <a:extLst>
            <a:ext uri="{FF2B5EF4-FFF2-40B4-BE49-F238E27FC236}">
              <a16:creationId xmlns:a16="http://schemas.microsoft.com/office/drawing/2014/main" id="{B531DE13-8D30-4B73-ACEA-5F1DF8BA219B}"/>
            </a:ext>
          </a:extLst>
        </xdr:cNvPr>
        <xdr:cNvSpPr txBox="1"/>
      </xdr:nvSpPr>
      <xdr:spPr>
        <a:xfrm>
          <a:off x="19985990" y="5389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128223</xdr:rowOff>
    </xdr:from>
    <xdr:to>
      <xdr:col>116</xdr:col>
      <xdr:colOff>152400</xdr:colOff>
      <xdr:row>32</xdr:row>
      <xdr:rowOff>128223</xdr:rowOff>
    </xdr:to>
    <xdr:cxnSp macro="">
      <xdr:nvCxnSpPr>
        <xdr:cNvPr id="590" name="直線コネクタ 589">
          <a:extLst>
            <a:ext uri="{FF2B5EF4-FFF2-40B4-BE49-F238E27FC236}">
              <a16:creationId xmlns:a16="http://schemas.microsoft.com/office/drawing/2014/main" id="{8EE1989C-A6B5-4985-96EA-005F0CA66525}"/>
            </a:ext>
          </a:extLst>
        </xdr:cNvPr>
        <xdr:cNvCxnSpPr/>
      </xdr:nvCxnSpPr>
      <xdr:spPr>
        <a:xfrm>
          <a:off x="19885660" y="56184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134383</xdr:rowOff>
    </xdr:from>
    <xdr:ext cx="534377" cy="259045"/>
    <xdr:sp macro="" textlink="">
      <xdr:nvSpPr>
        <xdr:cNvPr id="591" name="【一般廃棄物処理施設】&#10;一人当たり有形固定資産（償却資産）額平均値テキスト">
          <a:extLst>
            <a:ext uri="{FF2B5EF4-FFF2-40B4-BE49-F238E27FC236}">
              <a16:creationId xmlns:a16="http://schemas.microsoft.com/office/drawing/2014/main" id="{32B5266E-544D-4E8F-B5C1-AB90213A3382}"/>
            </a:ext>
          </a:extLst>
        </xdr:cNvPr>
        <xdr:cNvSpPr txBox="1"/>
      </xdr:nvSpPr>
      <xdr:spPr>
        <a:xfrm>
          <a:off x="19985990" y="6645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111506</xdr:rowOff>
    </xdr:from>
    <xdr:to>
      <xdr:col>116</xdr:col>
      <xdr:colOff>114300</xdr:colOff>
      <xdr:row>40</xdr:row>
      <xdr:rowOff>41656</xdr:rowOff>
    </xdr:to>
    <xdr:sp macro="" textlink="">
      <xdr:nvSpPr>
        <xdr:cNvPr id="592" name="フローチャート: 判断 591">
          <a:extLst>
            <a:ext uri="{FF2B5EF4-FFF2-40B4-BE49-F238E27FC236}">
              <a16:creationId xmlns:a16="http://schemas.microsoft.com/office/drawing/2014/main" id="{8F610D66-1838-418A-ADC0-07B79F2146EC}"/>
            </a:ext>
          </a:extLst>
        </xdr:cNvPr>
        <xdr:cNvSpPr/>
      </xdr:nvSpPr>
      <xdr:spPr>
        <a:xfrm>
          <a:off x="19904710" y="679805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87165</xdr:rowOff>
    </xdr:from>
    <xdr:to>
      <xdr:col>112</xdr:col>
      <xdr:colOff>38100</xdr:colOff>
      <xdr:row>40</xdr:row>
      <xdr:rowOff>17315</xdr:rowOff>
    </xdr:to>
    <xdr:sp macro="" textlink="">
      <xdr:nvSpPr>
        <xdr:cNvPr id="593" name="フローチャート: 判断 592">
          <a:extLst>
            <a:ext uri="{FF2B5EF4-FFF2-40B4-BE49-F238E27FC236}">
              <a16:creationId xmlns:a16="http://schemas.microsoft.com/office/drawing/2014/main" id="{778D7555-3CC7-4911-A0DC-5EA0C8C016DC}"/>
            </a:ext>
          </a:extLst>
        </xdr:cNvPr>
        <xdr:cNvSpPr/>
      </xdr:nvSpPr>
      <xdr:spPr>
        <a:xfrm>
          <a:off x="19161760" y="677562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42099</xdr:rowOff>
    </xdr:from>
    <xdr:to>
      <xdr:col>107</xdr:col>
      <xdr:colOff>101600</xdr:colOff>
      <xdr:row>39</xdr:row>
      <xdr:rowOff>143699</xdr:rowOff>
    </xdr:to>
    <xdr:sp macro="" textlink="">
      <xdr:nvSpPr>
        <xdr:cNvPr id="594" name="フローチャート: 判断 593">
          <a:extLst>
            <a:ext uri="{FF2B5EF4-FFF2-40B4-BE49-F238E27FC236}">
              <a16:creationId xmlns:a16="http://schemas.microsoft.com/office/drawing/2014/main" id="{A5789603-058F-4613-8CDD-D4F355BE70B6}"/>
            </a:ext>
          </a:extLst>
        </xdr:cNvPr>
        <xdr:cNvSpPr/>
      </xdr:nvSpPr>
      <xdr:spPr>
        <a:xfrm>
          <a:off x="18345150" y="673055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120933</xdr:rowOff>
    </xdr:from>
    <xdr:to>
      <xdr:col>102</xdr:col>
      <xdr:colOff>165100</xdr:colOff>
      <xdr:row>40</xdr:row>
      <xdr:rowOff>51083</xdr:rowOff>
    </xdr:to>
    <xdr:sp macro="" textlink="">
      <xdr:nvSpPr>
        <xdr:cNvPr id="595" name="フローチャート: 判断 594">
          <a:extLst>
            <a:ext uri="{FF2B5EF4-FFF2-40B4-BE49-F238E27FC236}">
              <a16:creationId xmlns:a16="http://schemas.microsoft.com/office/drawing/2014/main" id="{7321D332-C706-46FB-B1FF-C9E8AB10AC14}"/>
            </a:ext>
          </a:extLst>
        </xdr:cNvPr>
        <xdr:cNvSpPr/>
      </xdr:nvSpPr>
      <xdr:spPr>
        <a:xfrm>
          <a:off x="17547590" y="680938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78413</xdr:rowOff>
    </xdr:from>
    <xdr:to>
      <xdr:col>98</xdr:col>
      <xdr:colOff>38100</xdr:colOff>
      <xdr:row>40</xdr:row>
      <xdr:rowOff>8563</xdr:rowOff>
    </xdr:to>
    <xdr:sp macro="" textlink="">
      <xdr:nvSpPr>
        <xdr:cNvPr id="596" name="フローチャート: 判断 595">
          <a:extLst>
            <a:ext uri="{FF2B5EF4-FFF2-40B4-BE49-F238E27FC236}">
              <a16:creationId xmlns:a16="http://schemas.microsoft.com/office/drawing/2014/main" id="{AE1B1206-31F5-48E9-86B3-24A947D0CD13}"/>
            </a:ext>
          </a:extLst>
        </xdr:cNvPr>
        <xdr:cNvSpPr/>
      </xdr:nvSpPr>
      <xdr:spPr>
        <a:xfrm>
          <a:off x="16761460" y="676496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6D83E8DD-1EC3-49E6-9A26-BE366EE45640}"/>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F7847806-CC9B-4E3A-AF99-1EC89FC94435}"/>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9" name="テキスト ボックス 598">
          <a:extLst>
            <a:ext uri="{FF2B5EF4-FFF2-40B4-BE49-F238E27FC236}">
              <a16:creationId xmlns:a16="http://schemas.microsoft.com/office/drawing/2014/main" id="{F8599CD5-361A-42C2-8C4D-52425B6F5CBF}"/>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600" name="テキスト ボックス 599">
          <a:extLst>
            <a:ext uri="{FF2B5EF4-FFF2-40B4-BE49-F238E27FC236}">
              <a16:creationId xmlns:a16="http://schemas.microsoft.com/office/drawing/2014/main" id="{7AE1670D-6949-4A94-8ECD-FE6076CEEFBB}"/>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601" name="テキスト ボックス 600">
          <a:extLst>
            <a:ext uri="{FF2B5EF4-FFF2-40B4-BE49-F238E27FC236}">
              <a16:creationId xmlns:a16="http://schemas.microsoft.com/office/drawing/2014/main" id="{683CF339-FDB2-4978-AF47-91338BB61093}"/>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44733</xdr:rowOff>
    </xdr:from>
    <xdr:to>
      <xdr:col>116</xdr:col>
      <xdr:colOff>114300</xdr:colOff>
      <xdr:row>40</xdr:row>
      <xdr:rowOff>146333</xdr:rowOff>
    </xdr:to>
    <xdr:sp macro="" textlink="">
      <xdr:nvSpPr>
        <xdr:cNvPr id="602" name="楕円 601">
          <a:extLst>
            <a:ext uri="{FF2B5EF4-FFF2-40B4-BE49-F238E27FC236}">
              <a16:creationId xmlns:a16="http://schemas.microsoft.com/office/drawing/2014/main" id="{B43BE267-43BD-494B-8339-F08C7308F9A5}"/>
            </a:ext>
          </a:extLst>
        </xdr:cNvPr>
        <xdr:cNvSpPr/>
      </xdr:nvSpPr>
      <xdr:spPr>
        <a:xfrm>
          <a:off x="19904710" y="690463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23160</xdr:rowOff>
    </xdr:from>
    <xdr:ext cx="534377" cy="259045"/>
    <xdr:sp macro="" textlink="">
      <xdr:nvSpPr>
        <xdr:cNvPr id="603" name="【一般廃棄物処理施設】&#10;一人当たり有形固定資産（償却資産）額該当値テキスト">
          <a:extLst>
            <a:ext uri="{FF2B5EF4-FFF2-40B4-BE49-F238E27FC236}">
              <a16:creationId xmlns:a16="http://schemas.microsoft.com/office/drawing/2014/main" id="{9650AF58-8170-4519-A129-F31BBCAD0E14}"/>
            </a:ext>
          </a:extLst>
        </xdr:cNvPr>
        <xdr:cNvSpPr txBox="1"/>
      </xdr:nvSpPr>
      <xdr:spPr>
        <a:xfrm>
          <a:off x="19985990" y="6877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152991</xdr:rowOff>
    </xdr:from>
    <xdr:to>
      <xdr:col>112</xdr:col>
      <xdr:colOff>38100</xdr:colOff>
      <xdr:row>40</xdr:row>
      <xdr:rowOff>83141</xdr:rowOff>
    </xdr:to>
    <xdr:sp macro="" textlink="">
      <xdr:nvSpPr>
        <xdr:cNvPr id="604" name="楕円 603">
          <a:extLst>
            <a:ext uri="{FF2B5EF4-FFF2-40B4-BE49-F238E27FC236}">
              <a16:creationId xmlns:a16="http://schemas.microsoft.com/office/drawing/2014/main" id="{B9E63FE3-0DFA-4EA2-8A60-6B9CDB998C75}"/>
            </a:ext>
          </a:extLst>
        </xdr:cNvPr>
        <xdr:cNvSpPr/>
      </xdr:nvSpPr>
      <xdr:spPr>
        <a:xfrm>
          <a:off x="19161760" y="683954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32341</xdr:rowOff>
    </xdr:from>
    <xdr:to>
      <xdr:col>116</xdr:col>
      <xdr:colOff>63500</xdr:colOff>
      <xdr:row>40</xdr:row>
      <xdr:rowOff>95533</xdr:rowOff>
    </xdr:to>
    <xdr:cxnSp macro="">
      <xdr:nvCxnSpPr>
        <xdr:cNvPr id="605" name="直線コネクタ 604">
          <a:extLst>
            <a:ext uri="{FF2B5EF4-FFF2-40B4-BE49-F238E27FC236}">
              <a16:creationId xmlns:a16="http://schemas.microsoft.com/office/drawing/2014/main" id="{2540F69F-E8BA-4381-BC1D-211DC8EB4875}"/>
            </a:ext>
          </a:extLst>
        </xdr:cNvPr>
        <xdr:cNvCxnSpPr/>
      </xdr:nvCxnSpPr>
      <xdr:spPr>
        <a:xfrm>
          <a:off x="19204940" y="6888436"/>
          <a:ext cx="742950" cy="61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118766</xdr:rowOff>
    </xdr:from>
    <xdr:to>
      <xdr:col>107</xdr:col>
      <xdr:colOff>101600</xdr:colOff>
      <xdr:row>40</xdr:row>
      <xdr:rowOff>48916</xdr:rowOff>
    </xdr:to>
    <xdr:sp macro="" textlink="">
      <xdr:nvSpPr>
        <xdr:cNvPr id="606" name="楕円 605">
          <a:extLst>
            <a:ext uri="{FF2B5EF4-FFF2-40B4-BE49-F238E27FC236}">
              <a16:creationId xmlns:a16="http://schemas.microsoft.com/office/drawing/2014/main" id="{2C695A05-2481-45C6-BF0C-AF6BFE581A71}"/>
            </a:ext>
          </a:extLst>
        </xdr:cNvPr>
        <xdr:cNvSpPr/>
      </xdr:nvSpPr>
      <xdr:spPr>
        <a:xfrm>
          <a:off x="18345150" y="680722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169566</xdr:rowOff>
    </xdr:from>
    <xdr:to>
      <xdr:col>111</xdr:col>
      <xdr:colOff>177800</xdr:colOff>
      <xdr:row>40</xdr:row>
      <xdr:rowOff>32341</xdr:rowOff>
    </xdr:to>
    <xdr:cxnSp macro="">
      <xdr:nvCxnSpPr>
        <xdr:cNvPr id="607" name="直線コネクタ 606">
          <a:extLst>
            <a:ext uri="{FF2B5EF4-FFF2-40B4-BE49-F238E27FC236}">
              <a16:creationId xmlns:a16="http://schemas.microsoft.com/office/drawing/2014/main" id="{4BB2AEBA-04CF-425F-BD61-B087F2F707F6}"/>
            </a:ext>
          </a:extLst>
        </xdr:cNvPr>
        <xdr:cNvCxnSpPr/>
      </xdr:nvCxnSpPr>
      <xdr:spPr>
        <a:xfrm>
          <a:off x="18399760" y="6859926"/>
          <a:ext cx="805180" cy="28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60528</xdr:rowOff>
    </xdr:from>
    <xdr:to>
      <xdr:col>102</xdr:col>
      <xdr:colOff>165100</xdr:colOff>
      <xdr:row>40</xdr:row>
      <xdr:rowOff>162128</xdr:rowOff>
    </xdr:to>
    <xdr:sp macro="" textlink="">
      <xdr:nvSpPr>
        <xdr:cNvPr id="608" name="楕円 607">
          <a:extLst>
            <a:ext uri="{FF2B5EF4-FFF2-40B4-BE49-F238E27FC236}">
              <a16:creationId xmlns:a16="http://schemas.microsoft.com/office/drawing/2014/main" id="{3AC82B1E-E3F1-4CDA-880F-FD83B276E9B9}"/>
            </a:ext>
          </a:extLst>
        </xdr:cNvPr>
        <xdr:cNvSpPr/>
      </xdr:nvSpPr>
      <xdr:spPr>
        <a:xfrm>
          <a:off x="17547590" y="691471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169566</xdr:rowOff>
    </xdr:from>
    <xdr:to>
      <xdr:col>107</xdr:col>
      <xdr:colOff>50800</xdr:colOff>
      <xdr:row>40</xdr:row>
      <xdr:rowOff>111328</xdr:rowOff>
    </xdr:to>
    <xdr:cxnSp macro="">
      <xdr:nvCxnSpPr>
        <xdr:cNvPr id="609" name="直線コネクタ 608">
          <a:extLst>
            <a:ext uri="{FF2B5EF4-FFF2-40B4-BE49-F238E27FC236}">
              <a16:creationId xmlns:a16="http://schemas.microsoft.com/office/drawing/2014/main" id="{A01DBAD4-62A2-4749-B395-28BC7EEDA6F1}"/>
            </a:ext>
          </a:extLst>
        </xdr:cNvPr>
        <xdr:cNvCxnSpPr/>
      </xdr:nvCxnSpPr>
      <xdr:spPr>
        <a:xfrm flipV="1">
          <a:off x="17602200" y="6859926"/>
          <a:ext cx="797560" cy="109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3400</xdr:rowOff>
    </xdr:from>
    <xdr:to>
      <xdr:col>98</xdr:col>
      <xdr:colOff>38100</xdr:colOff>
      <xdr:row>40</xdr:row>
      <xdr:rowOff>105000</xdr:rowOff>
    </xdr:to>
    <xdr:sp macro="" textlink="">
      <xdr:nvSpPr>
        <xdr:cNvPr id="610" name="楕円 609">
          <a:extLst>
            <a:ext uri="{FF2B5EF4-FFF2-40B4-BE49-F238E27FC236}">
              <a16:creationId xmlns:a16="http://schemas.microsoft.com/office/drawing/2014/main" id="{F1FA5B42-81B8-4D8A-94DB-2B32753C4CD9}"/>
            </a:ext>
          </a:extLst>
        </xdr:cNvPr>
        <xdr:cNvSpPr/>
      </xdr:nvSpPr>
      <xdr:spPr>
        <a:xfrm>
          <a:off x="16761460" y="686140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54200</xdr:rowOff>
    </xdr:from>
    <xdr:to>
      <xdr:col>102</xdr:col>
      <xdr:colOff>114300</xdr:colOff>
      <xdr:row>40</xdr:row>
      <xdr:rowOff>111328</xdr:rowOff>
    </xdr:to>
    <xdr:cxnSp macro="">
      <xdr:nvCxnSpPr>
        <xdr:cNvPr id="611" name="直線コネクタ 610">
          <a:extLst>
            <a:ext uri="{FF2B5EF4-FFF2-40B4-BE49-F238E27FC236}">
              <a16:creationId xmlns:a16="http://schemas.microsoft.com/office/drawing/2014/main" id="{BBF3EF6F-5737-4B22-87FD-3D9DCBF2D68D}"/>
            </a:ext>
          </a:extLst>
        </xdr:cNvPr>
        <xdr:cNvCxnSpPr/>
      </xdr:nvCxnSpPr>
      <xdr:spPr>
        <a:xfrm>
          <a:off x="16804640" y="6916010"/>
          <a:ext cx="797560" cy="53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33842</xdr:rowOff>
    </xdr:from>
    <xdr:ext cx="534377" cy="259045"/>
    <xdr:sp macro="" textlink="">
      <xdr:nvSpPr>
        <xdr:cNvPr id="612" name="n_1aveValue【一般廃棄物処理施設】&#10;一人当たり有形固定資産（償却資産）額">
          <a:extLst>
            <a:ext uri="{FF2B5EF4-FFF2-40B4-BE49-F238E27FC236}">
              <a16:creationId xmlns:a16="http://schemas.microsoft.com/office/drawing/2014/main" id="{DA02508B-1183-40FC-A36E-90094B4C0C8B}"/>
            </a:ext>
          </a:extLst>
        </xdr:cNvPr>
        <xdr:cNvSpPr txBox="1"/>
      </xdr:nvSpPr>
      <xdr:spPr>
        <a:xfrm>
          <a:off x="18951721" y="6547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160226</xdr:rowOff>
    </xdr:from>
    <xdr:ext cx="534377" cy="259045"/>
    <xdr:sp macro="" textlink="">
      <xdr:nvSpPr>
        <xdr:cNvPr id="613" name="n_2aveValue【一般廃棄物処理施設】&#10;一人当たり有形固定資産（償却資産）額">
          <a:extLst>
            <a:ext uri="{FF2B5EF4-FFF2-40B4-BE49-F238E27FC236}">
              <a16:creationId xmlns:a16="http://schemas.microsoft.com/office/drawing/2014/main" id="{D08DAE82-D2B5-4C03-A780-F2CD4DB8529B}"/>
            </a:ext>
          </a:extLst>
        </xdr:cNvPr>
        <xdr:cNvSpPr txBox="1"/>
      </xdr:nvSpPr>
      <xdr:spPr>
        <a:xfrm>
          <a:off x="18170671" y="6505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67610</xdr:rowOff>
    </xdr:from>
    <xdr:ext cx="534377" cy="259045"/>
    <xdr:sp macro="" textlink="">
      <xdr:nvSpPr>
        <xdr:cNvPr id="614" name="n_3aveValue【一般廃棄物処理施設】&#10;一人当たり有形固定資産（償却資産）額">
          <a:extLst>
            <a:ext uri="{FF2B5EF4-FFF2-40B4-BE49-F238E27FC236}">
              <a16:creationId xmlns:a16="http://schemas.microsoft.com/office/drawing/2014/main" id="{09DE8ED3-510B-47E3-8C0B-65E1C44B6D83}"/>
            </a:ext>
          </a:extLst>
        </xdr:cNvPr>
        <xdr:cNvSpPr txBox="1"/>
      </xdr:nvSpPr>
      <xdr:spPr>
        <a:xfrm>
          <a:off x="17354061" y="6580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25090</xdr:rowOff>
    </xdr:from>
    <xdr:ext cx="534377" cy="259045"/>
    <xdr:sp macro="" textlink="">
      <xdr:nvSpPr>
        <xdr:cNvPr id="615" name="n_4aveValue【一般廃棄物処理施設】&#10;一人当たり有形固定資産（償却資産）額">
          <a:extLst>
            <a:ext uri="{FF2B5EF4-FFF2-40B4-BE49-F238E27FC236}">
              <a16:creationId xmlns:a16="http://schemas.microsoft.com/office/drawing/2014/main" id="{2FD481D1-81FB-44E5-8AFC-BCEA1224C170}"/>
            </a:ext>
          </a:extLst>
        </xdr:cNvPr>
        <xdr:cNvSpPr txBox="1"/>
      </xdr:nvSpPr>
      <xdr:spPr>
        <a:xfrm>
          <a:off x="16556501" y="6536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74268</xdr:rowOff>
    </xdr:from>
    <xdr:ext cx="534377" cy="259045"/>
    <xdr:sp macro="" textlink="">
      <xdr:nvSpPr>
        <xdr:cNvPr id="616" name="n_1mainValue【一般廃棄物処理施設】&#10;一人当たり有形固定資産（償却資産）額">
          <a:extLst>
            <a:ext uri="{FF2B5EF4-FFF2-40B4-BE49-F238E27FC236}">
              <a16:creationId xmlns:a16="http://schemas.microsoft.com/office/drawing/2014/main" id="{31C05DFD-578D-4058-BA6D-1899591F9E23}"/>
            </a:ext>
          </a:extLst>
        </xdr:cNvPr>
        <xdr:cNvSpPr txBox="1"/>
      </xdr:nvSpPr>
      <xdr:spPr>
        <a:xfrm>
          <a:off x="18951721" y="6932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40043</xdr:rowOff>
    </xdr:from>
    <xdr:ext cx="534377" cy="259045"/>
    <xdr:sp macro="" textlink="">
      <xdr:nvSpPr>
        <xdr:cNvPr id="617" name="n_2mainValue【一般廃棄物処理施設】&#10;一人当たり有形固定資産（償却資産）額">
          <a:extLst>
            <a:ext uri="{FF2B5EF4-FFF2-40B4-BE49-F238E27FC236}">
              <a16:creationId xmlns:a16="http://schemas.microsoft.com/office/drawing/2014/main" id="{5CD7266F-976D-48CB-BA7B-0CB56B8B0757}"/>
            </a:ext>
          </a:extLst>
        </xdr:cNvPr>
        <xdr:cNvSpPr txBox="1"/>
      </xdr:nvSpPr>
      <xdr:spPr>
        <a:xfrm>
          <a:off x="18170671" y="6898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153255</xdr:rowOff>
    </xdr:from>
    <xdr:ext cx="534377" cy="259045"/>
    <xdr:sp macro="" textlink="">
      <xdr:nvSpPr>
        <xdr:cNvPr id="618" name="n_3mainValue【一般廃棄物処理施設】&#10;一人当たり有形固定資産（償却資産）額">
          <a:extLst>
            <a:ext uri="{FF2B5EF4-FFF2-40B4-BE49-F238E27FC236}">
              <a16:creationId xmlns:a16="http://schemas.microsoft.com/office/drawing/2014/main" id="{A42697F3-AC77-496C-A9B6-79DA4FF5F76C}"/>
            </a:ext>
          </a:extLst>
        </xdr:cNvPr>
        <xdr:cNvSpPr txBox="1"/>
      </xdr:nvSpPr>
      <xdr:spPr>
        <a:xfrm>
          <a:off x="17354061" y="701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96127</xdr:rowOff>
    </xdr:from>
    <xdr:ext cx="534377" cy="259045"/>
    <xdr:sp macro="" textlink="">
      <xdr:nvSpPr>
        <xdr:cNvPr id="619" name="n_4mainValue【一般廃棄物処理施設】&#10;一人当たり有形固定資産（償却資産）額">
          <a:extLst>
            <a:ext uri="{FF2B5EF4-FFF2-40B4-BE49-F238E27FC236}">
              <a16:creationId xmlns:a16="http://schemas.microsoft.com/office/drawing/2014/main" id="{26E9A5AB-2E91-4252-870C-F57771A91599}"/>
            </a:ext>
          </a:extLst>
        </xdr:cNvPr>
        <xdr:cNvSpPr txBox="1"/>
      </xdr:nvSpPr>
      <xdr:spPr>
        <a:xfrm>
          <a:off x="16556501" y="695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20" name="正方形/長方形 619">
          <a:extLst>
            <a:ext uri="{FF2B5EF4-FFF2-40B4-BE49-F238E27FC236}">
              <a16:creationId xmlns:a16="http://schemas.microsoft.com/office/drawing/2014/main" id="{67F9BACB-DFFA-44FD-9BE0-FE2A64DAC2AD}"/>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21" name="正方形/長方形 620">
          <a:extLst>
            <a:ext uri="{FF2B5EF4-FFF2-40B4-BE49-F238E27FC236}">
              <a16:creationId xmlns:a16="http://schemas.microsoft.com/office/drawing/2014/main" id="{5FE56171-4F41-4E55-B07E-9E40FDDFDBCE}"/>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22" name="正方形/長方形 621">
          <a:extLst>
            <a:ext uri="{FF2B5EF4-FFF2-40B4-BE49-F238E27FC236}">
              <a16:creationId xmlns:a16="http://schemas.microsoft.com/office/drawing/2014/main" id="{0F93D08B-3AAA-4153-83B8-445FE275282A}"/>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3" name="正方形/長方形 622">
          <a:extLst>
            <a:ext uri="{FF2B5EF4-FFF2-40B4-BE49-F238E27FC236}">
              <a16:creationId xmlns:a16="http://schemas.microsoft.com/office/drawing/2014/main" id="{76ADDB4C-6279-4639-BD5C-D5DFA05F21AF}"/>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4" name="正方形/長方形 623">
          <a:extLst>
            <a:ext uri="{FF2B5EF4-FFF2-40B4-BE49-F238E27FC236}">
              <a16:creationId xmlns:a16="http://schemas.microsoft.com/office/drawing/2014/main" id="{D552A82F-AD02-4F95-9361-BADD2D33837E}"/>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5" name="正方形/長方形 624">
          <a:extLst>
            <a:ext uri="{FF2B5EF4-FFF2-40B4-BE49-F238E27FC236}">
              <a16:creationId xmlns:a16="http://schemas.microsoft.com/office/drawing/2014/main" id="{121085E3-6BB4-48F6-BF56-C418066666E8}"/>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6" name="正方形/長方形 625">
          <a:extLst>
            <a:ext uri="{FF2B5EF4-FFF2-40B4-BE49-F238E27FC236}">
              <a16:creationId xmlns:a16="http://schemas.microsoft.com/office/drawing/2014/main" id="{42E2896C-757D-4CB5-A69E-0BADB6165B78}"/>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7" name="正方形/長方形 626">
          <a:extLst>
            <a:ext uri="{FF2B5EF4-FFF2-40B4-BE49-F238E27FC236}">
              <a16:creationId xmlns:a16="http://schemas.microsoft.com/office/drawing/2014/main" id="{0F152D67-A95B-4242-9842-7A4E02385F0F}"/>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8" name="テキスト ボックス 627">
          <a:extLst>
            <a:ext uri="{FF2B5EF4-FFF2-40B4-BE49-F238E27FC236}">
              <a16:creationId xmlns:a16="http://schemas.microsoft.com/office/drawing/2014/main" id="{657353BE-A5D8-4819-9186-6FB41C62605B}"/>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9" name="直線コネクタ 628">
          <a:extLst>
            <a:ext uri="{FF2B5EF4-FFF2-40B4-BE49-F238E27FC236}">
              <a16:creationId xmlns:a16="http://schemas.microsoft.com/office/drawing/2014/main" id="{17BC36FE-FB88-4CED-A984-4C88511566E5}"/>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30" name="テキスト ボックス 629">
          <a:extLst>
            <a:ext uri="{FF2B5EF4-FFF2-40B4-BE49-F238E27FC236}">
              <a16:creationId xmlns:a16="http://schemas.microsoft.com/office/drawing/2014/main" id="{3C890E5E-AE40-47A8-B9BF-8530E1042DFA}"/>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31" name="直線コネクタ 630">
          <a:extLst>
            <a:ext uri="{FF2B5EF4-FFF2-40B4-BE49-F238E27FC236}">
              <a16:creationId xmlns:a16="http://schemas.microsoft.com/office/drawing/2014/main" id="{5CEE5F4D-AADF-40BD-A37B-47746C67B1E7}"/>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32" name="テキスト ボックス 631">
          <a:extLst>
            <a:ext uri="{FF2B5EF4-FFF2-40B4-BE49-F238E27FC236}">
              <a16:creationId xmlns:a16="http://schemas.microsoft.com/office/drawing/2014/main" id="{B3DAFEFF-D515-4C91-B8BD-05478FE0B206}"/>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33" name="直線コネクタ 632">
          <a:extLst>
            <a:ext uri="{FF2B5EF4-FFF2-40B4-BE49-F238E27FC236}">
              <a16:creationId xmlns:a16="http://schemas.microsoft.com/office/drawing/2014/main" id="{EB814641-ABBF-41E0-A94A-D963AB0B2CB3}"/>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34" name="テキスト ボックス 633">
          <a:extLst>
            <a:ext uri="{FF2B5EF4-FFF2-40B4-BE49-F238E27FC236}">
              <a16:creationId xmlns:a16="http://schemas.microsoft.com/office/drawing/2014/main" id="{A4CEBACC-9404-4DA5-B6CC-93503B6DFA48}"/>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35" name="直線コネクタ 634">
          <a:extLst>
            <a:ext uri="{FF2B5EF4-FFF2-40B4-BE49-F238E27FC236}">
              <a16:creationId xmlns:a16="http://schemas.microsoft.com/office/drawing/2014/main" id="{5FB1781C-97DB-4CB2-939D-4847AEB8CF5D}"/>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6" name="テキスト ボックス 635">
          <a:extLst>
            <a:ext uri="{FF2B5EF4-FFF2-40B4-BE49-F238E27FC236}">
              <a16:creationId xmlns:a16="http://schemas.microsoft.com/office/drawing/2014/main" id="{83542B78-974C-4158-87CA-F67C1CF7F0C5}"/>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7" name="直線コネクタ 636">
          <a:extLst>
            <a:ext uri="{FF2B5EF4-FFF2-40B4-BE49-F238E27FC236}">
              <a16:creationId xmlns:a16="http://schemas.microsoft.com/office/drawing/2014/main" id="{9FC8EEAA-CDE2-451B-AC6B-A622E91B1408}"/>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8" name="テキスト ボックス 637">
          <a:extLst>
            <a:ext uri="{FF2B5EF4-FFF2-40B4-BE49-F238E27FC236}">
              <a16:creationId xmlns:a16="http://schemas.microsoft.com/office/drawing/2014/main" id="{00B12E4A-BA33-43BF-A714-1316925D3449}"/>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9" name="直線コネクタ 638">
          <a:extLst>
            <a:ext uri="{FF2B5EF4-FFF2-40B4-BE49-F238E27FC236}">
              <a16:creationId xmlns:a16="http://schemas.microsoft.com/office/drawing/2014/main" id="{161B3EC6-9F12-48A9-81B5-B28CA5748F75}"/>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40" name="テキスト ボックス 639">
          <a:extLst>
            <a:ext uri="{FF2B5EF4-FFF2-40B4-BE49-F238E27FC236}">
              <a16:creationId xmlns:a16="http://schemas.microsoft.com/office/drawing/2014/main" id="{43C5473B-DC7C-4DC8-A161-CBF86BA6E55D}"/>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41" name="直線コネクタ 640">
          <a:extLst>
            <a:ext uri="{FF2B5EF4-FFF2-40B4-BE49-F238E27FC236}">
              <a16:creationId xmlns:a16="http://schemas.microsoft.com/office/drawing/2014/main" id="{1EEFB7BE-F8A2-44A2-ADAB-5F004AED12D0}"/>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42" name="テキスト ボックス 641">
          <a:extLst>
            <a:ext uri="{FF2B5EF4-FFF2-40B4-BE49-F238E27FC236}">
              <a16:creationId xmlns:a16="http://schemas.microsoft.com/office/drawing/2014/main" id="{427C1BA6-4306-4591-AD26-67357A4258C2}"/>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43" name="直線コネクタ 642">
          <a:extLst>
            <a:ext uri="{FF2B5EF4-FFF2-40B4-BE49-F238E27FC236}">
              <a16:creationId xmlns:a16="http://schemas.microsoft.com/office/drawing/2014/main" id="{66CE0ACF-B97D-42FA-BE5A-C3763EC62DBC}"/>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44" name="【保健センター・保健所】&#10;有形固定資産減価償却率グラフ枠">
          <a:extLst>
            <a:ext uri="{FF2B5EF4-FFF2-40B4-BE49-F238E27FC236}">
              <a16:creationId xmlns:a16="http://schemas.microsoft.com/office/drawing/2014/main" id="{A3607076-0DDB-4C2D-991E-08FC7BD43E1C}"/>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42454</xdr:rowOff>
    </xdr:to>
    <xdr:cxnSp macro="">
      <xdr:nvCxnSpPr>
        <xdr:cNvPr id="645" name="直線コネクタ 644">
          <a:extLst>
            <a:ext uri="{FF2B5EF4-FFF2-40B4-BE49-F238E27FC236}">
              <a16:creationId xmlns:a16="http://schemas.microsoft.com/office/drawing/2014/main" id="{06AE3466-A84B-47EB-8D8F-AEC123CF4029}"/>
            </a:ext>
          </a:extLst>
        </xdr:cNvPr>
        <xdr:cNvCxnSpPr/>
      </xdr:nvCxnSpPr>
      <xdr:spPr>
        <a:xfrm flipV="1">
          <a:off x="14703424" y="9470572"/>
          <a:ext cx="0" cy="1546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46281</xdr:rowOff>
    </xdr:from>
    <xdr:ext cx="405111" cy="259045"/>
    <xdr:sp macro="" textlink="">
      <xdr:nvSpPr>
        <xdr:cNvPr id="646" name="【保健センター・保健所】&#10;有形固定資産減価償却率最小値テキスト">
          <a:extLst>
            <a:ext uri="{FF2B5EF4-FFF2-40B4-BE49-F238E27FC236}">
              <a16:creationId xmlns:a16="http://schemas.microsoft.com/office/drawing/2014/main" id="{1F2907DF-5D48-4EED-B7A1-168FC18760E2}"/>
            </a:ext>
          </a:extLst>
        </xdr:cNvPr>
        <xdr:cNvSpPr txBox="1"/>
      </xdr:nvSpPr>
      <xdr:spPr>
        <a:xfrm>
          <a:off x="14742160" y="1102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42454</xdr:rowOff>
    </xdr:from>
    <xdr:to>
      <xdr:col>86</xdr:col>
      <xdr:colOff>25400</xdr:colOff>
      <xdr:row>64</xdr:row>
      <xdr:rowOff>42454</xdr:rowOff>
    </xdr:to>
    <xdr:cxnSp macro="">
      <xdr:nvCxnSpPr>
        <xdr:cNvPr id="647" name="直線コネクタ 646">
          <a:extLst>
            <a:ext uri="{FF2B5EF4-FFF2-40B4-BE49-F238E27FC236}">
              <a16:creationId xmlns:a16="http://schemas.microsoft.com/office/drawing/2014/main" id="{D282FCDF-7D3B-40E3-A6A3-4A3C56C201A1}"/>
            </a:ext>
          </a:extLst>
        </xdr:cNvPr>
        <xdr:cNvCxnSpPr/>
      </xdr:nvCxnSpPr>
      <xdr:spPr>
        <a:xfrm>
          <a:off x="14611350" y="110171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340478" cy="259045"/>
    <xdr:sp macro="" textlink="">
      <xdr:nvSpPr>
        <xdr:cNvPr id="648" name="【保健センター・保健所】&#10;有形固定資産減価償却率最大値テキスト">
          <a:extLst>
            <a:ext uri="{FF2B5EF4-FFF2-40B4-BE49-F238E27FC236}">
              <a16:creationId xmlns:a16="http://schemas.microsoft.com/office/drawing/2014/main" id="{637157CB-BBD9-4204-AF4B-B5DFEBFC4342}"/>
            </a:ext>
          </a:extLst>
        </xdr:cNvPr>
        <xdr:cNvSpPr txBox="1"/>
      </xdr:nvSpPr>
      <xdr:spPr>
        <a:xfrm>
          <a:off x="14742160" y="92477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649" name="直線コネクタ 648">
          <a:extLst>
            <a:ext uri="{FF2B5EF4-FFF2-40B4-BE49-F238E27FC236}">
              <a16:creationId xmlns:a16="http://schemas.microsoft.com/office/drawing/2014/main" id="{BF7AE080-2306-4A61-BA62-5C25677A9F49}"/>
            </a:ext>
          </a:extLst>
        </xdr:cNvPr>
        <xdr:cNvCxnSpPr/>
      </xdr:nvCxnSpPr>
      <xdr:spPr>
        <a:xfrm>
          <a:off x="14611350" y="94705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58618</xdr:rowOff>
    </xdr:from>
    <xdr:ext cx="405111" cy="259045"/>
    <xdr:sp macro="" textlink="">
      <xdr:nvSpPr>
        <xdr:cNvPr id="650" name="【保健センター・保健所】&#10;有形固定資産減価償却率平均値テキスト">
          <a:extLst>
            <a:ext uri="{FF2B5EF4-FFF2-40B4-BE49-F238E27FC236}">
              <a16:creationId xmlns:a16="http://schemas.microsoft.com/office/drawing/2014/main" id="{B38CCFA4-950C-42CB-BE2E-9E995781B62B}"/>
            </a:ext>
          </a:extLst>
        </xdr:cNvPr>
        <xdr:cNvSpPr txBox="1"/>
      </xdr:nvSpPr>
      <xdr:spPr>
        <a:xfrm>
          <a:off x="14742160" y="99989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35741</xdr:rowOff>
    </xdr:from>
    <xdr:to>
      <xdr:col>85</xdr:col>
      <xdr:colOff>177800</xdr:colOff>
      <xdr:row>59</xdr:row>
      <xdr:rowOff>137341</xdr:rowOff>
    </xdr:to>
    <xdr:sp macro="" textlink="">
      <xdr:nvSpPr>
        <xdr:cNvPr id="651" name="フローチャート: 判断 650">
          <a:extLst>
            <a:ext uri="{FF2B5EF4-FFF2-40B4-BE49-F238E27FC236}">
              <a16:creationId xmlns:a16="http://schemas.microsoft.com/office/drawing/2014/main" id="{B8BD9A45-A545-4D06-8436-04DB6411A881}"/>
            </a:ext>
          </a:extLst>
        </xdr:cNvPr>
        <xdr:cNvSpPr/>
      </xdr:nvSpPr>
      <xdr:spPr>
        <a:xfrm>
          <a:off x="14649450" y="1015129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107587</xdr:rowOff>
    </xdr:from>
    <xdr:to>
      <xdr:col>81</xdr:col>
      <xdr:colOff>101600</xdr:colOff>
      <xdr:row>60</xdr:row>
      <xdr:rowOff>37737</xdr:rowOff>
    </xdr:to>
    <xdr:sp macro="" textlink="">
      <xdr:nvSpPr>
        <xdr:cNvPr id="652" name="フローチャート: 判断 651">
          <a:extLst>
            <a:ext uri="{FF2B5EF4-FFF2-40B4-BE49-F238E27FC236}">
              <a16:creationId xmlns:a16="http://schemas.microsoft.com/office/drawing/2014/main" id="{AAA9502B-2908-48AC-A512-8146A10FCF8C}"/>
            </a:ext>
          </a:extLst>
        </xdr:cNvPr>
        <xdr:cNvSpPr/>
      </xdr:nvSpPr>
      <xdr:spPr>
        <a:xfrm>
          <a:off x="13887450" y="1022123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97790</xdr:rowOff>
    </xdr:from>
    <xdr:to>
      <xdr:col>76</xdr:col>
      <xdr:colOff>165100</xdr:colOff>
      <xdr:row>60</xdr:row>
      <xdr:rowOff>27940</xdr:rowOff>
    </xdr:to>
    <xdr:sp macro="" textlink="">
      <xdr:nvSpPr>
        <xdr:cNvPr id="653" name="フローチャート: 判断 652">
          <a:extLst>
            <a:ext uri="{FF2B5EF4-FFF2-40B4-BE49-F238E27FC236}">
              <a16:creationId xmlns:a16="http://schemas.microsoft.com/office/drawing/2014/main" id="{D216BD98-88A9-4E77-B249-8E48BDDCB197}"/>
            </a:ext>
          </a:extLst>
        </xdr:cNvPr>
        <xdr:cNvSpPr/>
      </xdr:nvSpPr>
      <xdr:spPr>
        <a:xfrm>
          <a:off x="13089890" y="102095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105954</xdr:rowOff>
    </xdr:from>
    <xdr:to>
      <xdr:col>72</xdr:col>
      <xdr:colOff>38100</xdr:colOff>
      <xdr:row>60</xdr:row>
      <xdr:rowOff>36104</xdr:rowOff>
    </xdr:to>
    <xdr:sp macro="" textlink="">
      <xdr:nvSpPr>
        <xdr:cNvPr id="654" name="フローチャート: 判断 653">
          <a:extLst>
            <a:ext uri="{FF2B5EF4-FFF2-40B4-BE49-F238E27FC236}">
              <a16:creationId xmlns:a16="http://schemas.microsoft.com/office/drawing/2014/main" id="{743B6B91-0A7B-4B15-BA99-1ABA8EE6A02C}"/>
            </a:ext>
          </a:extLst>
        </xdr:cNvPr>
        <xdr:cNvSpPr/>
      </xdr:nvSpPr>
      <xdr:spPr>
        <a:xfrm>
          <a:off x="12303760" y="1021959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79828</xdr:rowOff>
    </xdr:from>
    <xdr:to>
      <xdr:col>67</xdr:col>
      <xdr:colOff>101600</xdr:colOff>
      <xdr:row>60</xdr:row>
      <xdr:rowOff>9978</xdr:rowOff>
    </xdr:to>
    <xdr:sp macro="" textlink="">
      <xdr:nvSpPr>
        <xdr:cNvPr id="655" name="フローチャート: 判断 654">
          <a:extLst>
            <a:ext uri="{FF2B5EF4-FFF2-40B4-BE49-F238E27FC236}">
              <a16:creationId xmlns:a16="http://schemas.microsoft.com/office/drawing/2014/main" id="{EF12282B-6CE1-4117-801D-1EDD7D8C8C5A}"/>
            </a:ext>
          </a:extLst>
        </xdr:cNvPr>
        <xdr:cNvSpPr/>
      </xdr:nvSpPr>
      <xdr:spPr>
        <a:xfrm>
          <a:off x="11487150" y="101953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20C1340B-21D4-486A-BF98-02C6A4459079}"/>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7" name="テキスト ボックス 656">
          <a:extLst>
            <a:ext uri="{FF2B5EF4-FFF2-40B4-BE49-F238E27FC236}">
              <a16:creationId xmlns:a16="http://schemas.microsoft.com/office/drawing/2014/main" id="{744FD0F9-6A98-443B-93EB-5CEF512A0BD0}"/>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8" name="テキスト ボックス 657">
          <a:extLst>
            <a:ext uri="{FF2B5EF4-FFF2-40B4-BE49-F238E27FC236}">
              <a16:creationId xmlns:a16="http://schemas.microsoft.com/office/drawing/2014/main" id="{39107746-929C-4158-8F6E-CA68DE322748}"/>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9" name="テキスト ボックス 658">
          <a:extLst>
            <a:ext uri="{FF2B5EF4-FFF2-40B4-BE49-F238E27FC236}">
              <a16:creationId xmlns:a16="http://schemas.microsoft.com/office/drawing/2014/main" id="{F2316C66-411E-404E-A1C2-1C48F7DD686A}"/>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60" name="テキスト ボックス 659">
          <a:extLst>
            <a:ext uri="{FF2B5EF4-FFF2-40B4-BE49-F238E27FC236}">
              <a16:creationId xmlns:a16="http://schemas.microsoft.com/office/drawing/2014/main" id="{652D475F-0B67-460A-8D1F-09B1BA3A338E}"/>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76563</xdr:rowOff>
    </xdr:from>
    <xdr:to>
      <xdr:col>85</xdr:col>
      <xdr:colOff>177800</xdr:colOff>
      <xdr:row>61</xdr:row>
      <xdr:rowOff>6713</xdr:rowOff>
    </xdr:to>
    <xdr:sp macro="" textlink="">
      <xdr:nvSpPr>
        <xdr:cNvPr id="661" name="楕円 660">
          <a:extLst>
            <a:ext uri="{FF2B5EF4-FFF2-40B4-BE49-F238E27FC236}">
              <a16:creationId xmlns:a16="http://schemas.microsoft.com/office/drawing/2014/main" id="{33A52E93-2D75-4998-BA21-DAFB18B4F7CA}"/>
            </a:ext>
          </a:extLst>
        </xdr:cNvPr>
        <xdr:cNvSpPr/>
      </xdr:nvSpPr>
      <xdr:spPr>
        <a:xfrm>
          <a:off x="14649450" y="1036356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54990</xdr:rowOff>
    </xdr:from>
    <xdr:ext cx="405111" cy="259045"/>
    <xdr:sp macro="" textlink="">
      <xdr:nvSpPr>
        <xdr:cNvPr id="662" name="【保健センター・保健所】&#10;有形固定資産減価償却率該当値テキスト">
          <a:extLst>
            <a:ext uri="{FF2B5EF4-FFF2-40B4-BE49-F238E27FC236}">
              <a16:creationId xmlns:a16="http://schemas.microsoft.com/office/drawing/2014/main" id="{E0CC9543-32EF-40D2-B1A5-FEEAC97EF41F}"/>
            </a:ext>
          </a:extLst>
        </xdr:cNvPr>
        <xdr:cNvSpPr txBox="1"/>
      </xdr:nvSpPr>
      <xdr:spPr>
        <a:xfrm>
          <a:off x="14742160" y="10345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70031</xdr:rowOff>
    </xdr:from>
    <xdr:to>
      <xdr:col>81</xdr:col>
      <xdr:colOff>101600</xdr:colOff>
      <xdr:row>61</xdr:row>
      <xdr:rowOff>181</xdr:rowOff>
    </xdr:to>
    <xdr:sp macro="" textlink="">
      <xdr:nvSpPr>
        <xdr:cNvPr id="663" name="楕円 662">
          <a:extLst>
            <a:ext uri="{FF2B5EF4-FFF2-40B4-BE49-F238E27FC236}">
              <a16:creationId xmlns:a16="http://schemas.microsoft.com/office/drawing/2014/main" id="{1330D672-3121-49EA-B8B0-999C24B3FDBD}"/>
            </a:ext>
          </a:extLst>
        </xdr:cNvPr>
        <xdr:cNvSpPr/>
      </xdr:nvSpPr>
      <xdr:spPr>
        <a:xfrm>
          <a:off x="13887450" y="1035512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120831</xdr:rowOff>
    </xdr:from>
    <xdr:to>
      <xdr:col>85</xdr:col>
      <xdr:colOff>127000</xdr:colOff>
      <xdr:row>60</xdr:row>
      <xdr:rowOff>127363</xdr:rowOff>
    </xdr:to>
    <xdr:cxnSp macro="">
      <xdr:nvCxnSpPr>
        <xdr:cNvPr id="664" name="直線コネクタ 663">
          <a:extLst>
            <a:ext uri="{FF2B5EF4-FFF2-40B4-BE49-F238E27FC236}">
              <a16:creationId xmlns:a16="http://schemas.microsoft.com/office/drawing/2014/main" id="{E37E5B33-DA5B-474A-8BB5-3F2DDD1780C1}"/>
            </a:ext>
          </a:extLst>
        </xdr:cNvPr>
        <xdr:cNvCxnSpPr/>
      </xdr:nvCxnSpPr>
      <xdr:spPr>
        <a:xfrm>
          <a:off x="13942060" y="10409736"/>
          <a:ext cx="762000" cy="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55335</xdr:rowOff>
    </xdr:from>
    <xdr:to>
      <xdr:col>76</xdr:col>
      <xdr:colOff>165100</xdr:colOff>
      <xdr:row>60</xdr:row>
      <xdr:rowOff>156935</xdr:rowOff>
    </xdr:to>
    <xdr:sp macro="" textlink="">
      <xdr:nvSpPr>
        <xdr:cNvPr id="665" name="楕円 664">
          <a:extLst>
            <a:ext uri="{FF2B5EF4-FFF2-40B4-BE49-F238E27FC236}">
              <a16:creationId xmlns:a16="http://schemas.microsoft.com/office/drawing/2014/main" id="{A8136D49-6A0B-4AD0-968C-15E70DC84E18}"/>
            </a:ext>
          </a:extLst>
        </xdr:cNvPr>
        <xdr:cNvSpPr/>
      </xdr:nvSpPr>
      <xdr:spPr>
        <a:xfrm>
          <a:off x="13089890" y="1034614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106135</xdr:rowOff>
    </xdr:from>
    <xdr:to>
      <xdr:col>81</xdr:col>
      <xdr:colOff>50800</xdr:colOff>
      <xdr:row>60</xdr:row>
      <xdr:rowOff>120831</xdr:rowOff>
    </xdr:to>
    <xdr:cxnSp macro="">
      <xdr:nvCxnSpPr>
        <xdr:cNvPr id="666" name="直線コネクタ 665">
          <a:extLst>
            <a:ext uri="{FF2B5EF4-FFF2-40B4-BE49-F238E27FC236}">
              <a16:creationId xmlns:a16="http://schemas.microsoft.com/office/drawing/2014/main" id="{85F50A5F-1FF2-48EF-9F65-088D5403F1F3}"/>
            </a:ext>
          </a:extLst>
        </xdr:cNvPr>
        <xdr:cNvCxnSpPr/>
      </xdr:nvCxnSpPr>
      <xdr:spPr>
        <a:xfrm>
          <a:off x="13144500" y="10391230"/>
          <a:ext cx="79756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21046</xdr:rowOff>
    </xdr:from>
    <xdr:to>
      <xdr:col>72</xdr:col>
      <xdr:colOff>38100</xdr:colOff>
      <xdr:row>60</xdr:row>
      <xdr:rowOff>122646</xdr:rowOff>
    </xdr:to>
    <xdr:sp macro="" textlink="">
      <xdr:nvSpPr>
        <xdr:cNvPr id="667" name="楕円 666">
          <a:extLst>
            <a:ext uri="{FF2B5EF4-FFF2-40B4-BE49-F238E27FC236}">
              <a16:creationId xmlns:a16="http://schemas.microsoft.com/office/drawing/2014/main" id="{FA00BED4-E668-4DAA-9E3A-16E77A739BD0}"/>
            </a:ext>
          </a:extLst>
        </xdr:cNvPr>
        <xdr:cNvSpPr/>
      </xdr:nvSpPr>
      <xdr:spPr>
        <a:xfrm>
          <a:off x="12303760" y="1030423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71846</xdr:rowOff>
    </xdr:from>
    <xdr:to>
      <xdr:col>76</xdr:col>
      <xdr:colOff>114300</xdr:colOff>
      <xdr:row>60</xdr:row>
      <xdr:rowOff>106135</xdr:rowOff>
    </xdr:to>
    <xdr:cxnSp macro="">
      <xdr:nvCxnSpPr>
        <xdr:cNvPr id="668" name="直線コネクタ 667">
          <a:extLst>
            <a:ext uri="{FF2B5EF4-FFF2-40B4-BE49-F238E27FC236}">
              <a16:creationId xmlns:a16="http://schemas.microsoft.com/office/drawing/2014/main" id="{A98D3071-D3F3-4CA2-9531-CDCED16B6BF4}"/>
            </a:ext>
          </a:extLst>
        </xdr:cNvPr>
        <xdr:cNvCxnSpPr/>
      </xdr:nvCxnSpPr>
      <xdr:spPr>
        <a:xfrm>
          <a:off x="12346940" y="10356941"/>
          <a:ext cx="79756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163104</xdr:rowOff>
    </xdr:from>
    <xdr:to>
      <xdr:col>67</xdr:col>
      <xdr:colOff>101600</xdr:colOff>
      <xdr:row>60</xdr:row>
      <xdr:rowOff>93254</xdr:rowOff>
    </xdr:to>
    <xdr:sp macro="" textlink="">
      <xdr:nvSpPr>
        <xdr:cNvPr id="669" name="楕円 668">
          <a:extLst>
            <a:ext uri="{FF2B5EF4-FFF2-40B4-BE49-F238E27FC236}">
              <a16:creationId xmlns:a16="http://schemas.microsoft.com/office/drawing/2014/main" id="{FD0D9BEC-17B6-4EC8-ADAB-F7B66515FEA6}"/>
            </a:ext>
          </a:extLst>
        </xdr:cNvPr>
        <xdr:cNvSpPr/>
      </xdr:nvSpPr>
      <xdr:spPr>
        <a:xfrm>
          <a:off x="11487150" y="1028055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42454</xdr:rowOff>
    </xdr:from>
    <xdr:to>
      <xdr:col>71</xdr:col>
      <xdr:colOff>177800</xdr:colOff>
      <xdr:row>60</xdr:row>
      <xdr:rowOff>71846</xdr:rowOff>
    </xdr:to>
    <xdr:cxnSp macro="">
      <xdr:nvCxnSpPr>
        <xdr:cNvPr id="670" name="直線コネクタ 669">
          <a:extLst>
            <a:ext uri="{FF2B5EF4-FFF2-40B4-BE49-F238E27FC236}">
              <a16:creationId xmlns:a16="http://schemas.microsoft.com/office/drawing/2014/main" id="{C027DD4C-5B7A-40A1-918E-4E62422A03CA}"/>
            </a:ext>
          </a:extLst>
        </xdr:cNvPr>
        <xdr:cNvCxnSpPr/>
      </xdr:nvCxnSpPr>
      <xdr:spPr>
        <a:xfrm>
          <a:off x="11541760" y="10331359"/>
          <a:ext cx="805180" cy="25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54264</xdr:rowOff>
    </xdr:from>
    <xdr:ext cx="405111" cy="259045"/>
    <xdr:sp macro="" textlink="">
      <xdr:nvSpPr>
        <xdr:cNvPr id="671" name="n_1aveValue【保健センター・保健所】&#10;有形固定資産減価償却率">
          <a:extLst>
            <a:ext uri="{FF2B5EF4-FFF2-40B4-BE49-F238E27FC236}">
              <a16:creationId xmlns:a16="http://schemas.microsoft.com/office/drawing/2014/main" id="{9806879B-3107-4588-A930-A8FF3ABCAE8B}"/>
            </a:ext>
          </a:extLst>
        </xdr:cNvPr>
        <xdr:cNvSpPr txBox="1"/>
      </xdr:nvSpPr>
      <xdr:spPr>
        <a:xfrm>
          <a:off x="13738234" y="10002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44467</xdr:rowOff>
    </xdr:from>
    <xdr:ext cx="405111" cy="259045"/>
    <xdr:sp macro="" textlink="">
      <xdr:nvSpPr>
        <xdr:cNvPr id="672" name="n_2aveValue【保健センター・保健所】&#10;有形固定資産減価償却率">
          <a:extLst>
            <a:ext uri="{FF2B5EF4-FFF2-40B4-BE49-F238E27FC236}">
              <a16:creationId xmlns:a16="http://schemas.microsoft.com/office/drawing/2014/main" id="{7DB26C9D-F68B-486A-B031-498995FCF172}"/>
            </a:ext>
          </a:extLst>
        </xdr:cNvPr>
        <xdr:cNvSpPr txBox="1"/>
      </xdr:nvSpPr>
      <xdr:spPr>
        <a:xfrm>
          <a:off x="1295718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52631</xdr:rowOff>
    </xdr:from>
    <xdr:ext cx="405111" cy="259045"/>
    <xdr:sp macro="" textlink="">
      <xdr:nvSpPr>
        <xdr:cNvPr id="673" name="n_3aveValue【保健センター・保健所】&#10;有形固定資産減価償却率">
          <a:extLst>
            <a:ext uri="{FF2B5EF4-FFF2-40B4-BE49-F238E27FC236}">
              <a16:creationId xmlns:a16="http://schemas.microsoft.com/office/drawing/2014/main" id="{8CEB9816-6177-4A7D-B969-8D29BD918436}"/>
            </a:ext>
          </a:extLst>
        </xdr:cNvPr>
        <xdr:cNvSpPr txBox="1"/>
      </xdr:nvSpPr>
      <xdr:spPr>
        <a:xfrm>
          <a:off x="12171054" y="10000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26505</xdr:rowOff>
    </xdr:from>
    <xdr:ext cx="405111" cy="259045"/>
    <xdr:sp macro="" textlink="">
      <xdr:nvSpPr>
        <xdr:cNvPr id="674" name="n_4aveValue【保健センター・保健所】&#10;有形固定資産減価償却率">
          <a:extLst>
            <a:ext uri="{FF2B5EF4-FFF2-40B4-BE49-F238E27FC236}">
              <a16:creationId xmlns:a16="http://schemas.microsoft.com/office/drawing/2014/main" id="{6CE11996-08FD-4075-8A0E-FA91064105FC}"/>
            </a:ext>
          </a:extLst>
        </xdr:cNvPr>
        <xdr:cNvSpPr txBox="1"/>
      </xdr:nvSpPr>
      <xdr:spPr>
        <a:xfrm>
          <a:off x="11354444" y="9966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162758</xdr:rowOff>
    </xdr:from>
    <xdr:ext cx="405111" cy="259045"/>
    <xdr:sp macro="" textlink="">
      <xdr:nvSpPr>
        <xdr:cNvPr id="675" name="n_1mainValue【保健センター・保健所】&#10;有形固定資産減価償却率">
          <a:extLst>
            <a:ext uri="{FF2B5EF4-FFF2-40B4-BE49-F238E27FC236}">
              <a16:creationId xmlns:a16="http://schemas.microsoft.com/office/drawing/2014/main" id="{90452586-ECCD-4A1C-A683-48719880C083}"/>
            </a:ext>
          </a:extLst>
        </xdr:cNvPr>
        <xdr:cNvSpPr txBox="1"/>
      </xdr:nvSpPr>
      <xdr:spPr>
        <a:xfrm>
          <a:off x="13738234" y="10451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148062</xdr:rowOff>
    </xdr:from>
    <xdr:ext cx="405111" cy="259045"/>
    <xdr:sp macro="" textlink="">
      <xdr:nvSpPr>
        <xdr:cNvPr id="676" name="n_2mainValue【保健センター・保健所】&#10;有形固定資産減価償却率">
          <a:extLst>
            <a:ext uri="{FF2B5EF4-FFF2-40B4-BE49-F238E27FC236}">
              <a16:creationId xmlns:a16="http://schemas.microsoft.com/office/drawing/2014/main" id="{7A34614B-CF13-420E-90BE-E24C2BE0FD1A}"/>
            </a:ext>
          </a:extLst>
        </xdr:cNvPr>
        <xdr:cNvSpPr txBox="1"/>
      </xdr:nvSpPr>
      <xdr:spPr>
        <a:xfrm>
          <a:off x="12957184" y="10433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113773</xdr:rowOff>
    </xdr:from>
    <xdr:ext cx="405111" cy="259045"/>
    <xdr:sp macro="" textlink="">
      <xdr:nvSpPr>
        <xdr:cNvPr id="677" name="n_3mainValue【保健センター・保健所】&#10;有形固定資産減価償却率">
          <a:extLst>
            <a:ext uri="{FF2B5EF4-FFF2-40B4-BE49-F238E27FC236}">
              <a16:creationId xmlns:a16="http://schemas.microsoft.com/office/drawing/2014/main" id="{C2FB1614-FAE7-4C22-87AA-CB3AE25ACD10}"/>
            </a:ext>
          </a:extLst>
        </xdr:cNvPr>
        <xdr:cNvSpPr txBox="1"/>
      </xdr:nvSpPr>
      <xdr:spPr>
        <a:xfrm>
          <a:off x="12171054" y="1040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84381</xdr:rowOff>
    </xdr:from>
    <xdr:ext cx="405111" cy="259045"/>
    <xdr:sp macro="" textlink="">
      <xdr:nvSpPr>
        <xdr:cNvPr id="678" name="n_4mainValue【保健センター・保健所】&#10;有形固定資産減価償却率">
          <a:extLst>
            <a:ext uri="{FF2B5EF4-FFF2-40B4-BE49-F238E27FC236}">
              <a16:creationId xmlns:a16="http://schemas.microsoft.com/office/drawing/2014/main" id="{9BFB38AE-9029-4E34-801B-A25B3D48CE29}"/>
            </a:ext>
          </a:extLst>
        </xdr:cNvPr>
        <xdr:cNvSpPr txBox="1"/>
      </xdr:nvSpPr>
      <xdr:spPr>
        <a:xfrm>
          <a:off x="11354444" y="10373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9" name="正方形/長方形 678">
          <a:extLst>
            <a:ext uri="{FF2B5EF4-FFF2-40B4-BE49-F238E27FC236}">
              <a16:creationId xmlns:a16="http://schemas.microsoft.com/office/drawing/2014/main" id="{BEF6412F-681F-45A1-9B1D-ACBF78EB66F4}"/>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80" name="正方形/長方形 679">
          <a:extLst>
            <a:ext uri="{FF2B5EF4-FFF2-40B4-BE49-F238E27FC236}">
              <a16:creationId xmlns:a16="http://schemas.microsoft.com/office/drawing/2014/main" id="{BB5E8BED-83BD-40F8-95EA-8AECD8B5B729}"/>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81" name="正方形/長方形 680">
          <a:extLst>
            <a:ext uri="{FF2B5EF4-FFF2-40B4-BE49-F238E27FC236}">
              <a16:creationId xmlns:a16="http://schemas.microsoft.com/office/drawing/2014/main" id="{24912B76-1964-42DE-8D64-0B0C5080C8C8}"/>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82" name="正方形/長方形 681">
          <a:extLst>
            <a:ext uri="{FF2B5EF4-FFF2-40B4-BE49-F238E27FC236}">
              <a16:creationId xmlns:a16="http://schemas.microsoft.com/office/drawing/2014/main" id="{2408BA69-522F-42CC-9462-A1DD6CF57C22}"/>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83" name="正方形/長方形 682">
          <a:extLst>
            <a:ext uri="{FF2B5EF4-FFF2-40B4-BE49-F238E27FC236}">
              <a16:creationId xmlns:a16="http://schemas.microsoft.com/office/drawing/2014/main" id="{FB93AD35-FB1E-4FF4-87A0-73ABCCCAC640}"/>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4" name="正方形/長方形 683">
          <a:extLst>
            <a:ext uri="{FF2B5EF4-FFF2-40B4-BE49-F238E27FC236}">
              <a16:creationId xmlns:a16="http://schemas.microsoft.com/office/drawing/2014/main" id="{81BAADED-6A09-4949-BD13-E83BCF16269D}"/>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5" name="正方形/長方形 684">
          <a:extLst>
            <a:ext uri="{FF2B5EF4-FFF2-40B4-BE49-F238E27FC236}">
              <a16:creationId xmlns:a16="http://schemas.microsoft.com/office/drawing/2014/main" id="{1C75E3B8-EA13-4399-A7D1-EA109627DBB6}"/>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6" name="正方形/長方形 685">
          <a:extLst>
            <a:ext uri="{FF2B5EF4-FFF2-40B4-BE49-F238E27FC236}">
              <a16:creationId xmlns:a16="http://schemas.microsoft.com/office/drawing/2014/main" id="{7F19AD7B-6618-4FB7-890D-55621A0B8862}"/>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7" name="テキスト ボックス 686">
          <a:extLst>
            <a:ext uri="{FF2B5EF4-FFF2-40B4-BE49-F238E27FC236}">
              <a16:creationId xmlns:a16="http://schemas.microsoft.com/office/drawing/2014/main" id="{B9FBDE49-F748-4FFE-A5A9-90398E73F9CF}"/>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8" name="直線コネクタ 687">
          <a:extLst>
            <a:ext uri="{FF2B5EF4-FFF2-40B4-BE49-F238E27FC236}">
              <a16:creationId xmlns:a16="http://schemas.microsoft.com/office/drawing/2014/main" id="{8058CCF7-E2DA-45B9-AD54-ED3A519DFADB}"/>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9" name="直線コネクタ 688">
          <a:extLst>
            <a:ext uri="{FF2B5EF4-FFF2-40B4-BE49-F238E27FC236}">
              <a16:creationId xmlns:a16="http://schemas.microsoft.com/office/drawing/2014/main" id="{03A337DD-A681-4AD4-AC89-AC25D7A54D7E}"/>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90" name="テキスト ボックス 689">
          <a:extLst>
            <a:ext uri="{FF2B5EF4-FFF2-40B4-BE49-F238E27FC236}">
              <a16:creationId xmlns:a16="http://schemas.microsoft.com/office/drawing/2014/main" id="{DF277449-14BA-4BD4-855B-F096145597AE}"/>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91" name="直線コネクタ 690">
          <a:extLst>
            <a:ext uri="{FF2B5EF4-FFF2-40B4-BE49-F238E27FC236}">
              <a16:creationId xmlns:a16="http://schemas.microsoft.com/office/drawing/2014/main" id="{C1D705AE-67BF-4DF4-ABBB-A5DD063DFF51}"/>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92" name="テキスト ボックス 691">
          <a:extLst>
            <a:ext uri="{FF2B5EF4-FFF2-40B4-BE49-F238E27FC236}">
              <a16:creationId xmlns:a16="http://schemas.microsoft.com/office/drawing/2014/main" id="{631FDC4E-961F-4456-9AD3-24FD654F9B5B}"/>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93" name="直線コネクタ 692">
          <a:extLst>
            <a:ext uri="{FF2B5EF4-FFF2-40B4-BE49-F238E27FC236}">
              <a16:creationId xmlns:a16="http://schemas.microsoft.com/office/drawing/2014/main" id="{3BC42F2B-B1B1-4CC8-89A3-535BA67931B3}"/>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4" name="テキスト ボックス 693">
          <a:extLst>
            <a:ext uri="{FF2B5EF4-FFF2-40B4-BE49-F238E27FC236}">
              <a16:creationId xmlns:a16="http://schemas.microsoft.com/office/drawing/2014/main" id="{021B546C-021B-4276-B2A1-9D0001CD9F5A}"/>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5" name="直線コネクタ 694">
          <a:extLst>
            <a:ext uri="{FF2B5EF4-FFF2-40B4-BE49-F238E27FC236}">
              <a16:creationId xmlns:a16="http://schemas.microsoft.com/office/drawing/2014/main" id="{A02B8AFB-B074-4CC5-A826-472DB289C1F3}"/>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6" name="テキスト ボックス 695">
          <a:extLst>
            <a:ext uri="{FF2B5EF4-FFF2-40B4-BE49-F238E27FC236}">
              <a16:creationId xmlns:a16="http://schemas.microsoft.com/office/drawing/2014/main" id="{BE1B7395-9F1D-4782-8565-89D1282148BE}"/>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7" name="直線コネクタ 696">
          <a:extLst>
            <a:ext uri="{FF2B5EF4-FFF2-40B4-BE49-F238E27FC236}">
              <a16:creationId xmlns:a16="http://schemas.microsoft.com/office/drawing/2014/main" id="{2CA740A5-A225-4B61-A63A-93033EE723C4}"/>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8" name="テキスト ボックス 697">
          <a:extLst>
            <a:ext uri="{FF2B5EF4-FFF2-40B4-BE49-F238E27FC236}">
              <a16:creationId xmlns:a16="http://schemas.microsoft.com/office/drawing/2014/main" id="{DD3E96B8-052E-4A70-A12C-848F3287779C}"/>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9" name="直線コネクタ 698">
          <a:extLst>
            <a:ext uri="{FF2B5EF4-FFF2-40B4-BE49-F238E27FC236}">
              <a16:creationId xmlns:a16="http://schemas.microsoft.com/office/drawing/2014/main" id="{87001CEA-62E6-439E-A53E-C0B5BE99C7CC}"/>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700" name="テキスト ボックス 699">
          <a:extLst>
            <a:ext uri="{FF2B5EF4-FFF2-40B4-BE49-F238E27FC236}">
              <a16:creationId xmlns:a16="http://schemas.microsoft.com/office/drawing/2014/main" id="{93DE8CD2-7453-4CD6-8DE1-A8A464FFB346}"/>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701" name="【保健センター・保健所】&#10;一人当たり面積グラフ枠">
          <a:extLst>
            <a:ext uri="{FF2B5EF4-FFF2-40B4-BE49-F238E27FC236}">
              <a16:creationId xmlns:a16="http://schemas.microsoft.com/office/drawing/2014/main" id="{B56257DA-A2AD-48BA-A099-5BDBC5EF71C0}"/>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133350</xdr:rowOff>
    </xdr:from>
    <xdr:to>
      <xdr:col>116</xdr:col>
      <xdr:colOff>62864</xdr:colOff>
      <xdr:row>64</xdr:row>
      <xdr:rowOff>38100</xdr:rowOff>
    </xdr:to>
    <xdr:cxnSp macro="">
      <xdr:nvCxnSpPr>
        <xdr:cNvPr id="702" name="直線コネクタ 701">
          <a:extLst>
            <a:ext uri="{FF2B5EF4-FFF2-40B4-BE49-F238E27FC236}">
              <a16:creationId xmlns:a16="http://schemas.microsoft.com/office/drawing/2014/main" id="{2781EB67-A6ED-4282-BCB8-6C95BB5F719F}"/>
            </a:ext>
          </a:extLst>
        </xdr:cNvPr>
        <xdr:cNvCxnSpPr/>
      </xdr:nvCxnSpPr>
      <xdr:spPr>
        <a:xfrm flipV="1">
          <a:off x="19947254" y="95592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41927</xdr:rowOff>
    </xdr:from>
    <xdr:ext cx="469744" cy="259045"/>
    <xdr:sp macro="" textlink="">
      <xdr:nvSpPr>
        <xdr:cNvPr id="703" name="【保健センター・保健所】&#10;一人当たり面積最小値テキスト">
          <a:extLst>
            <a:ext uri="{FF2B5EF4-FFF2-40B4-BE49-F238E27FC236}">
              <a16:creationId xmlns:a16="http://schemas.microsoft.com/office/drawing/2014/main" id="{B9D096CF-76D0-4901-B616-85FFE219C035}"/>
            </a:ext>
          </a:extLst>
        </xdr:cNvPr>
        <xdr:cNvSpPr txBox="1"/>
      </xdr:nvSpPr>
      <xdr:spPr>
        <a:xfrm>
          <a:off x="19985990" y="1101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38100</xdr:rowOff>
    </xdr:from>
    <xdr:to>
      <xdr:col>116</xdr:col>
      <xdr:colOff>152400</xdr:colOff>
      <xdr:row>64</xdr:row>
      <xdr:rowOff>38100</xdr:rowOff>
    </xdr:to>
    <xdr:cxnSp macro="">
      <xdr:nvCxnSpPr>
        <xdr:cNvPr id="704" name="直線コネクタ 703">
          <a:extLst>
            <a:ext uri="{FF2B5EF4-FFF2-40B4-BE49-F238E27FC236}">
              <a16:creationId xmlns:a16="http://schemas.microsoft.com/office/drawing/2014/main" id="{A5C8A20C-5D87-4843-8489-A2CBFA1F442F}"/>
            </a:ext>
          </a:extLst>
        </xdr:cNvPr>
        <xdr:cNvCxnSpPr/>
      </xdr:nvCxnSpPr>
      <xdr:spPr>
        <a:xfrm>
          <a:off x="19885660" y="1101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80027</xdr:rowOff>
    </xdr:from>
    <xdr:ext cx="469744" cy="259045"/>
    <xdr:sp macro="" textlink="">
      <xdr:nvSpPr>
        <xdr:cNvPr id="705" name="【保健センター・保健所】&#10;一人当たり面積最大値テキスト">
          <a:extLst>
            <a:ext uri="{FF2B5EF4-FFF2-40B4-BE49-F238E27FC236}">
              <a16:creationId xmlns:a16="http://schemas.microsoft.com/office/drawing/2014/main" id="{BDE986F4-D841-4388-9772-572459FA6A82}"/>
            </a:ext>
          </a:extLst>
        </xdr:cNvPr>
        <xdr:cNvSpPr txBox="1"/>
      </xdr:nvSpPr>
      <xdr:spPr>
        <a:xfrm>
          <a:off x="19985990" y="9340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133350</xdr:rowOff>
    </xdr:from>
    <xdr:to>
      <xdr:col>116</xdr:col>
      <xdr:colOff>152400</xdr:colOff>
      <xdr:row>55</xdr:row>
      <xdr:rowOff>133350</xdr:rowOff>
    </xdr:to>
    <xdr:cxnSp macro="">
      <xdr:nvCxnSpPr>
        <xdr:cNvPr id="706" name="直線コネクタ 705">
          <a:extLst>
            <a:ext uri="{FF2B5EF4-FFF2-40B4-BE49-F238E27FC236}">
              <a16:creationId xmlns:a16="http://schemas.microsoft.com/office/drawing/2014/main" id="{CBE79354-9CFB-4BB5-99C9-B83D6E513596}"/>
            </a:ext>
          </a:extLst>
        </xdr:cNvPr>
        <xdr:cNvCxnSpPr/>
      </xdr:nvCxnSpPr>
      <xdr:spPr>
        <a:xfrm>
          <a:off x="19885660" y="955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156227</xdr:rowOff>
    </xdr:from>
    <xdr:ext cx="469744" cy="259045"/>
    <xdr:sp macro="" textlink="">
      <xdr:nvSpPr>
        <xdr:cNvPr id="707" name="【保健センター・保健所】&#10;一人当たり面積平均値テキスト">
          <a:extLst>
            <a:ext uri="{FF2B5EF4-FFF2-40B4-BE49-F238E27FC236}">
              <a16:creationId xmlns:a16="http://schemas.microsoft.com/office/drawing/2014/main" id="{EFB273F9-A885-4C0E-B4F8-D74C180578BA}"/>
            </a:ext>
          </a:extLst>
        </xdr:cNvPr>
        <xdr:cNvSpPr txBox="1"/>
      </xdr:nvSpPr>
      <xdr:spPr>
        <a:xfrm>
          <a:off x="19985990" y="106165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xdr:rowOff>
    </xdr:from>
    <xdr:to>
      <xdr:col>116</xdr:col>
      <xdr:colOff>114300</xdr:colOff>
      <xdr:row>62</xdr:row>
      <xdr:rowOff>107950</xdr:rowOff>
    </xdr:to>
    <xdr:sp macro="" textlink="">
      <xdr:nvSpPr>
        <xdr:cNvPr id="708" name="フローチャート: 判断 707">
          <a:extLst>
            <a:ext uri="{FF2B5EF4-FFF2-40B4-BE49-F238E27FC236}">
              <a16:creationId xmlns:a16="http://schemas.microsoft.com/office/drawing/2014/main" id="{FE0FAA50-2BD9-4C84-9503-A873E8ABB844}"/>
            </a:ext>
          </a:extLst>
        </xdr:cNvPr>
        <xdr:cNvSpPr/>
      </xdr:nvSpPr>
      <xdr:spPr>
        <a:xfrm>
          <a:off x="19904710" y="106381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25400</xdr:rowOff>
    </xdr:from>
    <xdr:to>
      <xdr:col>112</xdr:col>
      <xdr:colOff>38100</xdr:colOff>
      <xdr:row>62</xdr:row>
      <xdr:rowOff>127000</xdr:rowOff>
    </xdr:to>
    <xdr:sp macro="" textlink="">
      <xdr:nvSpPr>
        <xdr:cNvPr id="709" name="フローチャート: 判断 708">
          <a:extLst>
            <a:ext uri="{FF2B5EF4-FFF2-40B4-BE49-F238E27FC236}">
              <a16:creationId xmlns:a16="http://schemas.microsoft.com/office/drawing/2014/main" id="{9F84F538-A51D-4783-AEC6-D7E11F98DF21}"/>
            </a:ext>
          </a:extLst>
        </xdr:cNvPr>
        <xdr:cNvSpPr/>
      </xdr:nvSpPr>
      <xdr:spPr>
        <a:xfrm>
          <a:off x="19161760" y="106514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25400</xdr:rowOff>
    </xdr:from>
    <xdr:to>
      <xdr:col>107</xdr:col>
      <xdr:colOff>101600</xdr:colOff>
      <xdr:row>62</xdr:row>
      <xdr:rowOff>127000</xdr:rowOff>
    </xdr:to>
    <xdr:sp macro="" textlink="">
      <xdr:nvSpPr>
        <xdr:cNvPr id="710" name="フローチャート: 判断 709">
          <a:extLst>
            <a:ext uri="{FF2B5EF4-FFF2-40B4-BE49-F238E27FC236}">
              <a16:creationId xmlns:a16="http://schemas.microsoft.com/office/drawing/2014/main" id="{EDFCDCE7-FB7F-48E3-A267-64567629A316}"/>
            </a:ext>
          </a:extLst>
        </xdr:cNvPr>
        <xdr:cNvSpPr/>
      </xdr:nvSpPr>
      <xdr:spPr>
        <a:xfrm>
          <a:off x="18345150" y="106514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44450</xdr:rowOff>
    </xdr:from>
    <xdr:to>
      <xdr:col>102</xdr:col>
      <xdr:colOff>165100</xdr:colOff>
      <xdr:row>62</xdr:row>
      <xdr:rowOff>146050</xdr:rowOff>
    </xdr:to>
    <xdr:sp macro="" textlink="">
      <xdr:nvSpPr>
        <xdr:cNvPr id="711" name="フローチャート: 判断 710">
          <a:extLst>
            <a:ext uri="{FF2B5EF4-FFF2-40B4-BE49-F238E27FC236}">
              <a16:creationId xmlns:a16="http://schemas.microsoft.com/office/drawing/2014/main" id="{1611E661-118C-4E2C-9B31-3B1543732BFF}"/>
            </a:ext>
          </a:extLst>
        </xdr:cNvPr>
        <xdr:cNvSpPr/>
      </xdr:nvSpPr>
      <xdr:spPr>
        <a:xfrm>
          <a:off x="17547590" y="1067625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44450</xdr:rowOff>
    </xdr:from>
    <xdr:to>
      <xdr:col>98</xdr:col>
      <xdr:colOff>38100</xdr:colOff>
      <xdr:row>62</xdr:row>
      <xdr:rowOff>146050</xdr:rowOff>
    </xdr:to>
    <xdr:sp macro="" textlink="">
      <xdr:nvSpPr>
        <xdr:cNvPr id="712" name="フローチャート: 判断 711">
          <a:extLst>
            <a:ext uri="{FF2B5EF4-FFF2-40B4-BE49-F238E27FC236}">
              <a16:creationId xmlns:a16="http://schemas.microsoft.com/office/drawing/2014/main" id="{D84A4F76-9823-433D-BD44-B1F77568F773}"/>
            </a:ext>
          </a:extLst>
        </xdr:cNvPr>
        <xdr:cNvSpPr/>
      </xdr:nvSpPr>
      <xdr:spPr>
        <a:xfrm>
          <a:off x="16761460" y="106762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226D4B80-F083-4EBE-A14D-F2A3C7138886}"/>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4" name="テキスト ボックス 713">
          <a:extLst>
            <a:ext uri="{FF2B5EF4-FFF2-40B4-BE49-F238E27FC236}">
              <a16:creationId xmlns:a16="http://schemas.microsoft.com/office/drawing/2014/main" id="{7C44CC19-7108-4E74-917B-0CABDBA6B70A}"/>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5" name="テキスト ボックス 714">
          <a:extLst>
            <a:ext uri="{FF2B5EF4-FFF2-40B4-BE49-F238E27FC236}">
              <a16:creationId xmlns:a16="http://schemas.microsoft.com/office/drawing/2014/main" id="{0FEB5978-2673-4AA1-B105-EF08D60C09C0}"/>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6" name="テキスト ボックス 715">
          <a:extLst>
            <a:ext uri="{FF2B5EF4-FFF2-40B4-BE49-F238E27FC236}">
              <a16:creationId xmlns:a16="http://schemas.microsoft.com/office/drawing/2014/main" id="{F45ECF78-9A1F-41FF-B544-602FCE4E5335}"/>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7" name="テキスト ボックス 716">
          <a:extLst>
            <a:ext uri="{FF2B5EF4-FFF2-40B4-BE49-F238E27FC236}">
              <a16:creationId xmlns:a16="http://schemas.microsoft.com/office/drawing/2014/main" id="{6E1CAF8B-720E-4A9E-97DF-552F3DC650CE}"/>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139700</xdr:rowOff>
    </xdr:from>
    <xdr:to>
      <xdr:col>116</xdr:col>
      <xdr:colOff>114300</xdr:colOff>
      <xdr:row>62</xdr:row>
      <xdr:rowOff>69850</xdr:rowOff>
    </xdr:to>
    <xdr:sp macro="" textlink="">
      <xdr:nvSpPr>
        <xdr:cNvPr id="718" name="楕円 717">
          <a:extLst>
            <a:ext uri="{FF2B5EF4-FFF2-40B4-BE49-F238E27FC236}">
              <a16:creationId xmlns:a16="http://schemas.microsoft.com/office/drawing/2014/main" id="{92094560-C039-4631-B1FD-0EE5B8B3F3EC}"/>
            </a:ext>
          </a:extLst>
        </xdr:cNvPr>
        <xdr:cNvSpPr/>
      </xdr:nvSpPr>
      <xdr:spPr>
        <a:xfrm>
          <a:off x="19904710" y="105943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162577</xdr:rowOff>
    </xdr:from>
    <xdr:ext cx="469744" cy="259045"/>
    <xdr:sp macro="" textlink="">
      <xdr:nvSpPr>
        <xdr:cNvPr id="719" name="【保健センター・保健所】&#10;一人当たり面積該当値テキスト">
          <a:extLst>
            <a:ext uri="{FF2B5EF4-FFF2-40B4-BE49-F238E27FC236}">
              <a16:creationId xmlns:a16="http://schemas.microsoft.com/office/drawing/2014/main" id="{8B89DE5C-0990-48D5-8F3D-34B8024FFBC6}"/>
            </a:ext>
          </a:extLst>
        </xdr:cNvPr>
        <xdr:cNvSpPr txBox="1"/>
      </xdr:nvSpPr>
      <xdr:spPr>
        <a:xfrm>
          <a:off x="19985990" y="1045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139700</xdr:rowOff>
    </xdr:from>
    <xdr:to>
      <xdr:col>112</xdr:col>
      <xdr:colOff>38100</xdr:colOff>
      <xdr:row>62</xdr:row>
      <xdr:rowOff>69850</xdr:rowOff>
    </xdr:to>
    <xdr:sp macro="" textlink="">
      <xdr:nvSpPr>
        <xdr:cNvPr id="720" name="楕円 719">
          <a:extLst>
            <a:ext uri="{FF2B5EF4-FFF2-40B4-BE49-F238E27FC236}">
              <a16:creationId xmlns:a16="http://schemas.microsoft.com/office/drawing/2014/main" id="{DFF66283-86E0-4075-85DD-65ECCD064C30}"/>
            </a:ext>
          </a:extLst>
        </xdr:cNvPr>
        <xdr:cNvSpPr/>
      </xdr:nvSpPr>
      <xdr:spPr>
        <a:xfrm>
          <a:off x="19161760" y="105943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19050</xdr:rowOff>
    </xdr:from>
    <xdr:to>
      <xdr:col>116</xdr:col>
      <xdr:colOff>63500</xdr:colOff>
      <xdr:row>62</xdr:row>
      <xdr:rowOff>19050</xdr:rowOff>
    </xdr:to>
    <xdr:cxnSp macro="">
      <xdr:nvCxnSpPr>
        <xdr:cNvPr id="721" name="直線コネクタ 720">
          <a:extLst>
            <a:ext uri="{FF2B5EF4-FFF2-40B4-BE49-F238E27FC236}">
              <a16:creationId xmlns:a16="http://schemas.microsoft.com/office/drawing/2014/main" id="{7B995676-4AF5-4418-93FC-4718F2ACEEEA}"/>
            </a:ext>
          </a:extLst>
        </xdr:cNvPr>
        <xdr:cNvCxnSpPr/>
      </xdr:nvCxnSpPr>
      <xdr:spPr>
        <a:xfrm>
          <a:off x="19204940" y="1064514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139700</xdr:rowOff>
    </xdr:from>
    <xdr:to>
      <xdr:col>107</xdr:col>
      <xdr:colOff>101600</xdr:colOff>
      <xdr:row>62</xdr:row>
      <xdr:rowOff>69850</xdr:rowOff>
    </xdr:to>
    <xdr:sp macro="" textlink="">
      <xdr:nvSpPr>
        <xdr:cNvPr id="722" name="楕円 721">
          <a:extLst>
            <a:ext uri="{FF2B5EF4-FFF2-40B4-BE49-F238E27FC236}">
              <a16:creationId xmlns:a16="http://schemas.microsoft.com/office/drawing/2014/main" id="{B37FFEC2-92BA-47D9-9DE8-370B65DB7CDB}"/>
            </a:ext>
          </a:extLst>
        </xdr:cNvPr>
        <xdr:cNvSpPr/>
      </xdr:nvSpPr>
      <xdr:spPr>
        <a:xfrm>
          <a:off x="18345150" y="105943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19050</xdr:rowOff>
    </xdr:from>
    <xdr:to>
      <xdr:col>111</xdr:col>
      <xdr:colOff>177800</xdr:colOff>
      <xdr:row>62</xdr:row>
      <xdr:rowOff>19050</xdr:rowOff>
    </xdr:to>
    <xdr:cxnSp macro="">
      <xdr:nvCxnSpPr>
        <xdr:cNvPr id="723" name="直線コネクタ 722">
          <a:extLst>
            <a:ext uri="{FF2B5EF4-FFF2-40B4-BE49-F238E27FC236}">
              <a16:creationId xmlns:a16="http://schemas.microsoft.com/office/drawing/2014/main" id="{5F4F1D5B-EB76-4E76-940C-B2D049297767}"/>
            </a:ext>
          </a:extLst>
        </xdr:cNvPr>
        <xdr:cNvCxnSpPr/>
      </xdr:nvCxnSpPr>
      <xdr:spPr>
        <a:xfrm>
          <a:off x="18399760" y="1064514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139700</xdr:rowOff>
    </xdr:from>
    <xdr:to>
      <xdr:col>102</xdr:col>
      <xdr:colOff>165100</xdr:colOff>
      <xdr:row>62</xdr:row>
      <xdr:rowOff>69850</xdr:rowOff>
    </xdr:to>
    <xdr:sp macro="" textlink="">
      <xdr:nvSpPr>
        <xdr:cNvPr id="724" name="楕円 723">
          <a:extLst>
            <a:ext uri="{FF2B5EF4-FFF2-40B4-BE49-F238E27FC236}">
              <a16:creationId xmlns:a16="http://schemas.microsoft.com/office/drawing/2014/main" id="{7EBF1940-3632-44BC-8F01-5CB0BB4B4654}"/>
            </a:ext>
          </a:extLst>
        </xdr:cNvPr>
        <xdr:cNvSpPr/>
      </xdr:nvSpPr>
      <xdr:spPr>
        <a:xfrm>
          <a:off x="17547590" y="105943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19050</xdr:rowOff>
    </xdr:from>
    <xdr:to>
      <xdr:col>107</xdr:col>
      <xdr:colOff>50800</xdr:colOff>
      <xdr:row>62</xdr:row>
      <xdr:rowOff>19050</xdr:rowOff>
    </xdr:to>
    <xdr:cxnSp macro="">
      <xdr:nvCxnSpPr>
        <xdr:cNvPr id="725" name="直線コネクタ 724">
          <a:extLst>
            <a:ext uri="{FF2B5EF4-FFF2-40B4-BE49-F238E27FC236}">
              <a16:creationId xmlns:a16="http://schemas.microsoft.com/office/drawing/2014/main" id="{E719CC64-56A3-4F9B-B335-4006798213BB}"/>
            </a:ext>
          </a:extLst>
        </xdr:cNvPr>
        <xdr:cNvCxnSpPr/>
      </xdr:nvCxnSpPr>
      <xdr:spPr>
        <a:xfrm>
          <a:off x="17602200" y="106451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139700</xdr:rowOff>
    </xdr:from>
    <xdr:to>
      <xdr:col>98</xdr:col>
      <xdr:colOff>38100</xdr:colOff>
      <xdr:row>62</xdr:row>
      <xdr:rowOff>69850</xdr:rowOff>
    </xdr:to>
    <xdr:sp macro="" textlink="">
      <xdr:nvSpPr>
        <xdr:cNvPr id="726" name="楕円 725">
          <a:extLst>
            <a:ext uri="{FF2B5EF4-FFF2-40B4-BE49-F238E27FC236}">
              <a16:creationId xmlns:a16="http://schemas.microsoft.com/office/drawing/2014/main" id="{FE6D95D0-24C1-4575-90DC-5B4ECF0576AB}"/>
            </a:ext>
          </a:extLst>
        </xdr:cNvPr>
        <xdr:cNvSpPr/>
      </xdr:nvSpPr>
      <xdr:spPr>
        <a:xfrm>
          <a:off x="16761460" y="105943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19050</xdr:rowOff>
    </xdr:from>
    <xdr:to>
      <xdr:col>102</xdr:col>
      <xdr:colOff>114300</xdr:colOff>
      <xdr:row>62</xdr:row>
      <xdr:rowOff>19050</xdr:rowOff>
    </xdr:to>
    <xdr:cxnSp macro="">
      <xdr:nvCxnSpPr>
        <xdr:cNvPr id="727" name="直線コネクタ 726">
          <a:extLst>
            <a:ext uri="{FF2B5EF4-FFF2-40B4-BE49-F238E27FC236}">
              <a16:creationId xmlns:a16="http://schemas.microsoft.com/office/drawing/2014/main" id="{B2A0EA26-25B0-4C2F-AAE3-428F30C13371}"/>
            </a:ext>
          </a:extLst>
        </xdr:cNvPr>
        <xdr:cNvCxnSpPr/>
      </xdr:nvCxnSpPr>
      <xdr:spPr>
        <a:xfrm>
          <a:off x="16804640" y="106451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118127</xdr:rowOff>
    </xdr:from>
    <xdr:ext cx="469744" cy="259045"/>
    <xdr:sp macro="" textlink="">
      <xdr:nvSpPr>
        <xdr:cNvPr id="728" name="n_1aveValue【保健センター・保健所】&#10;一人当たり面積">
          <a:extLst>
            <a:ext uri="{FF2B5EF4-FFF2-40B4-BE49-F238E27FC236}">
              <a16:creationId xmlns:a16="http://schemas.microsoft.com/office/drawing/2014/main" id="{8EB098D7-FA06-45C4-810D-6E8DA1D7DFE4}"/>
            </a:ext>
          </a:extLst>
        </xdr:cNvPr>
        <xdr:cNvSpPr txBox="1"/>
      </xdr:nvSpPr>
      <xdr:spPr>
        <a:xfrm>
          <a:off x="18982132" y="1074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118127</xdr:rowOff>
    </xdr:from>
    <xdr:ext cx="469744" cy="259045"/>
    <xdr:sp macro="" textlink="">
      <xdr:nvSpPr>
        <xdr:cNvPr id="729" name="n_2aveValue【保健センター・保健所】&#10;一人当たり面積">
          <a:extLst>
            <a:ext uri="{FF2B5EF4-FFF2-40B4-BE49-F238E27FC236}">
              <a16:creationId xmlns:a16="http://schemas.microsoft.com/office/drawing/2014/main" id="{5BC0C2D9-0111-4107-BF3D-7772B4F6C680}"/>
            </a:ext>
          </a:extLst>
        </xdr:cNvPr>
        <xdr:cNvSpPr txBox="1"/>
      </xdr:nvSpPr>
      <xdr:spPr>
        <a:xfrm>
          <a:off x="18182032" y="1074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137177</xdr:rowOff>
    </xdr:from>
    <xdr:ext cx="469744" cy="259045"/>
    <xdr:sp macro="" textlink="">
      <xdr:nvSpPr>
        <xdr:cNvPr id="730" name="n_3aveValue【保健センター・保健所】&#10;一人当たり面積">
          <a:extLst>
            <a:ext uri="{FF2B5EF4-FFF2-40B4-BE49-F238E27FC236}">
              <a16:creationId xmlns:a16="http://schemas.microsoft.com/office/drawing/2014/main" id="{F22AA9D4-E8A8-4680-9498-7B996F4907A3}"/>
            </a:ext>
          </a:extLst>
        </xdr:cNvPr>
        <xdr:cNvSpPr txBox="1"/>
      </xdr:nvSpPr>
      <xdr:spPr>
        <a:xfrm>
          <a:off x="17384472"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137177</xdr:rowOff>
    </xdr:from>
    <xdr:ext cx="469744" cy="259045"/>
    <xdr:sp macro="" textlink="">
      <xdr:nvSpPr>
        <xdr:cNvPr id="731" name="n_4aveValue【保健センター・保健所】&#10;一人当たり面積">
          <a:extLst>
            <a:ext uri="{FF2B5EF4-FFF2-40B4-BE49-F238E27FC236}">
              <a16:creationId xmlns:a16="http://schemas.microsoft.com/office/drawing/2014/main" id="{543E9E4E-971E-4BF0-BE11-E326315C9202}"/>
            </a:ext>
          </a:extLst>
        </xdr:cNvPr>
        <xdr:cNvSpPr txBox="1"/>
      </xdr:nvSpPr>
      <xdr:spPr>
        <a:xfrm>
          <a:off x="16588817"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86377</xdr:rowOff>
    </xdr:from>
    <xdr:ext cx="469744" cy="259045"/>
    <xdr:sp macro="" textlink="">
      <xdr:nvSpPr>
        <xdr:cNvPr id="732" name="n_1mainValue【保健センター・保健所】&#10;一人当たり面積">
          <a:extLst>
            <a:ext uri="{FF2B5EF4-FFF2-40B4-BE49-F238E27FC236}">
              <a16:creationId xmlns:a16="http://schemas.microsoft.com/office/drawing/2014/main" id="{81A9F77B-FAEC-4694-8415-D5072BFE5F71}"/>
            </a:ext>
          </a:extLst>
        </xdr:cNvPr>
        <xdr:cNvSpPr txBox="1"/>
      </xdr:nvSpPr>
      <xdr:spPr>
        <a:xfrm>
          <a:off x="18982132" y="1037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86377</xdr:rowOff>
    </xdr:from>
    <xdr:ext cx="469744" cy="259045"/>
    <xdr:sp macro="" textlink="">
      <xdr:nvSpPr>
        <xdr:cNvPr id="733" name="n_2mainValue【保健センター・保健所】&#10;一人当たり面積">
          <a:extLst>
            <a:ext uri="{FF2B5EF4-FFF2-40B4-BE49-F238E27FC236}">
              <a16:creationId xmlns:a16="http://schemas.microsoft.com/office/drawing/2014/main" id="{DF2DAEFF-53D2-42FC-B14D-7EDD3D94E942}"/>
            </a:ext>
          </a:extLst>
        </xdr:cNvPr>
        <xdr:cNvSpPr txBox="1"/>
      </xdr:nvSpPr>
      <xdr:spPr>
        <a:xfrm>
          <a:off x="18182032" y="1037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86377</xdr:rowOff>
    </xdr:from>
    <xdr:ext cx="469744" cy="259045"/>
    <xdr:sp macro="" textlink="">
      <xdr:nvSpPr>
        <xdr:cNvPr id="734" name="n_3mainValue【保健センター・保健所】&#10;一人当たり面積">
          <a:extLst>
            <a:ext uri="{FF2B5EF4-FFF2-40B4-BE49-F238E27FC236}">
              <a16:creationId xmlns:a16="http://schemas.microsoft.com/office/drawing/2014/main" id="{034C0AF9-76B5-426E-8559-2BCBBE6DE27E}"/>
            </a:ext>
          </a:extLst>
        </xdr:cNvPr>
        <xdr:cNvSpPr txBox="1"/>
      </xdr:nvSpPr>
      <xdr:spPr>
        <a:xfrm>
          <a:off x="17384472" y="1037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86377</xdr:rowOff>
    </xdr:from>
    <xdr:ext cx="469744" cy="259045"/>
    <xdr:sp macro="" textlink="">
      <xdr:nvSpPr>
        <xdr:cNvPr id="735" name="n_4mainValue【保健センター・保健所】&#10;一人当たり面積">
          <a:extLst>
            <a:ext uri="{FF2B5EF4-FFF2-40B4-BE49-F238E27FC236}">
              <a16:creationId xmlns:a16="http://schemas.microsoft.com/office/drawing/2014/main" id="{E668F725-CC68-493C-8724-8C7A80482542}"/>
            </a:ext>
          </a:extLst>
        </xdr:cNvPr>
        <xdr:cNvSpPr txBox="1"/>
      </xdr:nvSpPr>
      <xdr:spPr>
        <a:xfrm>
          <a:off x="16588817" y="1037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6" name="正方形/長方形 735">
          <a:extLst>
            <a:ext uri="{FF2B5EF4-FFF2-40B4-BE49-F238E27FC236}">
              <a16:creationId xmlns:a16="http://schemas.microsoft.com/office/drawing/2014/main" id="{610E13A8-8C37-4C2E-A43B-82AEBC05F498}"/>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72</xdr:row>
      <xdr:rowOff>127000</xdr:rowOff>
    </xdr:from>
    <xdr:to>
      <xdr:col>73</xdr:col>
      <xdr:colOff>63500</xdr:colOff>
      <xdr:row>74</xdr:row>
      <xdr:rowOff>38100</xdr:rowOff>
    </xdr:to>
    <xdr:sp macro="" textlink="">
      <xdr:nvSpPr>
        <xdr:cNvPr id="737" name="正方形/長方形 736">
          <a:extLst>
            <a:ext uri="{FF2B5EF4-FFF2-40B4-BE49-F238E27FC236}">
              <a16:creationId xmlns:a16="http://schemas.microsoft.com/office/drawing/2014/main" id="{CB1E9FB2-B330-4E4B-A81C-1BD7AE88663E}"/>
            </a:ext>
          </a:extLst>
        </xdr:cNvPr>
        <xdr:cNvSpPr/>
      </xdr:nvSpPr>
      <xdr:spPr>
        <a:xfrm>
          <a:off x="112039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73</xdr:row>
      <xdr:rowOff>158750</xdr:rowOff>
    </xdr:from>
    <xdr:to>
      <xdr:col>73</xdr:col>
      <xdr:colOff>63500</xdr:colOff>
      <xdr:row>75</xdr:row>
      <xdr:rowOff>69850</xdr:rowOff>
    </xdr:to>
    <xdr:sp macro="" textlink="">
      <xdr:nvSpPr>
        <xdr:cNvPr id="738" name="正方形/長方形 737">
          <a:extLst>
            <a:ext uri="{FF2B5EF4-FFF2-40B4-BE49-F238E27FC236}">
              <a16:creationId xmlns:a16="http://schemas.microsoft.com/office/drawing/2014/main" id="{3CA6629F-6637-431D-8430-150FD59A1F06}"/>
            </a:ext>
          </a:extLst>
        </xdr:cNvPr>
        <xdr:cNvSpPr/>
      </xdr:nvSpPr>
      <xdr:spPr>
        <a:xfrm>
          <a:off x="112039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72</xdr:row>
      <xdr:rowOff>127000</xdr:rowOff>
    </xdr:from>
    <xdr:to>
      <xdr:col>80</xdr:col>
      <xdr:colOff>0</xdr:colOff>
      <xdr:row>74</xdr:row>
      <xdr:rowOff>38100</xdr:rowOff>
    </xdr:to>
    <xdr:sp macro="" textlink="">
      <xdr:nvSpPr>
        <xdr:cNvPr id="739" name="正方形/長方形 738">
          <a:extLst>
            <a:ext uri="{FF2B5EF4-FFF2-40B4-BE49-F238E27FC236}">
              <a16:creationId xmlns:a16="http://schemas.microsoft.com/office/drawing/2014/main" id="{ADCBA36C-5880-4C82-BAC0-271079D078DE}"/>
            </a:ext>
          </a:extLst>
        </xdr:cNvPr>
        <xdr:cNvSpPr/>
      </xdr:nvSpPr>
      <xdr:spPr>
        <a:xfrm>
          <a:off x="123444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73</xdr:row>
      <xdr:rowOff>158750</xdr:rowOff>
    </xdr:from>
    <xdr:to>
      <xdr:col>80</xdr:col>
      <xdr:colOff>0</xdr:colOff>
      <xdr:row>75</xdr:row>
      <xdr:rowOff>69850</xdr:rowOff>
    </xdr:to>
    <xdr:sp macro="" textlink="">
      <xdr:nvSpPr>
        <xdr:cNvPr id="740" name="正方形/長方形 739">
          <a:extLst>
            <a:ext uri="{FF2B5EF4-FFF2-40B4-BE49-F238E27FC236}">
              <a16:creationId xmlns:a16="http://schemas.microsoft.com/office/drawing/2014/main" id="{23E21E30-121E-4EB7-96BA-4CBB77B9D17C}"/>
            </a:ext>
          </a:extLst>
        </xdr:cNvPr>
        <xdr:cNvSpPr/>
      </xdr:nvSpPr>
      <xdr:spPr>
        <a:xfrm>
          <a:off x="123444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1" name="正方形/長方形 740">
          <a:extLst>
            <a:ext uri="{FF2B5EF4-FFF2-40B4-BE49-F238E27FC236}">
              <a16:creationId xmlns:a16="http://schemas.microsoft.com/office/drawing/2014/main" id="{69B14E3D-656E-4150-837E-C64ED57F3816}"/>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42" name="正方形/長方形 741">
          <a:extLst>
            <a:ext uri="{FF2B5EF4-FFF2-40B4-BE49-F238E27FC236}">
              <a16:creationId xmlns:a16="http://schemas.microsoft.com/office/drawing/2014/main" id="{22CE427A-1C3E-4E02-9F29-B7E176A82037}"/>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72</xdr:row>
      <xdr:rowOff>127000</xdr:rowOff>
    </xdr:from>
    <xdr:to>
      <xdr:col>104</xdr:col>
      <xdr:colOff>0</xdr:colOff>
      <xdr:row>74</xdr:row>
      <xdr:rowOff>38100</xdr:rowOff>
    </xdr:to>
    <xdr:sp macro="" textlink="">
      <xdr:nvSpPr>
        <xdr:cNvPr id="743" name="正方形/長方形 742">
          <a:extLst>
            <a:ext uri="{FF2B5EF4-FFF2-40B4-BE49-F238E27FC236}">
              <a16:creationId xmlns:a16="http://schemas.microsoft.com/office/drawing/2014/main" id="{E5322E69-3D49-4410-A3B8-DAD96EB8C48E}"/>
            </a:ext>
          </a:extLst>
        </xdr:cNvPr>
        <xdr:cNvSpPr/>
      </xdr:nvSpPr>
      <xdr:spPr>
        <a:xfrm>
          <a:off x="16459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73</xdr:row>
      <xdr:rowOff>158750</xdr:rowOff>
    </xdr:from>
    <xdr:to>
      <xdr:col>104</xdr:col>
      <xdr:colOff>0</xdr:colOff>
      <xdr:row>75</xdr:row>
      <xdr:rowOff>69850</xdr:rowOff>
    </xdr:to>
    <xdr:sp macro="" textlink="">
      <xdr:nvSpPr>
        <xdr:cNvPr id="744" name="正方形/長方形 743">
          <a:extLst>
            <a:ext uri="{FF2B5EF4-FFF2-40B4-BE49-F238E27FC236}">
              <a16:creationId xmlns:a16="http://schemas.microsoft.com/office/drawing/2014/main" id="{4616201E-1EF8-44A6-8AA6-26A43AA462EF}"/>
            </a:ext>
          </a:extLst>
        </xdr:cNvPr>
        <xdr:cNvSpPr/>
      </xdr:nvSpPr>
      <xdr:spPr>
        <a:xfrm>
          <a:off x="16459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72</xdr:row>
      <xdr:rowOff>127000</xdr:rowOff>
    </xdr:from>
    <xdr:to>
      <xdr:col>110</xdr:col>
      <xdr:colOff>127000</xdr:colOff>
      <xdr:row>74</xdr:row>
      <xdr:rowOff>38100</xdr:rowOff>
    </xdr:to>
    <xdr:sp macro="" textlink="">
      <xdr:nvSpPr>
        <xdr:cNvPr id="745" name="正方形/長方形 744">
          <a:extLst>
            <a:ext uri="{FF2B5EF4-FFF2-40B4-BE49-F238E27FC236}">
              <a16:creationId xmlns:a16="http://schemas.microsoft.com/office/drawing/2014/main" id="{EF2EF735-5A04-4D8C-B9BF-22796F89B126}"/>
            </a:ext>
          </a:extLst>
        </xdr:cNvPr>
        <xdr:cNvSpPr/>
      </xdr:nvSpPr>
      <xdr:spPr>
        <a:xfrm>
          <a:off x="176187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73</xdr:row>
      <xdr:rowOff>158750</xdr:rowOff>
    </xdr:from>
    <xdr:to>
      <xdr:col>110</xdr:col>
      <xdr:colOff>127000</xdr:colOff>
      <xdr:row>75</xdr:row>
      <xdr:rowOff>69850</xdr:rowOff>
    </xdr:to>
    <xdr:sp macro="" textlink="">
      <xdr:nvSpPr>
        <xdr:cNvPr id="746" name="正方形/長方形 745">
          <a:extLst>
            <a:ext uri="{FF2B5EF4-FFF2-40B4-BE49-F238E27FC236}">
              <a16:creationId xmlns:a16="http://schemas.microsoft.com/office/drawing/2014/main" id="{2E27385F-73D9-466C-B9AB-2EE962A60E03}"/>
            </a:ext>
          </a:extLst>
        </xdr:cNvPr>
        <xdr:cNvSpPr/>
      </xdr:nvSpPr>
      <xdr:spPr>
        <a:xfrm>
          <a:off x="176187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7" name="正方形/長方形 746">
          <a:extLst>
            <a:ext uri="{FF2B5EF4-FFF2-40B4-BE49-F238E27FC236}">
              <a16:creationId xmlns:a16="http://schemas.microsoft.com/office/drawing/2014/main" id="{0DDB9E25-BD22-4654-9285-EF3FF00D0796}"/>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09EDB197-8E41-45F9-B1E5-D29318CA38C2}"/>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B51823DF-C19B-4FBF-A2AF-D238118AB76A}"/>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E8A7D062-90AB-4FC5-B583-F1FF45F531B5}"/>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B8A58731-458F-48FA-A20A-BAC3DB806CCC}"/>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CE9AF2F5-F5C2-45CE-B633-71A880C3D914}"/>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210C09FE-F95B-4622-AE1F-1A2B1C85F321}"/>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A9847413-6B9D-4E5E-98FD-D9F7552256B8}"/>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A45EAEFA-841A-4DD3-9A12-0C80D574EC7F}"/>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6" name="テキスト ボックス 755">
          <a:extLst>
            <a:ext uri="{FF2B5EF4-FFF2-40B4-BE49-F238E27FC236}">
              <a16:creationId xmlns:a16="http://schemas.microsoft.com/office/drawing/2014/main" id="{B47CC6D8-56A4-4FBF-8C9E-9201C7723D64}"/>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7" name="直線コネクタ 756">
          <a:extLst>
            <a:ext uri="{FF2B5EF4-FFF2-40B4-BE49-F238E27FC236}">
              <a16:creationId xmlns:a16="http://schemas.microsoft.com/office/drawing/2014/main" id="{BFD0D2B4-3E76-4025-8F2D-56E0CAF5A30B}"/>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8" name="テキスト ボックス 757">
          <a:extLst>
            <a:ext uri="{FF2B5EF4-FFF2-40B4-BE49-F238E27FC236}">
              <a16:creationId xmlns:a16="http://schemas.microsoft.com/office/drawing/2014/main" id="{8BA603CB-6201-45FB-8170-5F6D1788DED5}"/>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59" name="直線コネクタ 758">
          <a:extLst>
            <a:ext uri="{FF2B5EF4-FFF2-40B4-BE49-F238E27FC236}">
              <a16:creationId xmlns:a16="http://schemas.microsoft.com/office/drawing/2014/main" id="{C2116856-6E7F-4A01-9CD0-52E0C1DF27D5}"/>
            </a:ext>
          </a:extLst>
        </xdr:cNvPr>
        <xdr:cNvCxnSpPr/>
      </xdr:nvCxnSpPr>
      <xdr:spPr>
        <a:xfrm>
          <a:off x="1120394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760" name="テキスト ボックス 759">
          <a:extLst>
            <a:ext uri="{FF2B5EF4-FFF2-40B4-BE49-F238E27FC236}">
              <a16:creationId xmlns:a16="http://schemas.microsoft.com/office/drawing/2014/main" id="{B3466195-A680-4085-BB56-410FB3787DDB}"/>
            </a:ext>
          </a:extLst>
        </xdr:cNvPr>
        <xdr:cNvSpPr txBox="1"/>
      </xdr:nvSpPr>
      <xdr:spPr>
        <a:xfrm>
          <a:off x="10842791" y="1844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61" name="直線コネクタ 760">
          <a:extLst>
            <a:ext uri="{FF2B5EF4-FFF2-40B4-BE49-F238E27FC236}">
              <a16:creationId xmlns:a16="http://schemas.microsoft.com/office/drawing/2014/main" id="{1802F92F-80C0-49D9-BE6A-85D9DF1F44B1}"/>
            </a:ext>
          </a:extLst>
        </xdr:cNvPr>
        <xdr:cNvCxnSpPr/>
      </xdr:nvCxnSpPr>
      <xdr:spPr>
        <a:xfrm>
          <a:off x="1120394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62" name="テキスト ボックス 761">
          <a:extLst>
            <a:ext uri="{FF2B5EF4-FFF2-40B4-BE49-F238E27FC236}">
              <a16:creationId xmlns:a16="http://schemas.microsoft.com/office/drawing/2014/main" id="{89217CAD-705F-453F-A5D8-7B9E85ADE018}"/>
            </a:ext>
          </a:extLst>
        </xdr:cNvPr>
        <xdr:cNvSpPr txBox="1"/>
      </xdr:nvSpPr>
      <xdr:spPr>
        <a:xfrm>
          <a:off x="10842791" y="1799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63" name="直線コネクタ 762">
          <a:extLst>
            <a:ext uri="{FF2B5EF4-FFF2-40B4-BE49-F238E27FC236}">
              <a16:creationId xmlns:a16="http://schemas.microsoft.com/office/drawing/2014/main" id="{8CCCD59E-4B82-4FAB-8C99-523FA1B8E1C7}"/>
            </a:ext>
          </a:extLst>
        </xdr:cNvPr>
        <xdr:cNvCxnSpPr/>
      </xdr:nvCxnSpPr>
      <xdr:spPr>
        <a:xfrm>
          <a:off x="1120394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64" name="テキスト ボックス 763">
          <a:extLst>
            <a:ext uri="{FF2B5EF4-FFF2-40B4-BE49-F238E27FC236}">
              <a16:creationId xmlns:a16="http://schemas.microsoft.com/office/drawing/2014/main" id="{AA9E18A5-FC81-4133-A722-F1ED34F9E00C}"/>
            </a:ext>
          </a:extLst>
        </xdr:cNvPr>
        <xdr:cNvSpPr txBox="1"/>
      </xdr:nvSpPr>
      <xdr:spPr>
        <a:xfrm>
          <a:off x="10842791" y="1753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65" name="直線コネクタ 764">
          <a:extLst>
            <a:ext uri="{FF2B5EF4-FFF2-40B4-BE49-F238E27FC236}">
              <a16:creationId xmlns:a16="http://schemas.microsoft.com/office/drawing/2014/main" id="{6D5DB2B2-12C7-48C5-A488-32122461E098}"/>
            </a:ext>
          </a:extLst>
        </xdr:cNvPr>
        <xdr:cNvCxnSpPr/>
      </xdr:nvCxnSpPr>
      <xdr:spPr>
        <a:xfrm>
          <a:off x="1120394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66" name="テキスト ボックス 765">
          <a:extLst>
            <a:ext uri="{FF2B5EF4-FFF2-40B4-BE49-F238E27FC236}">
              <a16:creationId xmlns:a16="http://schemas.microsoft.com/office/drawing/2014/main" id="{C96D2C84-3C5E-4127-854A-68409EA9A015}"/>
            </a:ext>
          </a:extLst>
        </xdr:cNvPr>
        <xdr:cNvSpPr txBox="1"/>
      </xdr:nvSpPr>
      <xdr:spPr>
        <a:xfrm>
          <a:off x="10842791" y="1707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7" name="直線コネクタ 766">
          <a:extLst>
            <a:ext uri="{FF2B5EF4-FFF2-40B4-BE49-F238E27FC236}">
              <a16:creationId xmlns:a16="http://schemas.microsoft.com/office/drawing/2014/main" id="{FF13BF19-9A32-499A-ABCA-CE82685437A1}"/>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8" name="テキスト ボックス 767">
          <a:extLst>
            <a:ext uri="{FF2B5EF4-FFF2-40B4-BE49-F238E27FC236}">
              <a16:creationId xmlns:a16="http://schemas.microsoft.com/office/drawing/2014/main" id="{BF41EC4A-4409-453F-9AB6-AC98A2E62A08}"/>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9" name="【庁舎】&#10;有形固定資産減価償却率グラフ枠">
          <a:extLst>
            <a:ext uri="{FF2B5EF4-FFF2-40B4-BE49-F238E27FC236}">
              <a16:creationId xmlns:a16="http://schemas.microsoft.com/office/drawing/2014/main" id="{60E63F77-83F9-431F-819B-8E0E3C5DA01D}"/>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763</xdr:rowOff>
    </xdr:from>
    <xdr:to>
      <xdr:col>85</xdr:col>
      <xdr:colOff>126364</xdr:colOff>
      <xdr:row>107</xdr:row>
      <xdr:rowOff>124206</xdr:rowOff>
    </xdr:to>
    <xdr:cxnSp macro="">
      <xdr:nvCxnSpPr>
        <xdr:cNvPr id="770" name="直線コネクタ 769">
          <a:extLst>
            <a:ext uri="{FF2B5EF4-FFF2-40B4-BE49-F238E27FC236}">
              <a16:creationId xmlns:a16="http://schemas.microsoft.com/office/drawing/2014/main" id="{7656AA98-F37E-442B-9321-96A9EDE06C83}"/>
            </a:ext>
          </a:extLst>
        </xdr:cNvPr>
        <xdr:cNvCxnSpPr/>
      </xdr:nvCxnSpPr>
      <xdr:spPr>
        <a:xfrm flipV="1">
          <a:off x="14703424" y="17317213"/>
          <a:ext cx="0" cy="1154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128033</xdr:rowOff>
    </xdr:from>
    <xdr:ext cx="405111" cy="259045"/>
    <xdr:sp macro="" textlink="">
      <xdr:nvSpPr>
        <xdr:cNvPr id="771" name="【庁舎】&#10;有形固定資産減価償却率最小値テキスト">
          <a:extLst>
            <a:ext uri="{FF2B5EF4-FFF2-40B4-BE49-F238E27FC236}">
              <a16:creationId xmlns:a16="http://schemas.microsoft.com/office/drawing/2014/main" id="{68CFBE91-DB83-4C99-AAAC-E2A289CA89F6}"/>
            </a:ext>
          </a:extLst>
        </xdr:cNvPr>
        <xdr:cNvSpPr txBox="1"/>
      </xdr:nvSpPr>
      <xdr:spPr>
        <a:xfrm>
          <a:off x="14742160" y="18476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124206</xdr:rowOff>
    </xdr:from>
    <xdr:to>
      <xdr:col>86</xdr:col>
      <xdr:colOff>25400</xdr:colOff>
      <xdr:row>107</xdr:row>
      <xdr:rowOff>124206</xdr:rowOff>
    </xdr:to>
    <xdr:cxnSp macro="">
      <xdr:nvCxnSpPr>
        <xdr:cNvPr id="772" name="直線コネクタ 771">
          <a:extLst>
            <a:ext uri="{FF2B5EF4-FFF2-40B4-BE49-F238E27FC236}">
              <a16:creationId xmlns:a16="http://schemas.microsoft.com/office/drawing/2014/main" id="{546F5C8A-F446-45AC-BFA3-67A8D31ED4AE}"/>
            </a:ext>
          </a:extLst>
        </xdr:cNvPr>
        <xdr:cNvCxnSpPr/>
      </xdr:nvCxnSpPr>
      <xdr:spPr>
        <a:xfrm>
          <a:off x="14611350" y="184712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118890</xdr:rowOff>
    </xdr:from>
    <xdr:ext cx="405111" cy="259045"/>
    <xdr:sp macro="" textlink="">
      <xdr:nvSpPr>
        <xdr:cNvPr id="773" name="【庁舎】&#10;有形固定資産減価償却率最大値テキスト">
          <a:extLst>
            <a:ext uri="{FF2B5EF4-FFF2-40B4-BE49-F238E27FC236}">
              <a16:creationId xmlns:a16="http://schemas.microsoft.com/office/drawing/2014/main" id="{EEBA67E3-45C6-48EE-BDEF-0E40CF056105}"/>
            </a:ext>
          </a:extLst>
        </xdr:cNvPr>
        <xdr:cNvSpPr txBox="1"/>
      </xdr:nvSpPr>
      <xdr:spPr>
        <a:xfrm>
          <a:off x="14742160" y="1709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763</xdr:rowOff>
    </xdr:from>
    <xdr:to>
      <xdr:col>86</xdr:col>
      <xdr:colOff>25400</xdr:colOff>
      <xdr:row>101</xdr:row>
      <xdr:rowOff>763</xdr:rowOff>
    </xdr:to>
    <xdr:cxnSp macro="">
      <xdr:nvCxnSpPr>
        <xdr:cNvPr id="774" name="直線コネクタ 773">
          <a:extLst>
            <a:ext uri="{FF2B5EF4-FFF2-40B4-BE49-F238E27FC236}">
              <a16:creationId xmlns:a16="http://schemas.microsoft.com/office/drawing/2014/main" id="{7CE2B8A4-5B96-43C1-8D1F-30099AFDB9B6}"/>
            </a:ext>
          </a:extLst>
        </xdr:cNvPr>
        <xdr:cNvCxnSpPr/>
      </xdr:nvCxnSpPr>
      <xdr:spPr>
        <a:xfrm>
          <a:off x="14611350" y="173172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73423</xdr:rowOff>
    </xdr:from>
    <xdr:ext cx="405111" cy="259045"/>
    <xdr:sp macro="" textlink="">
      <xdr:nvSpPr>
        <xdr:cNvPr id="775" name="【庁舎】&#10;有形固定資産減価償却率平均値テキスト">
          <a:extLst>
            <a:ext uri="{FF2B5EF4-FFF2-40B4-BE49-F238E27FC236}">
              <a16:creationId xmlns:a16="http://schemas.microsoft.com/office/drawing/2014/main" id="{E6CB6DA4-7615-4B1B-BE28-90FD74885256}"/>
            </a:ext>
          </a:extLst>
        </xdr:cNvPr>
        <xdr:cNvSpPr txBox="1"/>
      </xdr:nvSpPr>
      <xdr:spPr>
        <a:xfrm>
          <a:off x="14742160" y="17732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50546</xdr:rowOff>
    </xdr:from>
    <xdr:to>
      <xdr:col>85</xdr:col>
      <xdr:colOff>177800</xdr:colOff>
      <xdr:row>104</xdr:row>
      <xdr:rowOff>152146</xdr:rowOff>
    </xdr:to>
    <xdr:sp macro="" textlink="">
      <xdr:nvSpPr>
        <xdr:cNvPr id="776" name="フローチャート: 判断 775">
          <a:extLst>
            <a:ext uri="{FF2B5EF4-FFF2-40B4-BE49-F238E27FC236}">
              <a16:creationId xmlns:a16="http://schemas.microsoft.com/office/drawing/2014/main" id="{FD4A64C4-01FB-4666-8D29-7D46383F42BE}"/>
            </a:ext>
          </a:extLst>
        </xdr:cNvPr>
        <xdr:cNvSpPr/>
      </xdr:nvSpPr>
      <xdr:spPr>
        <a:xfrm>
          <a:off x="14649450" y="1788515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98552</xdr:rowOff>
    </xdr:from>
    <xdr:to>
      <xdr:col>81</xdr:col>
      <xdr:colOff>101600</xdr:colOff>
      <xdr:row>105</xdr:row>
      <xdr:rowOff>28702</xdr:rowOff>
    </xdr:to>
    <xdr:sp macro="" textlink="">
      <xdr:nvSpPr>
        <xdr:cNvPr id="777" name="フローチャート: 判断 776">
          <a:extLst>
            <a:ext uri="{FF2B5EF4-FFF2-40B4-BE49-F238E27FC236}">
              <a16:creationId xmlns:a16="http://schemas.microsoft.com/office/drawing/2014/main" id="{CA834980-5720-4786-8069-A3D9014D4E27}"/>
            </a:ext>
          </a:extLst>
        </xdr:cNvPr>
        <xdr:cNvSpPr/>
      </xdr:nvSpPr>
      <xdr:spPr>
        <a:xfrm>
          <a:off x="13887450" y="1792554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71120</xdr:rowOff>
    </xdr:from>
    <xdr:to>
      <xdr:col>76</xdr:col>
      <xdr:colOff>165100</xdr:colOff>
      <xdr:row>105</xdr:row>
      <xdr:rowOff>1270</xdr:rowOff>
    </xdr:to>
    <xdr:sp macro="" textlink="">
      <xdr:nvSpPr>
        <xdr:cNvPr id="778" name="フローチャート: 判断 777">
          <a:extLst>
            <a:ext uri="{FF2B5EF4-FFF2-40B4-BE49-F238E27FC236}">
              <a16:creationId xmlns:a16="http://schemas.microsoft.com/office/drawing/2014/main" id="{CFC15E90-0381-4A79-B7B5-D492749A1B32}"/>
            </a:ext>
          </a:extLst>
        </xdr:cNvPr>
        <xdr:cNvSpPr/>
      </xdr:nvSpPr>
      <xdr:spPr>
        <a:xfrm>
          <a:off x="13089890" y="179000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41402</xdr:rowOff>
    </xdr:from>
    <xdr:to>
      <xdr:col>72</xdr:col>
      <xdr:colOff>38100</xdr:colOff>
      <xdr:row>104</xdr:row>
      <xdr:rowOff>143002</xdr:rowOff>
    </xdr:to>
    <xdr:sp macro="" textlink="">
      <xdr:nvSpPr>
        <xdr:cNvPr id="779" name="フローチャート: 判断 778">
          <a:extLst>
            <a:ext uri="{FF2B5EF4-FFF2-40B4-BE49-F238E27FC236}">
              <a16:creationId xmlns:a16="http://schemas.microsoft.com/office/drawing/2014/main" id="{4790F073-4B66-4195-90BD-A234C0081BD3}"/>
            </a:ext>
          </a:extLst>
        </xdr:cNvPr>
        <xdr:cNvSpPr/>
      </xdr:nvSpPr>
      <xdr:spPr>
        <a:xfrm>
          <a:off x="12303760" y="1787220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16256</xdr:rowOff>
    </xdr:from>
    <xdr:to>
      <xdr:col>67</xdr:col>
      <xdr:colOff>101600</xdr:colOff>
      <xdr:row>104</xdr:row>
      <xdr:rowOff>117856</xdr:rowOff>
    </xdr:to>
    <xdr:sp macro="" textlink="">
      <xdr:nvSpPr>
        <xdr:cNvPr id="780" name="フローチャート: 判断 779">
          <a:extLst>
            <a:ext uri="{FF2B5EF4-FFF2-40B4-BE49-F238E27FC236}">
              <a16:creationId xmlns:a16="http://schemas.microsoft.com/office/drawing/2014/main" id="{F89602C4-8ABD-4365-90C3-39C0F897DD02}"/>
            </a:ext>
          </a:extLst>
        </xdr:cNvPr>
        <xdr:cNvSpPr/>
      </xdr:nvSpPr>
      <xdr:spPr>
        <a:xfrm>
          <a:off x="11487150" y="1785086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2640D1AE-CED2-4D4F-977E-15F300BB1541}"/>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5A2312AA-A69B-4C36-924E-D266BB218D5F}"/>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B142BDDC-E4A6-433B-8E82-D7380BA6D23B}"/>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1B385708-DC2B-4615-85EC-BB7CB96A2BCC}"/>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B37C1130-DD30-44AF-9D31-16F52887B812}"/>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144272</xdr:rowOff>
    </xdr:from>
    <xdr:to>
      <xdr:col>85</xdr:col>
      <xdr:colOff>177800</xdr:colOff>
      <xdr:row>106</xdr:row>
      <xdr:rowOff>74422</xdr:rowOff>
    </xdr:to>
    <xdr:sp macro="" textlink="">
      <xdr:nvSpPr>
        <xdr:cNvPr id="786" name="楕円 785">
          <a:extLst>
            <a:ext uri="{FF2B5EF4-FFF2-40B4-BE49-F238E27FC236}">
              <a16:creationId xmlns:a16="http://schemas.microsoft.com/office/drawing/2014/main" id="{94B88507-8D9A-4812-8AD5-2E549DF41EDE}"/>
            </a:ext>
          </a:extLst>
        </xdr:cNvPr>
        <xdr:cNvSpPr/>
      </xdr:nvSpPr>
      <xdr:spPr>
        <a:xfrm>
          <a:off x="14649450" y="1814461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122699</xdr:rowOff>
    </xdr:from>
    <xdr:ext cx="405111" cy="259045"/>
    <xdr:sp macro="" textlink="">
      <xdr:nvSpPr>
        <xdr:cNvPr id="787" name="【庁舎】&#10;有形固定資産減価償却率該当値テキスト">
          <a:extLst>
            <a:ext uri="{FF2B5EF4-FFF2-40B4-BE49-F238E27FC236}">
              <a16:creationId xmlns:a16="http://schemas.microsoft.com/office/drawing/2014/main" id="{AA2D0703-CCCD-427E-B5F3-D79A1C772BC9}"/>
            </a:ext>
          </a:extLst>
        </xdr:cNvPr>
        <xdr:cNvSpPr txBox="1"/>
      </xdr:nvSpPr>
      <xdr:spPr>
        <a:xfrm>
          <a:off x="14742160" y="18126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73406</xdr:rowOff>
    </xdr:from>
    <xdr:to>
      <xdr:col>81</xdr:col>
      <xdr:colOff>101600</xdr:colOff>
      <xdr:row>106</xdr:row>
      <xdr:rowOff>3556</xdr:rowOff>
    </xdr:to>
    <xdr:sp macro="" textlink="">
      <xdr:nvSpPr>
        <xdr:cNvPr id="788" name="楕円 787">
          <a:extLst>
            <a:ext uri="{FF2B5EF4-FFF2-40B4-BE49-F238E27FC236}">
              <a16:creationId xmlns:a16="http://schemas.microsoft.com/office/drawing/2014/main" id="{5B245305-39B8-4C5D-B628-CB4385BE8263}"/>
            </a:ext>
          </a:extLst>
        </xdr:cNvPr>
        <xdr:cNvSpPr/>
      </xdr:nvSpPr>
      <xdr:spPr>
        <a:xfrm>
          <a:off x="13887450" y="1807565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124206</xdr:rowOff>
    </xdr:from>
    <xdr:to>
      <xdr:col>85</xdr:col>
      <xdr:colOff>127000</xdr:colOff>
      <xdr:row>106</xdr:row>
      <xdr:rowOff>23622</xdr:rowOff>
    </xdr:to>
    <xdr:cxnSp macro="">
      <xdr:nvCxnSpPr>
        <xdr:cNvPr id="789" name="直線コネクタ 788">
          <a:extLst>
            <a:ext uri="{FF2B5EF4-FFF2-40B4-BE49-F238E27FC236}">
              <a16:creationId xmlns:a16="http://schemas.microsoft.com/office/drawing/2014/main" id="{5EE69203-97FE-4950-BA43-41B874C372F7}"/>
            </a:ext>
          </a:extLst>
        </xdr:cNvPr>
        <xdr:cNvCxnSpPr/>
      </xdr:nvCxnSpPr>
      <xdr:spPr>
        <a:xfrm>
          <a:off x="13942060" y="18128361"/>
          <a:ext cx="762000" cy="6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29972</xdr:rowOff>
    </xdr:from>
    <xdr:to>
      <xdr:col>76</xdr:col>
      <xdr:colOff>165100</xdr:colOff>
      <xdr:row>105</xdr:row>
      <xdr:rowOff>131572</xdr:rowOff>
    </xdr:to>
    <xdr:sp macro="" textlink="">
      <xdr:nvSpPr>
        <xdr:cNvPr id="790" name="楕円 789">
          <a:extLst>
            <a:ext uri="{FF2B5EF4-FFF2-40B4-BE49-F238E27FC236}">
              <a16:creationId xmlns:a16="http://schemas.microsoft.com/office/drawing/2014/main" id="{F7F4FA99-0812-4DD3-8FF5-6C9DFEA99500}"/>
            </a:ext>
          </a:extLst>
        </xdr:cNvPr>
        <xdr:cNvSpPr/>
      </xdr:nvSpPr>
      <xdr:spPr>
        <a:xfrm>
          <a:off x="13089890" y="18030317"/>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80772</xdr:rowOff>
    </xdr:from>
    <xdr:to>
      <xdr:col>81</xdr:col>
      <xdr:colOff>50800</xdr:colOff>
      <xdr:row>105</xdr:row>
      <xdr:rowOff>124206</xdr:rowOff>
    </xdr:to>
    <xdr:cxnSp macro="">
      <xdr:nvCxnSpPr>
        <xdr:cNvPr id="791" name="直線コネクタ 790">
          <a:extLst>
            <a:ext uri="{FF2B5EF4-FFF2-40B4-BE49-F238E27FC236}">
              <a16:creationId xmlns:a16="http://schemas.microsoft.com/office/drawing/2014/main" id="{35C04853-6D5E-4BBE-A7A3-77E05F8E1770}"/>
            </a:ext>
          </a:extLst>
        </xdr:cNvPr>
        <xdr:cNvCxnSpPr/>
      </xdr:nvCxnSpPr>
      <xdr:spPr>
        <a:xfrm>
          <a:off x="13144500" y="18084927"/>
          <a:ext cx="79756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151130</xdr:rowOff>
    </xdr:from>
    <xdr:to>
      <xdr:col>72</xdr:col>
      <xdr:colOff>38100</xdr:colOff>
      <xdr:row>105</xdr:row>
      <xdr:rowOff>81280</xdr:rowOff>
    </xdr:to>
    <xdr:sp macro="" textlink="">
      <xdr:nvSpPr>
        <xdr:cNvPr id="792" name="楕円 791">
          <a:extLst>
            <a:ext uri="{FF2B5EF4-FFF2-40B4-BE49-F238E27FC236}">
              <a16:creationId xmlns:a16="http://schemas.microsoft.com/office/drawing/2014/main" id="{92F2B832-EC7F-4BBB-9352-92DFBBDFD3C4}"/>
            </a:ext>
          </a:extLst>
        </xdr:cNvPr>
        <xdr:cNvSpPr/>
      </xdr:nvSpPr>
      <xdr:spPr>
        <a:xfrm>
          <a:off x="12303760" y="179819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30480</xdr:rowOff>
    </xdr:from>
    <xdr:to>
      <xdr:col>76</xdr:col>
      <xdr:colOff>114300</xdr:colOff>
      <xdr:row>105</xdr:row>
      <xdr:rowOff>80772</xdr:rowOff>
    </xdr:to>
    <xdr:cxnSp macro="">
      <xdr:nvCxnSpPr>
        <xdr:cNvPr id="793" name="直線コネクタ 792">
          <a:extLst>
            <a:ext uri="{FF2B5EF4-FFF2-40B4-BE49-F238E27FC236}">
              <a16:creationId xmlns:a16="http://schemas.microsoft.com/office/drawing/2014/main" id="{2D761D95-0860-40BC-9D5B-49FDE8906B75}"/>
            </a:ext>
          </a:extLst>
        </xdr:cNvPr>
        <xdr:cNvCxnSpPr/>
      </xdr:nvCxnSpPr>
      <xdr:spPr>
        <a:xfrm>
          <a:off x="12346940" y="18030825"/>
          <a:ext cx="79756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96265</xdr:rowOff>
    </xdr:from>
    <xdr:to>
      <xdr:col>67</xdr:col>
      <xdr:colOff>101600</xdr:colOff>
      <xdr:row>105</xdr:row>
      <xdr:rowOff>26415</xdr:rowOff>
    </xdr:to>
    <xdr:sp macro="" textlink="">
      <xdr:nvSpPr>
        <xdr:cNvPr id="794" name="楕円 793">
          <a:extLst>
            <a:ext uri="{FF2B5EF4-FFF2-40B4-BE49-F238E27FC236}">
              <a16:creationId xmlns:a16="http://schemas.microsoft.com/office/drawing/2014/main" id="{5B07E42E-1A8F-4893-8A89-31C9FBF71841}"/>
            </a:ext>
          </a:extLst>
        </xdr:cNvPr>
        <xdr:cNvSpPr/>
      </xdr:nvSpPr>
      <xdr:spPr>
        <a:xfrm>
          <a:off x="11487150" y="1792325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147065</xdr:rowOff>
    </xdr:from>
    <xdr:to>
      <xdr:col>71</xdr:col>
      <xdr:colOff>177800</xdr:colOff>
      <xdr:row>105</xdr:row>
      <xdr:rowOff>30480</xdr:rowOff>
    </xdr:to>
    <xdr:cxnSp macro="">
      <xdr:nvCxnSpPr>
        <xdr:cNvPr id="795" name="直線コネクタ 794">
          <a:extLst>
            <a:ext uri="{FF2B5EF4-FFF2-40B4-BE49-F238E27FC236}">
              <a16:creationId xmlns:a16="http://schemas.microsoft.com/office/drawing/2014/main" id="{58D3F2EB-3C72-443C-910F-25A7101E4EA7}"/>
            </a:ext>
          </a:extLst>
        </xdr:cNvPr>
        <xdr:cNvCxnSpPr/>
      </xdr:nvCxnSpPr>
      <xdr:spPr>
        <a:xfrm>
          <a:off x="11541760" y="17975960"/>
          <a:ext cx="80518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45229</xdr:rowOff>
    </xdr:from>
    <xdr:ext cx="405111" cy="259045"/>
    <xdr:sp macro="" textlink="">
      <xdr:nvSpPr>
        <xdr:cNvPr id="796" name="n_1aveValue【庁舎】&#10;有形固定資産減価償却率">
          <a:extLst>
            <a:ext uri="{FF2B5EF4-FFF2-40B4-BE49-F238E27FC236}">
              <a16:creationId xmlns:a16="http://schemas.microsoft.com/office/drawing/2014/main" id="{A909F110-CCF1-41F8-B5EF-6F2E5108F464}"/>
            </a:ext>
          </a:extLst>
        </xdr:cNvPr>
        <xdr:cNvSpPr txBox="1"/>
      </xdr:nvSpPr>
      <xdr:spPr>
        <a:xfrm>
          <a:off x="13738234" y="17706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17797</xdr:rowOff>
    </xdr:from>
    <xdr:ext cx="405111" cy="259045"/>
    <xdr:sp macro="" textlink="">
      <xdr:nvSpPr>
        <xdr:cNvPr id="797" name="n_2aveValue【庁舎】&#10;有形固定資産減価償却率">
          <a:extLst>
            <a:ext uri="{FF2B5EF4-FFF2-40B4-BE49-F238E27FC236}">
              <a16:creationId xmlns:a16="http://schemas.microsoft.com/office/drawing/2014/main" id="{C9359C5E-B4FB-4F09-A29D-2E9376C70778}"/>
            </a:ext>
          </a:extLst>
        </xdr:cNvPr>
        <xdr:cNvSpPr txBox="1"/>
      </xdr:nvSpPr>
      <xdr:spPr>
        <a:xfrm>
          <a:off x="12957184" y="1768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159529</xdr:rowOff>
    </xdr:from>
    <xdr:ext cx="405111" cy="259045"/>
    <xdr:sp macro="" textlink="">
      <xdr:nvSpPr>
        <xdr:cNvPr id="798" name="n_3aveValue【庁舎】&#10;有形固定資産減価償却率">
          <a:extLst>
            <a:ext uri="{FF2B5EF4-FFF2-40B4-BE49-F238E27FC236}">
              <a16:creationId xmlns:a16="http://schemas.microsoft.com/office/drawing/2014/main" id="{742AAC84-59E6-4F77-A890-CA9C93B5E726}"/>
            </a:ext>
          </a:extLst>
        </xdr:cNvPr>
        <xdr:cNvSpPr txBox="1"/>
      </xdr:nvSpPr>
      <xdr:spPr>
        <a:xfrm>
          <a:off x="12171054" y="17649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134383</xdr:rowOff>
    </xdr:from>
    <xdr:ext cx="405111" cy="259045"/>
    <xdr:sp macro="" textlink="">
      <xdr:nvSpPr>
        <xdr:cNvPr id="799" name="n_4aveValue【庁舎】&#10;有形固定資産減価償却率">
          <a:extLst>
            <a:ext uri="{FF2B5EF4-FFF2-40B4-BE49-F238E27FC236}">
              <a16:creationId xmlns:a16="http://schemas.microsoft.com/office/drawing/2014/main" id="{55D8CF7B-DCC5-40BB-8ADD-39CC22E0B0A2}"/>
            </a:ext>
          </a:extLst>
        </xdr:cNvPr>
        <xdr:cNvSpPr txBox="1"/>
      </xdr:nvSpPr>
      <xdr:spPr>
        <a:xfrm>
          <a:off x="11354444" y="17618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166133</xdr:rowOff>
    </xdr:from>
    <xdr:ext cx="405111" cy="259045"/>
    <xdr:sp macro="" textlink="">
      <xdr:nvSpPr>
        <xdr:cNvPr id="800" name="n_1mainValue【庁舎】&#10;有形固定資産減価償却率">
          <a:extLst>
            <a:ext uri="{FF2B5EF4-FFF2-40B4-BE49-F238E27FC236}">
              <a16:creationId xmlns:a16="http://schemas.microsoft.com/office/drawing/2014/main" id="{E5F5C338-3348-421C-9CE6-A1AB344CCC1E}"/>
            </a:ext>
          </a:extLst>
        </xdr:cNvPr>
        <xdr:cNvSpPr txBox="1"/>
      </xdr:nvSpPr>
      <xdr:spPr>
        <a:xfrm>
          <a:off x="13738234" y="1817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122699</xdr:rowOff>
    </xdr:from>
    <xdr:ext cx="405111" cy="259045"/>
    <xdr:sp macro="" textlink="">
      <xdr:nvSpPr>
        <xdr:cNvPr id="801" name="n_2mainValue【庁舎】&#10;有形固定資産減価償却率">
          <a:extLst>
            <a:ext uri="{FF2B5EF4-FFF2-40B4-BE49-F238E27FC236}">
              <a16:creationId xmlns:a16="http://schemas.microsoft.com/office/drawing/2014/main" id="{F48B149D-53EB-4807-9916-9CE630EF8A9C}"/>
            </a:ext>
          </a:extLst>
        </xdr:cNvPr>
        <xdr:cNvSpPr txBox="1"/>
      </xdr:nvSpPr>
      <xdr:spPr>
        <a:xfrm>
          <a:off x="12957184" y="18126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72407</xdr:rowOff>
    </xdr:from>
    <xdr:ext cx="405111" cy="259045"/>
    <xdr:sp macro="" textlink="">
      <xdr:nvSpPr>
        <xdr:cNvPr id="802" name="n_3mainValue【庁舎】&#10;有形固定資産減価償却率">
          <a:extLst>
            <a:ext uri="{FF2B5EF4-FFF2-40B4-BE49-F238E27FC236}">
              <a16:creationId xmlns:a16="http://schemas.microsoft.com/office/drawing/2014/main" id="{A1F1D72B-5408-4EBA-ACE6-8E1EA99D19D2}"/>
            </a:ext>
          </a:extLst>
        </xdr:cNvPr>
        <xdr:cNvSpPr txBox="1"/>
      </xdr:nvSpPr>
      <xdr:spPr>
        <a:xfrm>
          <a:off x="1217105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17542</xdr:rowOff>
    </xdr:from>
    <xdr:ext cx="405111" cy="259045"/>
    <xdr:sp macro="" textlink="">
      <xdr:nvSpPr>
        <xdr:cNvPr id="803" name="n_4mainValue【庁舎】&#10;有形固定資産減価償却率">
          <a:extLst>
            <a:ext uri="{FF2B5EF4-FFF2-40B4-BE49-F238E27FC236}">
              <a16:creationId xmlns:a16="http://schemas.microsoft.com/office/drawing/2014/main" id="{DA457C6B-24EA-4AC6-8961-2FD553D2ED32}"/>
            </a:ext>
          </a:extLst>
        </xdr:cNvPr>
        <xdr:cNvSpPr txBox="1"/>
      </xdr:nvSpPr>
      <xdr:spPr>
        <a:xfrm>
          <a:off x="11354444" y="18023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4" name="正方形/長方形 803">
          <a:extLst>
            <a:ext uri="{FF2B5EF4-FFF2-40B4-BE49-F238E27FC236}">
              <a16:creationId xmlns:a16="http://schemas.microsoft.com/office/drawing/2014/main" id="{B278BF83-696A-4A29-BF6B-CF879514A7B9}"/>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5" name="正方形/長方形 804">
          <a:extLst>
            <a:ext uri="{FF2B5EF4-FFF2-40B4-BE49-F238E27FC236}">
              <a16:creationId xmlns:a16="http://schemas.microsoft.com/office/drawing/2014/main" id="{D95A51D8-E7F6-46FC-907A-B5C1FEFB9023}"/>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6" name="正方形/長方形 805">
          <a:extLst>
            <a:ext uri="{FF2B5EF4-FFF2-40B4-BE49-F238E27FC236}">
              <a16:creationId xmlns:a16="http://schemas.microsoft.com/office/drawing/2014/main" id="{860A737A-ADF0-489B-89B5-0E6C9615074F}"/>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7" name="正方形/長方形 806">
          <a:extLst>
            <a:ext uri="{FF2B5EF4-FFF2-40B4-BE49-F238E27FC236}">
              <a16:creationId xmlns:a16="http://schemas.microsoft.com/office/drawing/2014/main" id="{27010F56-D722-4D0C-ACD0-A8F341E7AD16}"/>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8" name="正方形/長方形 807">
          <a:extLst>
            <a:ext uri="{FF2B5EF4-FFF2-40B4-BE49-F238E27FC236}">
              <a16:creationId xmlns:a16="http://schemas.microsoft.com/office/drawing/2014/main" id="{6AD3A29A-6CED-4FA5-BAA4-F2E9B41263D7}"/>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9" name="正方形/長方形 808">
          <a:extLst>
            <a:ext uri="{FF2B5EF4-FFF2-40B4-BE49-F238E27FC236}">
              <a16:creationId xmlns:a16="http://schemas.microsoft.com/office/drawing/2014/main" id="{9CDC303C-DA00-4DDE-999D-5701015E2D7E}"/>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0" name="正方形/長方形 809">
          <a:extLst>
            <a:ext uri="{FF2B5EF4-FFF2-40B4-BE49-F238E27FC236}">
              <a16:creationId xmlns:a16="http://schemas.microsoft.com/office/drawing/2014/main" id="{16B30586-AF86-4967-83D9-4340D6017A1C}"/>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1" name="正方形/長方形 810">
          <a:extLst>
            <a:ext uri="{FF2B5EF4-FFF2-40B4-BE49-F238E27FC236}">
              <a16:creationId xmlns:a16="http://schemas.microsoft.com/office/drawing/2014/main" id="{3CE16DF9-193B-4508-A946-41F8B6951733}"/>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2" name="テキスト ボックス 811">
          <a:extLst>
            <a:ext uri="{FF2B5EF4-FFF2-40B4-BE49-F238E27FC236}">
              <a16:creationId xmlns:a16="http://schemas.microsoft.com/office/drawing/2014/main" id="{F243E436-5C4C-4644-9FA3-9B67FDBD2DEE}"/>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3" name="直線コネクタ 812">
          <a:extLst>
            <a:ext uri="{FF2B5EF4-FFF2-40B4-BE49-F238E27FC236}">
              <a16:creationId xmlns:a16="http://schemas.microsoft.com/office/drawing/2014/main" id="{D6B3DEF8-F99A-4556-8A21-F8CBFD713077}"/>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4" name="直線コネクタ 813">
          <a:extLst>
            <a:ext uri="{FF2B5EF4-FFF2-40B4-BE49-F238E27FC236}">
              <a16:creationId xmlns:a16="http://schemas.microsoft.com/office/drawing/2014/main" id="{8A0307F0-8B23-41F1-9B9A-1DC5BEC167D1}"/>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5" name="テキスト ボックス 814">
          <a:extLst>
            <a:ext uri="{FF2B5EF4-FFF2-40B4-BE49-F238E27FC236}">
              <a16:creationId xmlns:a16="http://schemas.microsoft.com/office/drawing/2014/main" id="{608022B6-CC26-4A3D-AAEA-4BE70FEA3362}"/>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6" name="直線コネクタ 815">
          <a:extLst>
            <a:ext uri="{FF2B5EF4-FFF2-40B4-BE49-F238E27FC236}">
              <a16:creationId xmlns:a16="http://schemas.microsoft.com/office/drawing/2014/main" id="{2C6776B7-CC72-4F72-B69D-FD258E6592E7}"/>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7" name="テキスト ボックス 816">
          <a:extLst>
            <a:ext uri="{FF2B5EF4-FFF2-40B4-BE49-F238E27FC236}">
              <a16:creationId xmlns:a16="http://schemas.microsoft.com/office/drawing/2014/main" id="{7681B8E7-212D-4641-8AAD-196918497C91}"/>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8" name="直線コネクタ 817">
          <a:extLst>
            <a:ext uri="{FF2B5EF4-FFF2-40B4-BE49-F238E27FC236}">
              <a16:creationId xmlns:a16="http://schemas.microsoft.com/office/drawing/2014/main" id="{E499ECBA-2BFB-4D64-BA9D-932F520B66A2}"/>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9" name="テキスト ボックス 818">
          <a:extLst>
            <a:ext uri="{FF2B5EF4-FFF2-40B4-BE49-F238E27FC236}">
              <a16:creationId xmlns:a16="http://schemas.microsoft.com/office/drawing/2014/main" id="{5A665DB5-A79D-4C81-9D1C-A2B72A12D94B}"/>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0" name="直線コネクタ 819">
          <a:extLst>
            <a:ext uri="{FF2B5EF4-FFF2-40B4-BE49-F238E27FC236}">
              <a16:creationId xmlns:a16="http://schemas.microsoft.com/office/drawing/2014/main" id="{749E8601-5AEA-4789-A04C-558A9E4AD163}"/>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1" name="テキスト ボックス 820">
          <a:extLst>
            <a:ext uri="{FF2B5EF4-FFF2-40B4-BE49-F238E27FC236}">
              <a16:creationId xmlns:a16="http://schemas.microsoft.com/office/drawing/2014/main" id="{B7FB2E41-BDE4-44AD-91BE-F63CC8A34E94}"/>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2" name="直線コネクタ 821">
          <a:extLst>
            <a:ext uri="{FF2B5EF4-FFF2-40B4-BE49-F238E27FC236}">
              <a16:creationId xmlns:a16="http://schemas.microsoft.com/office/drawing/2014/main" id="{A02D2F56-07B3-4C42-9E24-B4E4C5ADAB41}"/>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3" name="テキスト ボックス 822">
          <a:extLst>
            <a:ext uri="{FF2B5EF4-FFF2-40B4-BE49-F238E27FC236}">
              <a16:creationId xmlns:a16="http://schemas.microsoft.com/office/drawing/2014/main" id="{477BCE7B-FE9A-45F0-90D4-4B8B519EFB06}"/>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4" name="直線コネクタ 823">
          <a:extLst>
            <a:ext uri="{FF2B5EF4-FFF2-40B4-BE49-F238E27FC236}">
              <a16:creationId xmlns:a16="http://schemas.microsoft.com/office/drawing/2014/main" id="{4C116B9D-2747-4E80-A99F-B5E6E4C87273}"/>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5" name="テキスト ボックス 824">
          <a:extLst>
            <a:ext uri="{FF2B5EF4-FFF2-40B4-BE49-F238E27FC236}">
              <a16:creationId xmlns:a16="http://schemas.microsoft.com/office/drawing/2014/main" id="{D2BBA709-8D3A-406A-BB2B-C74D727D120E}"/>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6" name="【庁舎】&#10;一人当たり面積グラフ枠">
          <a:extLst>
            <a:ext uri="{FF2B5EF4-FFF2-40B4-BE49-F238E27FC236}">
              <a16:creationId xmlns:a16="http://schemas.microsoft.com/office/drawing/2014/main" id="{82F9E633-82D1-4C14-9DA9-21A9A67921F8}"/>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102870</xdr:rowOff>
    </xdr:from>
    <xdr:to>
      <xdr:col>116</xdr:col>
      <xdr:colOff>62864</xdr:colOff>
      <xdr:row>108</xdr:row>
      <xdr:rowOff>22861</xdr:rowOff>
    </xdr:to>
    <xdr:cxnSp macro="">
      <xdr:nvCxnSpPr>
        <xdr:cNvPr id="827" name="直線コネクタ 826">
          <a:extLst>
            <a:ext uri="{FF2B5EF4-FFF2-40B4-BE49-F238E27FC236}">
              <a16:creationId xmlns:a16="http://schemas.microsoft.com/office/drawing/2014/main" id="{6C0BC78F-5F03-4F2F-B64E-FC598C444A9A}"/>
            </a:ext>
          </a:extLst>
        </xdr:cNvPr>
        <xdr:cNvCxnSpPr/>
      </xdr:nvCxnSpPr>
      <xdr:spPr>
        <a:xfrm flipV="1">
          <a:off x="19947254" y="17074515"/>
          <a:ext cx="0" cy="1461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26688</xdr:rowOff>
    </xdr:from>
    <xdr:ext cx="469744" cy="259045"/>
    <xdr:sp macro="" textlink="">
      <xdr:nvSpPr>
        <xdr:cNvPr id="828" name="【庁舎】&#10;一人当たり面積最小値テキスト">
          <a:extLst>
            <a:ext uri="{FF2B5EF4-FFF2-40B4-BE49-F238E27FC236}">
              <a16:creationId xmlns:a16="http://schemas.microsoft.com/office/drawing/2014/main" id="{A502BA87-7718-4E67-B479-DC13B4BD03DE}"/>
            </a:ext>
          </a:extLst>
        </xdr:cNvPr>
        <xdr:cNvSpPr txBox="1"/>
      </xdr:nvSpPr>
      <xdr:spPr>
        <a:xfrm>
          <a:off x="19985990" y="18541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22861</xdr:rowOff>
    </xdr:from>
    <xdr:to>
      <xdr:col>116</xdr:col>
      <xdr:colOff>152400</xdr:colOff>
      <xdr:row>108</xdr:row>
      <xdr:rowOff>22861</xdr:rowOff>
    </xdr:to>
    <xdr:cxnSp macro="">
      <xdr:nvCxnSpPr>
        <xdr:cNvPr id="829" name="直線コネクタ 828">
          <a:extLst>
            <a:ext uri="{FF2B5EF4-FFF2-40B4-BE49-F238E27FC236}">
              <a16:creationId xmlns:a16="http://schemas.microsoft.com/office/drawing/2014/main" id="{E21CF641-E37C-41A6-A815-6F5458F38713}"/>
            </a:ext>
          </a:extLst>
        </xdr:cNvPr>
        <xdr:cNvCxnSpPr/>
      </xdr:nvCxnSpPr>
      <xdr:spPr>
        <a:xfrm>
          <a:off x="19885660" y="185356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49547</xdr:rowOff>
    </xdr:from>
    <xdr:ext cx="469744" cy="259045"/>
    <xdr:sp macro="" textlink="">
      <xdr:nvSpPr>
        <xdr:cNvPr id="830" name="【庁舎】&#10;一人当たり面積最大値テキスト">
          <a:extLst>
            <a:ext uri="{FF2B5EF4-FFF2-40B4-BE49-F238E27FC236}">
              <a16:creationId xmlns:a16="http://schemas.microsoft.com/office/drawing/2014/main" id="{C3980585-4496-410D-9A2E-5448DAC65BBC}"/>
            </a:ext>
          </a:extLst>
        </xdr:cNvPr>
        <xdr:cNvSpPr txBox="1"/>
      </xdr:nvSpPr>
      <xdr:spPr>
        <a:xfrm>
          <a:off x="19985990" y="1685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102870</xdr:rowOff>
    </xdr:from>
    <xdr:to>
      <xdr:col>116</xdr:col>
      <xdr:colOff>152400</xdr:colOff>
      <xdr:row>99</xdr:row>
      <xdr:rowOff>102870</xdr:rowOff>
    </xdr:to>
    <xdr:cxnSp macro="">
      <xdr:nvCxnSpPr>
        <xdr:cNvPr id="831" name="直線コネクタ 830">
          <a:extLst>
            <a:ext uri="{FF2B5EF4-FFF2-40B4-BE49-F238E27FC236}">
              <a16:creationId xmlns:a16="http://schemas.microsoft.com/office/drawing/2014/main" id="{D3D6083E-A01A-4CB7-942E-FAC797B1A730}"/>
            </a:ext>
          </a:extLst>
        </xdr:cNvPr>
        <xdr:cNvCxnSpPr/>
      </xdr:nvCxnSpPr>
      <xdr:spPr>
        <a:xfrm>
          <a:off x="19885660" y="17074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139716</xdr:rowOff>
    </xdr:from>
    <xdr:ext cx="469744" cy="259045"/>
    <xdr:sp macro="" textlink="">
      <xdr:nvSpPr>
        <xdr:cNvPr id="832" name="【庁舎】&#10;一人当たり面積平均値テキスト">
          <a:extLst>
            <a:ext uri="{FF2B5EF4-FFF2-40B4-BE49-F238E27FC236}">
              <a16:creationId xmlns:a16="http://schemas.microsoft.com/office/drawing/2014/main" id="{3923179F-072C-4D1C-8B65-649966BA00F7}"/>
            </a:ext>
          </a:extLst>
        </xdr:cNvPr>
        <xdr:cNvSpPr txBox="1"/>
      </xdr:nvSpPr>
      <xdr:spPr>
        <a:xfrm>
          <a:off x="19985990" y="179667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116839</xdr:rowOff>
    </xdr:from>
    <xdr:to>
      <xdr:col>116</xdr:col>
      <xdr:colOff>114300</xdr:colOff>
      <xdr:row>106</xdr:row>
      <xdr:rowOff>46989</xdr:rowOff>
    </xdr:to>
    <xdr:sp macro="" textlink="">
      <xdr:nvSpPr>
        <xdr:cNvPr id="833" name="フローチャート: 判断 832">
          <a:extLst>
            <a:ext uri="{FF2B5EF4-FFF2-40B4-BE49-F238E27FC236}">
              <a16:creationId xmlns:a16="http://schemas.microsoft.com/office/drawing/2014/main" id="{6B084933-40A8-4745-8EC0-B2109B020320}"/>
            </a:ext>
          </a:extLst>
        </xdr:cNvPr>
        <xdr:cNvSpPr/>
      </xdr:nvSpPr>
      <xdr:spPr>
        <a:xfrm>
          <a:off x="19904710" y="1811908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124461</xdr:rowOff>
    </xdr:from>
    <xdr:to>
      <xdr:col>112</xdr:col>
      <xdr:colOff>38100</xdr:colOff>
      <xdr:row>106</xdr:row>
      <xdr:rowOff>54611</xdr:rowOff>
    </xdr:to>
    <xdr:sp macro="" textlink="">
      <xdr:nvSpPr>
        <xdr:cNvPr id="834" name="フローチャート: 判断 833">
          <a:extLst>
            <a:ext uri="{FF2B5EF4-FFF2-40B4-BE49-F238E27FC236}">
              <a16:creationId xmlns:a16="http://schemas.microsoft.com/office/drawing/2014/main" id="{444D7BF1-ACE0-4AAD-8817-C5F6D2764D1F}"/>
            </a:ext>
          </a:extLst>
        </xdr:cNvPr>
        <xdr:cNvSpPr/>
      </xdr:nvSpPr>
      <xdr:spPr>
        <a:xfrm>
          <a:off x="19161760" y="1812861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120650</xdr:rowOff>
    </xdr:from>
    <xdr:to>
      <xdr:col>107</xdr:col>
      <xdr:colOff>101600</xdr:colOff>
      <xdr:row>106</xdr:row>
      <xdr:rowOff>50800</xdr:rowOff>
    </xdr:to>
    <xdr:sp macro="" textlink="">
      <xdr:nvSpPr>
        <xdr:cNvPr id="835" name="フローチャート: 判断 834">
          <a:extLst>
            <a:ext uri="{FF2B5EF4-FFF2-40B4-BE49-F238E27FC236}">
              <a16:creationId xmlns:a16="http://schemas.microsoft.com/office/drawing/2014/main" id="{A9B0A25D-EF97-41A8-96E4-5EF88598B3AA}"/>
            </a:ext>
          </a:extLst>
        </xdr:cNvPr>
        <xdr:cNvSpPr/>
      </xdr:nvSpPr>
      <xdr:spPr>
        <a:xfrm>
          <a:off x="18345150" y="181248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36" name="フローチャート: 判断 835">
          <a:extLst>
            <a:ext uri="{FF2B5EF4-FFF2-40B4-BE49-F238E27FC236}">
              <a16:creationId xmlns:a16="http://schemas.microsoft.com/office/drawing/2014/main" id="{E07752AC-CE56-4D8C-9B94-E10D59ACA4A2}"/>
            </a:ext>
          </a:extLst>
        </xdr:cNvPr>
        <xdr:cNvSpPr/>
      </xdr:nvSpPr>
      <xdr:spPr>
        <a:xfrm>
          <a:off x="17547590" y="181381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132080</xdr:rowOff>
    </xdr:from>
    <xdr:to>
      <xdr:col>98</xdr:col>
      <xdr:colOff>38100</xdr:colOff>
      <xdr:row>106</xdr:row>
      <xdr:rowOff>62230</xdr:rowOff>
    </xdr:to>
    <xdr:sp macro="" textlink="">
      <xdr:nvSpPr>
        <xdr:cNvPr id="837" name="フローチャート: 判断 836">
          <a:extLst>
            <a:ext uri="{FF2B5EF4-FFF2-40B4-BE49-F238E27FC236}">
              <a16:creationId xmlns:a16="http://schemas.microsoft.com/office/drawing/2014/main" id="{1DA7E2C7-3281-4711-89B2-2F0405203E4D}"/>
            </a:ext>
          </a:extLst>
        </xdr:cNvPr>
        <xdr:cNvSpPr/>
      </xdr:nvSpPr>
      <xdr:spPr>
        <a:xfrm>
          <a:off x="16761460" y="181381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35191322-4AD2-44AC-ABD0-12FD3AC7B55F}"/>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04CB608B-6D26-465A-9AD8-38C033641110}"/>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E27F1C86-9253-49EE-BB96-EFF43E145550}"/>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8A882D64-C81D-4D87-8642-68CCD837A5C7}"/>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677977CB-6F6D-421F-A0C7-7E3DF1D78233}"/>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74930</xdr:rowOff>
    </xdr:from>
    <xdr:to>
      <xdr:col>116</xdr:col>
      <xdr:colOff>114300</xdr:colOff>
      <xdr:row>107</xdr:row>
      <xdr:rowOff>5080</xdr:rowOff>
    </xdr:to>
    <xdr:sp macro="" textlink="">
      <xdr:nvSpPr>
        <xdr:cNvPr id="843" name="楕円 842">
          <a:extLst>
            <a:ext uri="{FF2B5EF4-FFF2-40B4-BE49-F238E27FC236}">
              <a16:creationId xmlns:a16="http://schemas.microsoft.com/office/drawing/2014/main" id="{E67FE00B-9C49-42EF-8928-C630F9FD3107}"/>
            </a:ext>
          </a:extLst>
        </xdr:cNvPr>
        <xdr:cNvSpPr/>
      </xdr:nvSpPr>
      <xdr:spPr>
        <a:xfrm>
          <a:off x="19904710" y="182486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53357</xdr:rowOff>
    </xdr:from>
    <xdr:ext cx="469744" cy="259045"/>
    <xdr:sp macro="" textlink="">
      <xdr:nvSpPr>
        <xdr:cNvPr id="844" name="【庁舎】&#10;一人当たり面積該当値テキスト">
          <a:extLst>
            <a:ext uri="{FF2B5EF4-FFF2-40B4-BE49-F238E27FC236}">
              <a16:creationId xmlns:a16="http://schemas.microsoft.com/office/drawing/2014/main" id="{2E3DB143-D130-47CE-B863-4F051AFB63C8}"/>
            </a:ext>
          </a:extLst>
        </xdr:cNvPr>
        <xdr:cNvSpPr txBox="1"/>
      </xdr:nvSpPr>
      <xdr:spPr>
        <a:xfrm>
          <a:off x="19985990" y="1823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67311</xdr:rowOff>
    </xdr:from>
    <xdr:to>
      <xdr:col>112</xdr:col>
      <xdr:colOff>38100</xdr:colOff>
      <xdr:row>106</xdr:row>
      <xdr:rowOff>168911</xdr:rowOff>
    </xdr:to>
    <xdr:sp macro="" textlink="">
      <xdr:nvSpPr>
        <xdr:cNvPr id="845" name="楕円 844">
          <a:extLst>
            <a:ext uri="{FF2B5EF4-FFF2-40B4-BE49-F238E27FC236}">
              <a16:creationId xmlns:a16="http://schemas.microsoft.com/office/drawing/2014/main" id="{91A78F4E-8AC1-4D79-9237-8FC6D05881F4}"/>
            </a:ext>
          </a:extLst>
        </xdr:cNvPr>
        <xdr:cNvSpPr/>
      </xdr:nvSpPr>
      <xdr:spPr>
        <a:xfrm>
          <a:off x="19161760" y="1823910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118111</xdr:rowOff>
    </xdr:from>
    <xdr:to>
      <xdr:col>116</xdr:col>
      <xdr:colOff>63500</xdr:colOff>
      <xdr:row>106</xdr:row>
      <xdr:rowOff>125730</xdr:rowOff>
    </xdr:to>
    <xdr:cxnSp macro="">
      <xdr:nvCxnSpPr>
        <xdr:cNvPr id="846" name="直線コネクタ 845">
          <a:extLst>
            <a:ext uri="{FF2B5EF4-FFF2-40B4-BE49-F238E27FC236}">
              <a16:creationId xmlns:a16="http://schemas.microsoft.com/office/drawing/2014/main" id="{2FA7CADC-7413-4F95-9703-750C27D3597A}"/>
            </a:ext>
          </a:extLst>
        </xdr:cNvPr>
        <xdr:cNvCxnSpPr/>
      </xdr:nvCxnSpPr>
      <xdr:spPr>
        <a:xfrm>
          <a:off x="19204940" y="18293716"/>
          <a:ext cx="742950" cy="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71120</xdr:rowOff>
    </xdr:from>
    <xdr:to>
      <xdr:col>107</xdr:col>
      <xdr:colOff>101600</xdr:colOff>
      <xdr:row>107</xdr:row>
      <xdr:rowOff>1270</xdr:rowOff>
    </xdr:to>
    <xdr:sp macro="" textlink="">
      <xdr:nvSpPr>
        <xdr:cNvPr id="847" name="楕円 846">
          <a:extLst>
            <a:ext uri="{FF2B5EF4-FFF2-40B4-BE49-F238E27FC236}">
              <a16:creationId xmlns:a16="http://schemas.microsoft.com/office/drawing/2014/main" id="{F435CE55-F632-4031-935D-81F535803065}"/>
            </a:ext>
          </a:extLst>
        </xdr:cNvPr>
        <xdr:cNvSpPr/>
      </xdr:nvSpPr>
      <xdr:spPr>
        <a:xfrm>
          <a:off x="18345150" y="182429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118111</xdr:rowOff>
    </xdr:from>
    <xdr:to>
      <xdr:col>111</xdr:col>
      <xdr:colOff>177800</xdr:colOff>
      <xdr:row>106</xdr:row>
      <xdr:rowOff>121920</xdr:rowOff>
    </xdr:to>
    <xdr:cxnSp macro="">
      <xdr:nvCxnSpPr>
        <xdr:cNvPr id="848" name="直線コネクタ 847">
          <a:extLst>
            <a:ext uri="{FF2B5EF4-FFF2-40B4-BE49-F238E27FC236}">
              <a16:creationId xmlns:a16="http://schemas.microsoft.com/office/drawing/2014/main" id="{16FC0556-F53B-4FA9-93BA-49B78613D7B8}"/>
            </a:ext>
          </a:extLst>
        </xdr:cNvPr>
        <xdr:cNvCxnSpPr/>
      </xdr:nvCxnSpPr>
      <xdr:spPr>
        <a:xfrm flipV="1">
          <a:off x="18399760" y="18293716"/>
          <a:ext cx="80518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71120</xdr:rowOff>
    </xdr:from>
    <xdr:to>
      <xdr:col>102</xdr:col>
      <xdr:colOff>165100</xdr:colOff>
      <xdr:row>107</xdr:row>
      <xdr:rowOff>1270</xdr:rowOff>
    </xdr:to>
    <xdr:sp macro="" textlink="">
      <xdr:nvSpPr>
        <xdr:cNvPr id="849" name="楕円 848">
          <a:extLst>
            <a:ext uri="{FF2B5EF4-FFF2-40B4-BE49-F238E27FC236}">
              <a16:creationId xmlns:a16="http://schemas.microsoft.com/office/drawing/2014/main" id="{BC2D0FF9-5B3A-48E6-B0B8-0E034EC3D50B}"/>
            </a:ext>
          </a:extLst>
        </xdr:cNvPr>
        <xdr:cNvSpPr/>
      </xdr:nvSpPr>
      <xdr:spPr>
        <a:xfrm>
          <a:off x="17547590" y="182429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121920</xdr:rowOff>
    </xdr:from>
    <xdr:to>
      <xdr:col>107</xdr:col>
      <xdr:colOff>50800</xdr:colOff>
      <xdr:row>106</xdr:row>
      <xdr:rowOff>121920</xdr:rowOff>
    </xdr:to>
    <xdr:cxnSp macro="">
      <xdr:nvCxnSpPr>
        <xdr:cNvPr id="850" name="直線コネクタ 849">
          <a:extLst>
            <a:ext uri="{FF2B5EF4-FFF2-40B4-BE49-F238E27FC236}">
              <a16:creationId xmlns:a16="http://schemas.microsoft.com/office/drawing/2014/main" id="{D446A2C1-28D1-4544-837B-FDD467651EF8}"/>
            </a:ext>
          </a:extLst>
        </xdr:cNvPr>
        <xdr:cNvCxnSpPr/>
      </xdr:nvCxnSpPr>
      <xdr:spPr>
        <a:xfrm>
          <a:off x="17602200" y="1829752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74930</xdr:rowOff>
    </xdr:from>
    <xdr:to>
      <xdr:col>98</xdr:col>
      <xdr:colOff>38100</xdr:colOff>
      <xdr:row>107</xdr:row>
      <xdr:rowOff>5080</xdr:rowOff>
    </xdr:to>
    <xdr:sp macro="" textlink="">
      <xdr:nvSpPr>
        <xdr:cNvPr id="851" name="楕円 850">
          <a:extLst>
            <a:ext uri="{FF2B5EF4-FFF2-40B4-BE49-F238E27FC236}">
              <a16:creationId xmlns:a16="http://schemas.microsoft.com/office/drawing/2014/main" id="{7166B9EF-F133-48CE-A9C1-99689E7CAC2D}"/>
            </a:ext>
          </a:extLst>
        </xdr:cNvPr>
        <xdr:cNvSpPr/>
      </xdr:nvSpPr>
      <xdr:spPr>
        <a:xfrm>
          <a:off x="16761460" y="182486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121920</xdr:rowOff>
    </xdr:from>
    <xdr:to>
      <xdr:col>102</xdr:col>
      <xdr:colOff>114300</xdr:colOff>
      <xdr:row>106</xdr:row>
      <xdr:rowOff>125730</xdr:rowOff>
    </xdr:to>
    <xdr:cxnSp macro="">
      <xdr:nvCxnSpPr>
        <xdr:cNvPr id="852" name="直線コネクタ 851">
          <a:extLst>
            <a:ext uri="{FF2B5EF4-FFF2-40B4-BE49-F238E27FC236}">
              <a16:creationId xmlns:a16="http://schemas.microsoft.com/office/drawing/2014/main" id="{3932CC61-CCD3-41AB-9C2D-51E24CFCD9E4}"/>
            </a:ext>
          </a:extLst>
        </xdr:cNvPr>
        <xdr:cNvCxnSpPr/>
      </xdr:nvCxnSpPr>
      <xdr:spPr>
        <a:xfrm flipV="1">
          <a:off x="16804640" y="18297525"/>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71138</xdr:rowOff>
    </xdr:from>
    <xdr:ext cx="469744" cy="259045"/>
    <xdr:sp macro="" textlink="">
      <xdr:nvSpPr>
        <xdr:cNvPr id="853" name="n_1aveValue【庁舎】&#10;一人当たり面積">
          <a:extLst>
            <a:ext uri="{FF2B5EF4-FFF2-40B4-BE49-F238E27FC236}">
              <a16:creationId xmlns:a16="http://schemas.microsoft.com/office/drawing/2014/main" id="{8837FDA0-3D7A-487C-9455-D82FB10A4F45}"/>
            </a:ext>
          </a:extLst>
        </xdr:cNvPr>
        <xdr:cNvSpPr txBox="1"/>
      </xdr:nvSpPr>
      <xdr:spPr>
        <a:xfrm>
          <a:off x="18982132" y="17900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67327</xdr:rowOff>
    </xdr:from>
    <xdr:ext cx="469744" cy="259045"/>
    <xdr:sp macro="" textlink="">
      <xdr:nvSpPr>
        <xdr:cNvPr id="854" name="n_2aveValue【庁舎】&#10;一人当たり面積">
          <a:extLst>
            <a:ext uri="{FF2B5EF4-FFF2-40B4-BE49-F238E27FC236}">
              <a16:creationId xmlns:a16="http://schemas.microsoft.com/office/drawing/2014/main" id="{BF7BB925-0E87-4CE4-A3AD-65FC183690FC}"/>
            </a:ext>
          </a:extLst>
        </xdr:cNvPr>
        <xdr:cNvSpPr txBox="1"/>
      </xdr:nvSpPr>
      <xdr:spPr>
        <a:xfrm>
          <a:off x="18182032" y="1789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78757</xdr:rowOff>
    </xdr:from>
    <xdr:ext cx="469744" cy="259045"/>
    <xdr:sp macro="" textlink="">
      <xdr:nvSpPr>
        <xdr:cNvPr id="855" name="n_3aveValue【庁舎】&#10;一人当たり面積">
          <a:extLst>
            <a:ext uri="{FF2B5EF4-FFF2-40B4-BE49-F238E27FC236}">
              <a16:creationId xmlns:a16="http://schemas.microsoft.com/office/drawing/2014/main" id="{F873217A-AC11-4214-9CFA-DDC70B39E515}"/>
            </a:ext>
          </a:extLst>
        </xdr:cNvPr>
        <xdr:cNvSpPr txBox="1"/>
      </xdr:nvSpPr>
      <xdr:spPr>
        <a:xfrm>
          <a:off x="17384472" y="1790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78757</xdr:rowOff>
    </xdr:from>
    <xdr:ext cx="469744" cy="259045"/>
    <xdr:sp macro="" textlink="">
      <xdr:nvSpPr>
        <xdr:cNvPr id="856" name="n_4aveValue【庁舎】&#10;一人当たり面積">
          <a:extLst>
            <a:ext uri="{FF2B5EF4-FFF2-40B4-BE49-F238E27FC236}">
              <a16:creationId xmlns:a16="http://schemas.microsoft.com/office/drawing/2014/main" id="{95BA9962-9091-4615-9565-224044DF8E08}"/>
            </a:ext>
          </a:extLst>
        </xdr:cNvPr>
        <xdr:cNvSpPr txBox="1"/>
      </xdr:nvSpPr>
      <xdr:spPr>
        <a:xfrm>
          <a:off x="16588817" y="1790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160038</xdr:rowOff>
    </xdr:from>
    <xdr:ext cx="469744" cy="259045"/>
    <xdr:sp macro="" textlink="">
      <xdr:nvSpPr>
        <xdr:cNvPr id="857" name="n_1mainValue【庁舎】&#10;一人当たり面積">
          <a:extLst>
            <a:ext uri="{FF2B5EF4-FFF2-40B4-BE49-F238E27FC236}">
              <a16:creationId xmlns:a16="http://schemas.microsoft.com/office/drawing/2014/main" id="{A193EFC3-7D2D-4076-8D09-17E3EE55FA22}"/>
            </a:ext>
          </a:extLst>
        </xdr:cNvPr>
        <xdr:cNvSpPr txBox="1"/>
      </xdr:nvSpPr>
      <xdr:spPr>
        <a:xfrm>
          <a:off x="18982132" y="18335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163847</xdr:rowOff>
    </xdr:from>
    <xdr:ext cx="469744" cy="259045"/>
    <xdr:sp macro="" textlink="">
      <xdr:nvSpPr>
        <xdr:cNvPr id="858" name="n_2mainValue【庁舎】&#10;一人当たり面積">
          <a:extLst>
            <a:ext uri="{FF2B5EF4-FFF2-40B4-BE49-F238E27FC236}">
              <a16:creationId xmlns:a16="http://schemas.microsoft.com/office/drawing/2014/main" id="{9EA63C47-B9F8-4083-8C5F-3F03432E79B6}"/>
            </a:ext>
          </a:extLst>
        </xdr:cNvPr>
        <xdr:cNvSpPr txBox="1"/>
      </xdr:nvSpPr>
      <xdr:spPr>
        <a:xfrm>
          <a:off x="18182032" y="1834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163847</xdr:rowOff>
    </xdr:from>
    <xdr:ext cx="469744" cy="259045"/>
    <xdr:sp macro="" textlink="">
      <xdr:nvSpPr>
        <xdr:cNvPr id="859" name="n_3mainValue【庁舎】&#10;一人当たり面積">
          <a:extLst>
            <a:ext uri="{FF2B5EF4-FFF2-40B4-BE49-F238E27FC236}">
              <a16:creationId xmlns:a16="http://schemas.microsoft.com/office/drawing/2014/main" id="{0568AE92-481E-4386-B21C-789C058710A8}"/>
            </a:ext>
          </a:extLst>
        </xdr:cNvPr>
        <xdr:cNvSpPr txBox="1"/>
      </xdr:nvSpPr>
      <xdr:spPr>
        <a:xfrm>
          <a:off x="17384472" y="1834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167657</xdr:rowOff>
    </xdr:from>
    <xdr:ext cx="469744" cy="259045"/>
    <xdr:sp macro="" textlink="">
      <xdr:nvSpPr>
        <xdr:cNvPr id="860" name="n_4mainValue【庁舎】&#10;一人当たり面積">
          <a:extLst>
            <a:ext uri="{FF2B5EF4-FFF2-40B4-BE49-F238E27FC236}">
              <a16:creationId xmlns:a16="http://schemas.microsoft.com/office/drawing/2014/main" id="{C89F67ED-9784-4814-BF37-25D103FC6414}"/>
            </a:ext>
          </a:extLst>
        </xdr:cNvPr>
        <xdr:cNvSpPr txBox="1"/>
      </xdr:nvSpPr>
      <xdr:spPr>
        <a:xfrm>
          <a:off x="16588817" y="1834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1" name="正方形/長方形 860">
          <a:extLst>
            <a:ext uri="{FF2B5EF4-FFF2-40B4-BE49-F238E27FC236}">
              <a16:creationId xmlns:a16="http://schemas.microsoft.com/office/drawing/2014/main" id="{86FE4CB9-79D5-469D-B8A7-54858CF01456}"/>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2" name="正方形/長方形 861">
          <a:extLst>
            <a:ext uri="{FF2B5EF4-FFF2-40B4-BE49-F238E27FC236}">
              <a16:creationId xmlns:a16="http://schemas.microsoft.com/office/drawing/2014/main" id="{CB3A9B59-4BEA-489D-8E01-609737DEBA36}"/>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3" name="テキスト ボックス 862">
          <a:extLst>
            <a:ext uri="{FF2B5EF4-FFF2-40B4-BE49-F238E27FC236}">
              <a16:creationId xmlns:a16="http://schemas.microsoft.com/office/drawing/2014/main" id="{47ED7BDA-4A4B-4F74-AACE-EF79BDCEF297}"/>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図書館については、令和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移転改築</a:t>
          </a:r>
          <a:r>
            <a:rPr kumimoji="1" lang="ja-JP" altLang="en-US" sz="1100">
              <a:solidFill>
                <a:schemeClr val="dk1"/>
              </a:solidFill>
              <a:effectLst/>
              <a:latin typeface="+mn-lt"/>
              <a:ea typeface="+mn-ea"/>
              <a:cs typeface="+mn-cs"/>
            </a:rPr>
            <a:t>をした高円寺図書館の影響で</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有形固定資産減価償却率は大幅に減少している。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体育館・プールについては、老朽化した体育館の改築等を進めてきたことにより、他の施設類型や類似団体と比較して有形固定資産減価償却率は低い状態となって</a:t>
          </a:r>
          <a:r>
            <a:rPr kumimoji="1" lang="ja-JP" altLang="en-US" sz="1100">
              <a:solidFill>
                <a:schemeClr val="dk1"/>
              </a:solidFill>
              <a:effectLst/>
              <a:latin typeface="+mn-lt"/>
              <a:ea typeface="+mn-ea"/>
              <a:cs typeface="+mn-cs"/>
            </a:rPr>
            <a:t>いるが、近年は上昇傾向にある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そのほかの福祉施設や市民会館、保健センター等については、</a:t>
          </a:r>
          <a:r>
            <a:rPr kumimoji="1" lang="ja-JP" altLang="en-US" sz="1100">
              <a:solidFill>
                <a:schemeClr val="dk1"/>
              </a:solidFill>
              <a:effectLst/>
              <a:latin typeface="+mn-lt"/>
              <a:ea typeface="+mn-ea"/>
              <a:cs typeface="+mn-cs"/>
            </a:rPr>
            <a:t>大規模改修等がなく資産の更新が限定的であった</a:t>
          </a:r>
          <a:r>
            <a:rPr kumimoji="1" lang="ja-JP" altLang="ja-JP" sz="1100">
              <a:solidFill>
                <a:schemeClr val="dk1"/>
              </a:solidFill>
              <a:effectLst/>
              <a:latin typeface="+mn-lt"/>
              <a:ea typeface="+mn-ea"/>
              <a:cs typeface="+mn-cs"/>
            </a:rPr>
            <a:t>ことから、有形固定資産減価償却率は上昇傾向にある。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TMG-fc00.edstokyotocho.onmicrosoft.com\sfs003-001\&#34892;&#25919;&#37096;\zaiseichousa\07_&#20844;&#20250;&#35336;&#25913;&#38761;\&#20196;&#21644;&#65304;&#24180;&#24230;\20260408_&#12304;&#32207;&#21209;&#30465;&#36001;&#21209;&#35519;&#26619;&#35506;&#12305;&#22320;&#26041;&#20844;&#20250;&#35336;&#12398;&#25972;&#20633;&#12395;&#12424;&#12426;&#24471;&#12425;&#12428;&#12427;&#12473;&#12488;&#12483;&#12463;&#24773;&#22577;&#12395;&#38306;&#12377;&#12427;&#35519;&#26619;&#12395;&#12388;&#12356;&#12390;&#65288;&#29031;&#20250;&#65289;\11_&#21306;&#8594;&#37117;\15_&#26441;&#20006;&#21306;&#12295;%20&#8251;&#35201;&#32113;&#21512;\&#32113;&#21512;&#24460;\&#12304;&#36001;&#25919;&#29366;&#27841;&#36039;&#26009;&#38598;&#12305;_131156_&#26441;&#20006;&#21306;_2024(2&#22238;&#30446;).xlsx" TargetMode="External"/><Relationship Id="rId1" Type="http://schemas.openxmlformats.org/officeDocument/2006/relationships/externalLinkPath" Target="&#12304;&#36001;&#25919;&#29366;&#27841;&#36039;&#26009;&#38598;&#12305;_131156_&#26441;&#20006;&#2130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61</v>
          </cell>
          <cell r="BX53">
            <v>61.5</v>
          </cell>
          <cell r="CF53">
            <v>62.4</v>
          </cell>
          <cell r="CN53">
            <v>60.8</v>
          </cell>
          <cell r="CV53">
            <v>60.9</v>
          </cell>
        </row>
        <row r="55">
          <cell r="AN55" t="str">
            <v>類似団体内平均値</v>
          </cell>
          <cell r="BP55">
            <v>0</v>
          </cell>
          <cell r="BX55">
            <v>0</v>
          </cell>
          <cell r="CF55">
            <v>0</v>
          </cell>
          <cell r="CN55">
            <v>0</v>
          </cell>
          <cell r="CV55">
            <v>0</v>
          </cell>
        </row>
        <row r="57">
          <cell r="BP57">
            <v>56.4</v>
          </cell>
          <cell r="BX57">
            <v>56</v>
          </cell>
          <cell r="CF57">
            <v>56.6</v>
          </cell>
          <cell r="CN57">
            <v>56.7</v>
          </cell>
          <cell r="CV57">
            <v>56.5</v>
          </cell>
        </row>
        <row r="72">
          <cell r="BP72" t="str">
            <v>R02</v>
          </cell>
          <cell r="BX72" t="str">
            <v>R03</v>
          </cell>
          <cell r="CF72" t="str">
            <v>R04</v>
          </cell>
          <cell r="CN72" t="str">
            <v>R05</v>
          </cell>
          <cell r="CV72" t="str">
            <v>R06</v>
          </cell>
        </row>
        <row r="73">
          <cell r="AN73" t="str">
            <v>当該団体値</v>
          </cell>
        </row>
        <row r="75">
          <cell r="BP75">
            <v>-5.6</v>
          </cell>
          <cell r="BX75">
            <v>-5.2</v>
          </cell>
          <cell r="CF75">
            <v>-5</v>
          </cell>
          <cell r="CN75">
            <v>-4.5999999999999996</v>
          </cell>
          <cell r="CV75">
            <v>-3.7</v>
          </cell>
        </row>
        <row r="77">
          <cell r="AN77" t="str">
            <v>類似団体内平均値</v>
          </cell>
          <cell r="BP77">
            <v>0</v>
          </cell>
          <cell r="BX77">
            <v>0</v>
          </cell>
          <cell r="CF77">
            <v>0</v>
          </cell>
          <cell r="CN77">
            <v>0</v>
          </cell>
          <cell r="CV77">
            <v>0</v>
          </cell>
        </row>
        <row r="79">
          <cell r="BP79">
            <v>-3.4</v>
          </cell>
          <cell r="BX79">
            <v>-3.2</v>
          </cell>
          <cell r="CF79">
            <v>-3.1</v>
          </cell>
          <cell r="CN79">
            <v>-2.6</v>
          </cell>
          <cell r="CV79">
            <v>-1.9</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246723038</v>
      </c>
      <c r="BO4" s="436"/>
      <c r="BP4" s="436"/>
      <c r="BQ4" s="436"/>
      <c r="BR4" s="436"/>
      <c r="BS4" s="436"/>
      <c r="BT4" s="436"/>
      <c r="BU4" s="437"/>
      <c r="BV4" s="435">
        <v>237259100</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8.3000000000000007</v>
      </c>
      <c r="CU4" s="576"/>
      <c r="CV4" s="576"/>
      <c r="CW4" s="576"/>
      <c r="CX4" s="576"/>
      <c r="CY4" s="576"/>
      <c r="CZ4" s="576"/>
      <c r="DA4" s="577"/>
      <c r="DB4" s="575">
        <v>8.1</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233959637</v>
      </c>
      <c r="BO5" s="407"/>
      <c r="BP5" s="407"/>
      <c r="BQ5" s="407"/>
      <c r="BR5" s="407"/>
      <c r="BS5" s="407"/>
      <c r="BT5" s="407"/>
      <c r="BU5" s="408"/>
      <c r="BV5" s="406">
        <v>225895261</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80.900000000000006</v>
      </c>
      <c r="CU5" s="404"/>
      <c r="CV5" s="404"/>
      <c r="CW5" s="404"/>
      <c r="CX5" s="404"/>
      <c r="CY5" s="404"/>
      <c r="CZ5" s="404"/>
      <c r="DA5" s="405"/>
      <c r="DB5" s="403">
        <v>80.7</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98</v>
      </c>
      <c r="AV6" s="465"/>
      <c r="AW6" s="465"/>
      <c r="AX6" s="465"/>
      <c r="AY6" s="420" t="s">
        <v>99</v>
      </c>
      <c r="AZ6" s="421"/>
      <c r="BA6" s="421"/>
      <c r="BB6" s="421"/>
      <c r="BC6" s="421"/>
      <c r="BD6" s="421"/>
      <c r="BE6" s="421"/>
      <c r="BF6" s="421"/>
      <c r="BG6" s="421"/>
      <c r="BH6" s="421"/>
      <c r="BI6" s="421"/>
      <c r="BJ6" s="421"/>
      <c r="BK6" s="421"/>
      <c r="BL6" s="421"/>
      <c r="BM6" s="422"/>
      <c r="BN6" s="406">
        <v>12763401</v>
      </c>
      <c r="BO6" s="407"/>
      <c r="BP6" s="407"/>
      <c r="BQ6" s="407"/>
      <c r="BR6" s="407"/>
      <c r="BS6" s="407"/>
      <c r="BT6" s="407"/>
      <c r="BU6" s="408"/>
      <c r="BV6" s="406">
        <v>11363839</v>
      </c>
      <c r="BW6" s="407"/>
      <c r="BX6" s="407"/>
      <c r="BY6" s="407"/>
      <c r="BZ6" s="407"/>
      <c r="CA6" s="407"/>
      <c r="CB6" s="407"/>
      <c r="CC6" s="408"/>
      <c r="CD6" s="446" t="s">
        <v>100</v>
      </c>
      <c r="CE6" s="366"/>
      <c r="CF6" s="366"/>
      <c r="CG6" s="366"/>
      <c r="CH6" s="366"/>
      <c r="CI6" s="366"/>
      <c r="CJ6" s="366"/>
      <c r="CK6" s="366"/>
      <c r="CL6" s="366"/>
      <c r="CM6" s="366"/>
      <c r="CN6" s="366"/>
      <c r="CO6" s="366"/>
      <c r="CP6" s="366"/>
      <c r="CQ6" s="366"/>
      <c r="CR6" s="366"/>
      <c r="CS6" s="447"/>
      <c r="CT6" s="549">
        <v>80.900000000000006</v>
      </c>
      <c r="CU6" s="550"/>
      <c r="CV6" s="550"/>
      <c r="CW6" s="550"/>
      <c r="CX6" s="550"/>
      <c r="CY6" s="550"/>
      <c r="CZ6" s="550"/>
      <c r="DA6" s="551"/>
      <c r="DB6" s="549">
        <v>80.7</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101</v>
      </c>
      <c r="AN7" s="363"/>
      <c r="AO7" s="363"/>
      <c r="AP7" s="363"/>
      <c r="AQ7" s="363"/>
      <c r="AR7" s="363"/>
      <c r="AS7" s="363"/>
      <c r="AT7" s="364"/>
      <c r="AU7" s="464" t="s">
        <v>98</v>
      </c>
      <c r="AV7" s="465"/>
      <c r="AW7" s="465"/>
      <c r="AX7" s="465"/>
      <c r="AY7" s="420" t="s">
        <v>102</v>
      </c>
      <c r="AZ7" s="421"/>
      <c r="BA7" s="421"/>
      <c r="BB7" s="421"/>
      <c r="BC7" s="421"/>
      <c r="BD7" s="421"/>
      <c r="BE7" s="421"/>
      <c r="BF7" s="421"/>
      <c r="BG7" s="421"/>
      <c r="BH7" s="421"/>
      <c r="BI7" s="421"/>
      <c r="BJ7" s="421"/>
      <c r="BK7" s="421"/>
      <c r="BL7" s="421"/>
      <c r="BM7" s="422"/>
      <c r="BN7" s="406">
        <v>689621</v>
      </c>
      <c r="BO7" s="407"/>
      <c r="BP7" s="407"/>
      <c r="BQ7" s="407"/>
      <c r="BR7" s="407"/>
      <c r="BS7" s="407"/>
      <c r="BT7" s="407"/>
      <c r="BU7" s="408"/>
      <c r="BV7" s="406">
        <v>187718</v>
      </c>
      <c r="BW7" s="407"/>
      <c r="BX7" s="407"/>
      <c r="BY7" s="407"/>
      <c r="BZ7" s="407"/>
      <c r="CA7" s="407"/>
      <c r="CB7" s="407"/>
      <c r="CC7" s="408"/>
      <c r="CD7" s="446" t="s">
        <v>103</v>
      </c>
      <c r="CE7" s="366"/>
      <c r="CF7" s="366"/>
      <c r="CG7" s="366"/>
      <c r="CH7" s="366"/>
      <c r="CI7" s="366"/>
      <c r="CJ7" s="366"/>
      <c r="CK7" s="366"/>
      <c r="CL7" s="366"/>
      <c r="CM7" s="366"/>
      <c r="CN7" s="366"/>
      <c r="CO7" s="366"/>
      <c r="CP7" s="366"/>
      <c r="CQ7" s="366"/>
      <c r="CR7" s="366"/>
      <c r="CS7" s="447"/>
      <c r="CT7" s="406">
        <v>146203693</v>
      </c>
      <c r="CU7" s="407"/>
      <c r="CV7" s="407"/>
      <c r="CW7" s="407"/>
      <c r="CX7" s="407"/>
      <c r="CY7" s="407"/>
      <c r="CZ7" s="407"/>
      <c r="DA7" s="408"/>
      <c r="DB7" s="406">
        <v>138251698</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104</v>
      </c>
      <c r="AN8" s="363"/>
      <c r="AO8" s="363"/>
      <c r="AP8" s="363"/>
      <c r="AQ8" s="363"/>
      <c r="AR8" s="363"/>
      <c r="AS8" s="363"/>
      <c r="AT8" s="364"/>
      <c r="AU8" s="464" t="s">
        <v>90</v>
      </c>
      <c r="AV8" s="465"/>
      <c r="AW8" s="465"/>
      <c r="AX8" s="465"/>
      <c r="AY8" s="420" t="s">
        <v>105</v>
      </c>
      <c r="AZ8" s="421"/>
      <c r="BA8" s="421"/>
      <c r="BB8" s="421"/>
      <c r="BC8" s="421"/>
      <c r="BD8" s="421"/>
      <c r="BE8" s="421"/>
      <c r="BF8" s="421"/>
      <c r="BG8" s="421"/>
      <c r="BH8" s="421"/>
      <c r="BI8" s="421"/>
      <c r="BJ8" s="421"/>
      <c r="BK8" s="421"/>
      <c r="BL8" s="421"/>
      <c r="BM8" s="422"/>
      <c r="BN8" s="406">
        <v>12073780</v>
      </c>
      <c r="BO8" s="407"/>
      <c r="BP8" s="407"/>
      <c r="BQ8" s="407"/>
      <c r="BR8" s="407"/>
      <c r="BS8" s="407"/>
      <c r="BT8" s="407"/>
      <c r="BU8" s="408"/>
      <c r="BV8" s="406">
        <v>11176121</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0.59</v>
      </c>
      <c r="CU8" s="510"/>
      <c r="CV8" s="510"/>
      <c r="CW8" s="510"/>
      <c r="CX8" s="510"/>
      <c r="CY8" s="510"/>
      <c r="CZ8" s="510"/>
      <c r="DA8" s="511"/>
      <c r="DB8" s="509">
        <v>0.6</v>
      </c>
      <c r="DC8" s="510"/>
      <c r="DD8" s="510"/>
      <c r="DE8" s="510"/>
      <c r="DF8" s="510"/>
      <c r="DG8" s="510"/>
      <c r="DH8" s="510"/>
      <c r="DI8" s="511"/>
    </row>
    <row r="9" spans="1:119" ht="18.75" customHeight="1" thickBot="1" x14ac:dyDescent="0.25">
      <c r="A9" s="163"/>
      <c r="B9" s="538" t="s">
        <v>107</v>
      </c>
      <c r="C9" s="539"/>
      <c r="D9" s="539"/>
      <c r="E9" s="539"/>
      <c r="F9" s="539"/>
      <c r="G9" s="539"/>
      <c r="H9" s="539"/>
      <c r="I9" s="539"/>
      <c r="J9" s="539"/>
      <c r="K9" s="457"/>
      <c r="L9" s="540" t="s">
        <v>108</v>
      </c>
      <c r="M9" s="541"/>
      <c r="N9" s="541"/>
      <c r="O9" s="541"/>
      <c r="P9" s="541"/>
      <c r="Q9" s="542"/>
      <c r="R9" s="543">
        <v>591108</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897659</v>
      </c>
      <c r="BO9" s="407"/>
      <c r="BP9" s="407"/>
      <c r="BQ9" s="407"/>
      <c r="BR9" s="407"/>
      <c r="BS9" s="407"/>
      <c r="BT9" s="407"/>
      <c r="BU9" s="408"/>
      <c r="BV9" s="406">
        <v>982856</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1.8</v>
      </c>
      <c r="CU9" s="404"/>
      <c r="CV9" s="404"/>
      <c r="CW9" s="404"/>
      <c r="CX9" s="404"/>
      <c r="CY9" s="404"/>
      <c r="CZ9" s="404"/>
      <c r="DA9" s="405"/>
      <c r="DB9" s="403">
        <v>1.8</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113</v>
      </c>
      <c r="M10" s="363"/>
      <c r="N10" s="363"/>
      <c r="O10" s="363"/>
      <c r="P10" s="363"/>
      <c r="Q10" s="364"/>
      <c r="R10" s="359">
        <v>563997</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3737254</v>
      </c>
      <c r="BO10" s="407"/>
      <c r="BP10" s="407"/>
      <c r="BQ10" s="407"/>
      <c r="BR10" s="407"/>
      <c r="BS10" s="407"/>
      <c r="BT10" s="407"/>
      <c r="BU10" s="408"/>
      <c r="BV10" s="406">
        <v>1664384</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577147</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0</v>
      </c>
      <c r="BO12" s="407"/>
      <c r="BP12" s="407"/>
      <c r="BQ12" s="407"/>
      <c r="BR12" s="407"/>
      <c r="BS12" s="407"/>
      <c r="BT12" s="407"/>
      <c r="BU12" s="408"/>
      <c r="BV12" s="406">
        <v>1606373</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8"/>
      <c r="M13" s="490" t="s">
        <v>130</v>
      </c>
      <c r="N13" s="491"/>
      <c r="O13" s="491"/>
      <c r="P13" s="491"/>
      <c r="Q13" s="492"/>
      <c r="R13" s="493">
        <v>554858</v>
      </c>
      <c r="S13" s="494"/>
      <c r="T13" s="494"/>
      <c r="U13" s="494"/>
      <c r="V13" s="495"/>
      <c r="W13" s="496" t="s">
        <v>131</v>
      </c>
      <c r="X13" s="392"/>
      <c r="Y13" s="392"/>
      <c r="Z13" s="392"/>
      <c r="AA13" s="392"/>
      <c r="AB13" s="393"/>
      <c r="AC13" s="359">
        <v>463</v>
      </c>
      <c r="AD13" s="360"/>
      <c r="AE13" s="360"/>
      <c r="AF13" s="360"/>
      <c r="AG13" s="361"/>
      <c r="AH13" s="359">
        <v>469</v>
      </c>
      <c r="AI13" s="360"/>
      <c r="AJ13" s="360"/>
      <c r="AK13" s="360"/>
      <c r="AL13" s="419"/>
      <c r="AM13" s="463" t="s">
        <v>132</v>
      </c>
      <c r="AN13" s="363"/>
      <c r="AO13" s="363"/>
      <c r="AP13" s="363"/>
      <c r="AQ13" s="363"/>
      <c r="AR13" s="363"/>
      <c r="AS13" s="363"/>
      <c r="AT13" s="364"/>
      <c r="AU13" s="464" t="s">
        <v>98</v>
      </c>
      <c r="AV13" s="465"/>
      <c r="AW13" s="465"/>
      <c r="AX13" s="465"/>
      <c r="AY13" s="420" t="s">
        <v>133</v>
      </c>
      <c r="AZ13" s="421"/>
      <c r="BA13" s="421"/>
      <c r="BB13" s="421"/>
      <c r="BC13" s="421"/>
      <c r="BD13" s="421"/>
      <c r="BE13" s="421"/>
      <c r="BF13" s="421"/>
      <c r="BG13" s="421"/>
      <c r="BH13" s="421"/>
      <c r="BI13" s="421"/>
      <c r="BJ13" s="421"/>
      <c r="BK13" s="421"/>
      <c r="BL13" s="421"/>
      <c r="BM13" s="422"/>
      <c r="BN13" s="406">
        <v>4634913</v>
      </c>
      <c r="BO13" s="407"/>
      <c r="BP13" s="407"/>
      <c r="BQ13" s="407"/>
      <c r="BR13" s="407"/>
      <c r="BS13" s="407"/>
      <c r="BT13" s="407"/>
      <c r="BU13" s="408"/>
      <c r="BV13" s="406">
        <v>1040867</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-3.7</v>
      </c>
      <c r="CU13" s="404"/>
      <c r="CV13" s="404"/>
      <c r="CW13" s="404"/>
      <c r="CX13" s="404"/>
      <c r="CY13" s="404"/>
      <c r="CZ13" s="404"/>
      <c r="DA13" s="405"/>
      <c r="DB13" s="403">
        <v>-4.5999999999999996</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572843</v>
      </c>
      <c r="S14" s="494"/>
      <c r="T14" s="494"/>
      <c r="U14" s="494"/>
      <c r="V14" s="495"/>
      <c r="W14" s="497"/>
      <c r="X14" s="395"/>
      <c r="Y14" s="395"/>
      <c r="Z14" s="395"/>
      <c r="AA14" s="395"/>
      <c r="AB14" s="396"/>
      <c r="AC14" s="486">
        <v>0.2</v>
      </c>
      <c r="AD14" s="487"/>
      <c r="AE14" s="487"/>
      <c r="AF14" s="487"/>
      <c r="AG14" s="488"/>
      <c r="AH14" s="486">
        <v>0.2</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8"/>
      <c r="M15" s="490" t="s">
        <v>130</v>
      </c>
      <c r="N15" s="491"/>
      <c r="O15" s="491"/>
      <c r="P15" s="491"/>
      <c r="Q15" s="492"/>
      <c r="R15" s="493">
        <v>553665</v>
      </c>
      <c r="S15" s="494"/>
      <c r="T15" s="494"/>
      <c r="U15" s="494"/>
      <c r="V15" s="495"/>
      <c r="W15" s="496" t="s">
        <v>137</v>
      </c>
      <c r="X15" s="392"/>
      <c r="Y15" s="392"/>
      <c r="Z15" s="392"/>
      <c r="AA15" s="392"/>
      <c r="AB15" s="393"/>
      <c r="AC15" s="359">
        <v>26961</v>
      </c>
      <c r="AD15" s="360"/>
      <c r="AE15" s="360"/>
      <c r="AF15" s="360"/>
      <c r="AG15" s="361"/>
      <c r="AH15" s="359">
        <v>27407</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78714778</v>
      </c>
      <c r="BO15" s="436"/>
      <c r="BP15" s="436"/>
      <c r="BQ15" s="436"/>
      <c r="BR15" s="436"/>
      <c r="BS15" s="436"/>
      <c r="BT15" s="436"/>
      <c r="BU15" s="437"/>
      <c r="BV15" s="435">
        <v>75803631</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11.1</v>
      </c>
      <c r="AD16" s="487"/>
      <c r="AE16" s="487"/>
      <c r="AF16" s="487"/>
      <c r="AG16" s="488"/>
      <c r="AH16" s="486">
        <v>12.6</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133338447</v>
      </c>
      <c r="BO16" s="407"/>
      <c r="BP16" s="407"/>
      <c r="BQ16" s="407"/>
      <c r="BR16" s="407"/>
      <c r="BS16" s="407"/>
      <c r="BT16" s="407"/>
      <c r="BU16" s="408"/>
      <c r="BV16" s="406">
        <v>126061977</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216291</v>
      </c>
      <c r="AD17" s="360"/>
      <c r="AE17" s="360"/>
      <c r="AF17" s="360"/>
      <c r="AG17" s="361"/>
      <c r="AH17" s="359">
        <v>189732</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146203693</v>
      </c>
      <c r="BO17" s="407"/>
      <c r="BP17" s="407"/>
      <c r="BQ17" s="407"/>
      <c r="BR17" s="407"/>
      <c r="BS17" s="407"/>
      <c r="BT17" s="407"/>
      <c r="BU17" s="408"/>
      <c r="BV17" s="406">
        <v>138251698</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34.06</v>
      </c>
      <c r="M18" s="459"/>
      <c r="N18" s="459"/>
      <c r="O18" s="459"/>
      <c r="P18" s="459"/>
      <c r="Q18" s="459"/>
      <c r="R18" s="460"/>
      <c r="S18" s="460"/>
      <c r="T18" s="460"/>
      <c r="U18" s="460"/>
      <c r="V18" s="461"/>
      <c r="W18" s="477"/>
      <c r="X18" s="478"/>
      <c r="Y18" s="478"/>
      <c r="Z18" s="478"/>
      <c r="AA18" s="478"/>
      <c r="AB18" s="502"/>
      <c r="AC18" s="376">
        <v>88.7</v>
      </c>
      <c r="AD18" s="377"/>
      <c r="AE18" s="377"/>
      <c r="AF18" s="377"/>
      <c r="AG18" s="462"/>
      <c r="AH18" s="376">
        <v>87.2</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123480312</v>
      </c>
      <c r="BO18" s="407"/>
      <c r="BP18" s="407"/>
      <c r="BQ18" s="407"/>
      <c r="BR18" s="407"/>
      <c r="BS18" s="407"/>
      <c r="BT18" s="407"/>
      <c r="BU18" s="408"/>
      <c r="BV18" s="406">
        <v>115085646</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17355</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175735969</v>
      </c>
      <c r="BO19" s="407"/>
      <c r="BP19" s="407"/>
      <c r="BQ19" s="407"/>
      <c r="BR19" s="407"/>
      <c r="BS19" s="407"/>
      <c r="BT19" s="407"/>
      <c r="BU19" s="408"/>
      <c r="BV19" s="406">
        <v>161043489</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336339</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32043375</v>
      </c>
      <c r="BO22" s="436"/>
      <c r="BP22" s="436"/>
      <c r="BQ22" s="436"/>
      <c r="BR22" s="436"/>
      <c r="BS22" s="436"/>
      <c r="BT22" s="436"/>
      <c r="BU22" s="437"/>
      <c r="BV22" s="435">
        <v>33131872</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24949388</v>
      </c>
      <c r="BO23" s="407"/>
      <c r="BP23" s="407"/>
      <c r="BQ23" s="407"/>
      <c r="BR23" s="407"/>
      <c r="BS23" s="407"/>
      <c r="BT23" s="407"/>
      <c r="BU23" s="408"/>
      <c r="BV23" s="406">
        <v>24786800</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11130</v>
      </c>
      <c r="R24" s="360"/>
      <c r="S24" s="360"/>
      <c r="T24" s="360"/>
      <c r="U24" s="360"/>
      <c r="V24" s="361"/>
      <c r="W24" s="449"/>
      <c r="X24" s="386"/>
      <c r="Y24" s="387"/>
      <c r="Z24" s="362" t="s">
        <v>162</v>
      </c>
      <c r="AA24" s="363"/>
      <c r="AB24" s="363"/>
      <c r="AC24" s="363"/>
      <c r="AD24" s="363"/>
      <c r="AE24" s="363"/>
      <c r="AF24" s="363"/>
      <c r="AG24" s="364"/>
      <c r="AH24" s="359">
        <v>3369</v>
      </c>
      <c r="AI24" s="360"/>
      <c r="AJ24" s="360"/>
      <c r="AK24" s="360"/>
      <c r="AL24" s="361"/>
      <c r="AM24" s="359">
        <v>9938550</v>
      </c>
      <c r="AN24" s="360"/>
      <c r="AO24" s="360"/>
      <c r="AP24" s="360"/>
      <c r="AQ24" s="360"/>
      <c r="AR24" s="361"/>
      <c r="AS24" s="359">
        <v>2950</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32043375</v>
      </c>
      <c r="BO24" s="407"/>
      <c r="BP24" s="407"/>
      <c r="BQ24" s="407"/>
      <c r="BR24" s="407"/>
      <c r="BS24" s="407"/>
      <c r="BT24" s="407"/>
      <c r="BU24" s="408"/>
      <c r="BV24" s="406">
        <v>33131872</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2</v>
      </c>
      <c r="M25" s="360"/>
      <c r="N25" s="360"/>
      <c r="O25" s="360"/>
      <c r="P25" s="361"/>
      <c r="Q25" s="359">
        <v>8919</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44558283</v>
      </c>
      <c r="BO25" s="436"/>
      <c r="BP25" s="436"/>
      <c r="BQ25" s="436"/>
      <c r="BR25" s="436"/>
      <c r="BS25" s="436"/>
      <c r="BT25" s="436"/>
      <c r="BU25" s="437"/>
      <c r="BV25" s="435">
        <v>38120810</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7644</v>
      </c>
      <c r="R26" s="360"/>
      <c r="S26" s="360"/>
      <c r="T26" s="360"/>
      <c r="U26" s="360"/>
      <c r="V26" s="361"/>
      <c r="W26" s="449"/>
      <c r="X26" s="386"/>
      <c r="Y26" s="387"/>
      <c r="Z26" s="362" t="s">
        <v>168</v>
      </c>
      <c r="AA26" s="417"/>
      <c r="AB26" s="417"/>
      <c r="AC26" s="417"/>
      <c r="AD26" s="417"/>
      <c r="AE26" s="417"/>
      <c r="AF26" s="417"/>
      <c r="AG26" s="418"/>
      <c r="AH26" s="359">
        <v>266</v>
      </c>
      <c r="AI26" s="360"/>
      <c r="AJ26" s="360"/>
      <c r="AK26" s="360"/>
      <c r="AL26" s="361"/>
      <c r="AM26" s="359">
        <v>798266</v>
      </c>
      <c r="AN26" s="360"/>
      <c r="AO26" s="360"/>
      <c r="AP26" s="360"/>
      <c r="AQ26" s="360"/>
      <c r="AR26" s="361"/>
      <c r="AS26" s="359">
        <v>3001</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v>600000</v>
      </c>
      <c r="BO26" s="407"/>
      <c r="BP26" s="407"/>
      <c r="BQ26" s="407"/>
      <c r="BR26" s="407"/>
      <c r="BS26" s="407"/>
      <c r="BT26" s="407"/>
      <c r="BU26" s="408"/>
      <c r="BV26" s="406">
        <v>600000</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8560</v>
      </c>
      <c r="R27" s="360"/>
      <c r="S27" s="360"/>
      <c r="T27" s="360"/>
      <c r="U27" s="360"/>
      <c r="V27" s="361"/>
      <c r="W27" s="449"/>
      <c r="X27" s="386"/>
      <c r="Y27" s="387"/>
      <c r="Z27" s="362" t="s">
        <v>171</v>
      </c>
      <c r="AA27" s="363"/>
      <c r="AB27" s="363"/>
      <c r="AC27" s="363"/>
      <c r="AD27" s="363"/>
      <c r="AE27" s="363"/>
      <c r="AF27" s="363"/>
      <c r="AG27" s="364"/>
      <c r="AH27" s="359">
        <v>93</v>
      </c>
      <c r="AI27" s="360"/>
      <c r="AJ27" s="360"/>
      <c r="AK27" s="360"/>
      <c r="AL27" s="361"/>
      <c r="AM27" s="359">
        <v>332922</v>
      </c>
      <c r="AN27" s="360"/>
      <c r="AO27" s="360"/>
      <c r="AP27" s="360"/>
      <c r="AQ27" s="360"/>
      <c r="AR27" s="361"/>
      <c r="AS27" s="359">
        <v>3580</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7746</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61200275</v>
      </c>
      <c r="BO28" s="436"/>
      <c r="BP28" s="436"/>
      <c r="BQ28" s="436"/>
      <c r="BR28" s="436"/>
      <c r="BS28" s="436"/>
      <c r="BT28" s="436"/>
      <c r="BU28" s="437"/>
      <c r="BV28" s="435">
        <v>57463021</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46</v>
      </c>
      <c r="M29" s="360"/>
      <c r="N29" s="360"/>
      <c r="O29" s="360"/>
      <c r="P29" s="361"/>
      <c r="Q29" s="359">
        <v>5957</v>
      </c>
      <c r="R29" s="360"/>
      <c r="S29" s="360"/>
      <c r="T29" s="360"/>
      <c r="U29" s="360"/>
      <c r="V29" s="361"/>
      <c r="W29" s="450"/>
      <c r="X29" s="451"/>
      <c r="Y29" s="452"/>
      <c r="Z29" s="362" t="s">
        <v>177</v>
      </c>
      <c r="AA29" s="363"/>
      <c r="AB29" s="363"/>
      <c r="AC29" s="363"/>
      <c r="AD29" s="363"/>
      <c r="AE29" s="363"/>
      <c r="AF29" s="363"/>
      <c r="AG29" s="364"/>
      <c r="AH29" s="359">
        <v>3462</v>
      </c>
      <c r="AI29" s="360"/>
      <c r="AJ29" s="360"/>
      <c r="AK29" s="360"/>
      <c r="AL29" s="361"/>
      <c r="AM29" s="359">
        <v>10271472</v>
      </c>
      <c r="AN29" s="360"/>
      <c r="AO29" s="360"/>
      <c r="AP29" s="360"/>
      <c r="AQ29" s="360"/>
      <c r="AR29" s="361"/>
      <c r="AS29" s="359">
        <v>2967</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30679</v>
      </c>
      <c r="BO29" s="407"/>
      <c r="BP29" s="407"/>
      <c r="BQ29" s="407"/>
      <c r="BR29" s="407"/>
      <c r="BS29" s="407"/>
      <c r="BT29" s="407"/>
      <c r="BU29" s="408"/>
      <c r="BV29" s="406">
        <v>25724</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98.7</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31724507</v>
      </c>
      <c r="BO30" s="441"/>
      <c r="BP30" s="441"/>
      <c r="BQ30" s="441"/>
      <c r="BR30" s="441"/>
      <c r="BS30" s="441"/>
      <c r="BT30" s="441"/>
      <c r="BU30" s="442"/>
      <c r="BV30" s="440">
        <v>29484986</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2">
      <c r="A33" s="163"/>
      <c r="B33" s="190"/>
      <c r="C33" s="358" t="s">
        <v>186</v>
      </c>
      <c r="D33" s="358"/>
      <c r="E33" s="357" t="s">
        <v>187</v>
      </c>
      <c r="F33" s="357"/>
      <c r="G33" s="357"/>
      <c r="H33" s="357"/>
      <c r="I33" s="357"/>
      <c r="J33" s="357"/>
      <c r="K33" s="357"/>
      <c r="L33" s="357"/>
      <c r="M33" s="357"/>
      <c r="N33" s="357"/>
      <c r="O33" s="357"/>
      <c r="P33" s="357"/>
      <c r="Q33" s="357"/>
      <c r="R33" s="357"/>
      <c r="S33" s="357"/>
      <c r="T33" s="167"/>
      <c r="U33" s="358" t="s">
        <v>186</v>
      </c>
      <c r="V33" s="358"/>
      <c r="W33" s="357" t="s">
        <v>187</v>
      </c>
      <c r="X33" s="357"/>
      <c r="Y33" s="357"/>
      <c r="Z33" s="357"/>
      <c r="AA33" s="357"/>
      <c r="AB33" s="357"/>
      <c r="AC33" s="357"/>
      <c r="AD33" s="357"/>
      <c r="AE33" s="357"/>
      <c r="AF33" s="357"/>
      <c r="AG33" s="357"/>
      <c r="AH33" s="357"/>
      <c r="AI33" s="357"/>
      <c r="AJ33" s="357"/>
      <c r="AK33" s="357"/>
      <c r="AL33" s="167"/>
      <c r="AM33" s="358" t="s">
        <v>186</v>
      </c>
      <c r="AN33" s="358"/>
      <c r="AO33" s="357" t="s">
        <v>187</v>
      </c>
      <c r="AP33" s="357"/>
      <c r="AQ33" s="357"/>
      <c r="AR33" s="357"/>
      <c r="AS33" s="357"/>
      <c r="AT33" s="357"/>
      <c r="AU33" s="357"/>
      <c r="AV33" s="357"/>
      <c r="AW33" s="357"/>
      <c r="AX33" s="357"/>
      <c r="AY33" s="357"/>
      <c r="AZ33" s="357"/>
      <c r="BA33" s="357"/>
      <c r="BB33" s="357"/>
      <c r="BC33" s="357"/>
      <c r="BD33" s="173"/>
      <c r="BE33" s="357" t="s">
        <v>188</v>
      </c>
      <c r="BF33" s="357"/>
      <c r="BG33" s="357" t="s">
        <v>189</v>
      </c>
      <c r="BH33" s="357"/>
      <c r="BI33" s="357"/>
      <c r="BJ33" s="357"/>
      <c r="BK33" s="357"/>
      <c r="BL33" s="357"/>
      <c r="BM33" s="357"/>
      <c r="BN33" s="357"/>
      <c r="BO33" s="357"/>
      <c r="BP33" s="357"/>
      <c r="BQ33" s="357"/>
      <c r="BR33" s="357"/>
      <c r="BS33" s="357"/>
      <c r="BT33" s="357"/>
      <c r="BU33" s="357"/>
      <c r="BV33" s="173"/>
      <c r="BW33" s="358" t="s">
        <v>188</v>
      </c>
      <c r="BX33" s="358"/>
      <c r="BY33" s="357" t="s">
        <v>190</v>
      </c>
      <c r="BZ33" s="357"/>
      <c r="CA33" s="357"/>
      <c r="CB33" s="357"/>
      <c r="CC33" s="357"/>
      <c r="CD33" s="357"/>
      <c r="CE33" s="357"/>
      <c r="CF33" s="357"/>
      <c r="CG33" s="357"/>
      <c r="CH33" s="357"/>
      <c r="CI33" s="357"/>
      <c r="CJ33" s="357"/>
      <c r="CK33" s="357"/>
      <c r="CL33" s="357"/>
      <c r="CM33" s="357"/>
      <c r="CN33" s="167"/>
      <c r="CO33" s="358" t="s">
        <v>186</v>
      </c>
      <c r="CP33" s="358"/>
      <c r="CQ33" s="357" t="s">
        <v>191</v>
      </c>
      <c r="CR33" s="357"/>
      <c r="CS33" s="357"/>
      <c r="CT33" s="357"/>
      <c r="CU33" s="357"/>
      <c r="CV33" s="357"/>
      <c r="CW33" s="357"/>
      <c r="CX33" s="357"/>
      <c r="CY33" s="357"/>
      <c r="CZ33" s="357"/>
      <c r="DA33" s="357"/>
      <c r="DB33" s="357"/>
      <c r="DC33" s="357"/>
      <c r="DD33" s="357"/>
      <c r="DE33" s="357"/>
      <c r="DF33" s="167"/>
      <c r="DG33" s="356" t="s">
        <v>192</v>
      </c>
      <c r="DH33" s="356"/>
      <c r="DI33" s="168"/>
    </row>
    <row r="34" spans="1:113" ht="32.25" customHeight="1" x14ac:dyDescent="0.2">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国民健康保険事業会計</v>
      </c>
      <c r="X34" s="355"/>
      <c r="Y34" s="355"/>
      <c r="Z34" s="355"/>
      <c r="AA34" s="355"/>
      <c r="AB34" s="355"/>
      <c r="AC34" s="355"/>
      <c r="AD34" s="355"/>
      <c r="AE34" s="355"/>
      <c r="AF34" s="355"/>
      <c r="AG34" s="355"/>
      <c r="AH34" s="355"/>
      <c r="AI34" s="355"/>
      <c r="AJ34" s="355"/>
      <c r="AK34" s="355"/>
      <c r="AL34" s="163"/>
      <c r="AM34" s="354" t="str">
        <f>IF(AO34="","",MAX(C34:D43,U34:V43)+1)</f>
        <v/>
      </c>
      <c r="AN34" s="354"/>
      <c r="AO34" s="355"/>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5</v>
      </c>
      <c r="BX34" s="354"/>
      <c r="BY34" s="355" t="str">
        <f>IF('各会計、関係団体の財政状況及び健全化判断比率'!B68="","",'各会計、関係団体の財政状況及び健全化判断比率'!B68)</f>
        <v>特別区人事・厚生事務組合</v>
      </c>
      <c r="BZ34" s="355"/>
      <c r="CA34" s="355"/>
      <c r="CB34" s="355"/>
      <c r="CC34" s="355"/>
      <c r="CD34" s="355"/>
      <c r="CE34" s="355"/>
      <c r="CF34" s="355"/>
      <c r="CG34" s="355"/>
      <c r="CH34" s="355"/>
      <c r="CI34" s="355"/>
      <c r="CJ34" s="355"/>
      <c r="CK34" s="355"/>
      <c r="CL34" s="355"/>
      <c r="CM34" s="355"/>
      <c r="CN34" s="163"/>
      <c r="CO34" s="354">
        <f>IF(CQ34="","",MAX(C34:D43,U34:V43,AM34:AN43,BE34:BF43,BW34:BX43)+1)</f>
        <v>10</v>
      </c>
      <c r="CP34" s="354"/>
      <c r="CQ34" s="355" t="str">
        <f>IF('各会計、関係団体の財政状況及び健全化判断比率'!BS7="","",'各会計、関係団体の財政状況及び健全化判断比率'!BS7)</f>
        <v>杉並区スポーツ振興財団</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2">
      <c r="A35" s="163"/>
      <c r="B35" s="190"/>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介護保険事業会計</v>
      </c>
      <c r="X35" s="355"/>
      <c r="Y35" s="355"/>
      <c r="Z35" s="355"/>
      <c r="AA35" s="355"/>
      <c r="AB35" s="355"/>
      <c r="AC35" s="355"/>
      <c r="AD35" s="355"/>
      <c r="AE35" s="355"/>
      <c r="AF35" s="355"/>
      <c r="AG35" s="355"/>
      <c r="AH35" s="355"/>
      <c r="AI35" s="355"/>
      <c r="AJ35" s="355"/>
      <c r="AK35" s="355"/>
      <c r="AL35" s="163"/>
      <c r="AM35" s="354" t="str">
        <f t="shared" ref="AM35:AM43" si="0">IF(AO35="","",AM34+1)</f>
        <v/>
      </c>
      <c r="AN35" s="354"/>
      <c r="AO35" s="355"/>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6</v>
      </c>
      <c r="BX35" s="354"/>
      <c r="BY35" s="355" t="str">
        <f>IF('各会計、関係団体の財政状況及び健全化判断比率'!B69="","",'各会計、関係団体の財政状況及び健全化判断比率'!B69)</f>
        <v>特別区競馬組合</v>
      </c>
      <c r="BZ35" s="355"/>
      <c r="CA35" s="355"/>
      <c r="CB35" s="355"/>
      <c r="CC35" s="355"/>
      <c r="CD35" s="355"/>
      <c r="CE35" s="355"/>
      <c r="CF35" s="355"/>
      <c r="CG35" s="355"/>
      <c r="CH35" s="355"/>
      <c r="CI35" s="355"/>
      <c r="CJ35" s="355"/>
      <c r="CK35" s="355"/>
      <c r="CL35" s="355"/>
      <c r="CM35" s="355"/>
      <c r="CN35" s="163"/>
      <c r="CO35" s="354">
        <f t="shared" ref="CO35:CO43" si="3">IF(CQ35="","",CO34+1)</f>
        <v>11</v>
      </c>
      <c r="CP35" s="354"/>
      <c r="CQ35" s="355" t="str">
        <f>IF('各会計、関係団体の財政状況及び健全化判断比率'!BS8="","",'各会計、関係団体の財政状況及び健全化判断比率'!BS8)</f>
        <v>杉並区障害者雇用支援事業団</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2">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後期高齢者医療事業会計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7</v>
      </c>
      <c r="BX36" s="354"/>
      <c r="BY36" s="355" t="str">
        <f>IF('各会計、関係団体の財政状況及び健全化判断比率'!B70="","",'各会計、関係団体の財政状況及び健全化判断比率'!B70)</f>
        <v>東京二十三区清掃一部事務組合</v>
      </c>
      <c r="BZ36" s="355"/>
      <c r="CA36" s="355"/>
      <c r="CB36" s="355"/>
      <c r="CC36" s="355"/>
      <c r="CD36" s="355"/>
      <c r="CE36" s="355"/>
      <c r="CF36" s="355"/>
      <c r="CG36" s="355"/>
      <c r="CH36" s="355"/>
      <c r="CI36" s="355"/>
      <c r="CJ36" s="355"/>
      <c r="CK36" s="355"/>
      <c r="CL36" s="355"/>
      <c r="CM36" s="355"/>
      <c r="CN36" s="163"/>
      <c r="CO36" s="354">
        <f t="shared" si="3"/>
        <v>12</v>
      </c>
      <c r="CP36" s="354"/>
      <c r="CQ36" s="355" t="str">
        <f>IF('各会計、関係団体の財政状況及び健全化判断比率'!BS9="","",'各会計、関係団体の財政状況及び健全化判断比率'!BS9)</f>
        <v>杉並区土地開発公社</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v>
      </c>
      <c r="DH36" s="352"/>
      <c r="DI36" s="168"/>
    </row>
    <row r="37" spans="1:113" ht="32.25" customHeight="1" x14ac:dyDescent="0.2">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8</v>
      </c>
      <c r="BX37" s="354"/>
      <c r="BY37" s="355" t="str">
        <f>IF('各会計、関係団体の財政状況及び健全化判断比率'!B71="","",'各会計、関係団体の財政状況及び健全化判断比率'!B71)</f>
        <v>東京都後期高齢者医療広域連合（一般会計）</v>
      </c>
      <c r="BZ37" s="355"/>
      <c r="CA37" s="355"/>
      <c r="CB37" s="355"/>
      <c r="CC37" s="355"/>
      <c r="CD37" s="355"/>
      <c r="CE37" s="355"/>
      <c r="CF37" s="355"/>
      <c r="CG37" s="355"/>
      <c r="CH37" s="355"/>
      <c r="CI37" s="355"/>
      <c r="CJ37" s="355"/>
      <c r="CK37" s="355"/>
      <c r="CL37" s="355"/>
      <c r="CM37" s="355"/>
      <c r="CN37" s="163"/>
      <c r="CO37" s="354">
        <f t="shared" si="3"/>
        <v>13</v>
      </c>
      <c r="CP37" s="354"/>
      <c r="CQ37" s="355" t="str">
        <f>IF('各会計、関係団体の財政状況及び健全化判断比率'!BS10="","",'各会計、関係団体の財政状況及び健全化判断比率'!BS10)</f>
        <v>下井草駅整備</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2">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9</v>
      </c>
      <c r="BX38" s="354"/>
      <c r="BY38" s="355" t="str">
        <f>IF('各会計、関係団体の財政状況及び健全化判断比率'!B72="","",'各会計、関係団体の財政状況及び健全化判断比率'!B72)</f>
        <v>東京都後期高齢者医療広域連合
（後期高齢者医療特別会計）</v>
      </c>
      <c r="BZ38" s="355"/>
      <c r="CA38" s="355"/>
      <c r="CB38" s="355"/>
      <c r="CC38" s="355"/>
      <c r="CD38" s="355"/>
      <c r="CE38" s="355"/>
      <c r="CF38" s="355"/>
      <c r="CG38" s="355"/>
      <c r="CH38" s="355"/>
      <c r="CI38" s="355"/>
      <c r="CJ38" s="355"/>
      <c r="CK38" s="355"/>
      <c r="CL38" s="355"/>
      <c r="CM38" s="355"/>
      <c r="CN38" s="163"/>
      <c r="CO38" s="354">
        <f t="shared" si="3"/>
        <v>14</v>
      </c>
      <c r="CP38" s="354"/>
      <c r="CQ38" s="355" t="str">
        <f>IF('各会計、関係団体の財政状況及び健全化判断比率'!BS11="","",'各会計、関係団体の財政状況及び健全化判断比率'!BS11)</f>
        <v>杉並区成年後見センター</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2">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2">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2">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2">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2">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oePrLN6Itb+K7WEe0iA9baGFbuCpMRbWVzjgHDe9k9sGXstMSZfkd24cxIzYqQ33IoIMKALIPbzIJYEwICAarQ==" saltValue="xd3VWdpek+gS5xtX2ubGJ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72017788</v>
      </c>
      <c r="S5" s="664"/>
      <c r="T5" s="664"/>
      <c r="U5" s="664"/>
      <c r="V5" s="664"/>
      <c r="W5" s="664"/>
      <c r="X5" s="664"/>
      <c r="Y5" s="689"/>
      <c r="Z5" s="702">
        <v>29.2</v>
      </c>
      <c r="AA5" s="702"/>
      <c r="AB5" s="702"/>
      <c r="AC5" s="702"/>
      <c r="AD5" s="703">
        <v>72017788</v>
      </c>
      <c r="AE5" s="703"/>
      <c r="AF5" s="703"/>
      <c r="AG5" s="703"/>
      <c r="AH5" s="703"/>
      <c r="AI5" s="703"/>
      <c r="AJ5" s="703"/>
      <c r="AK5" s="703"/>
      <c r="AL5" s="690">
        <v>47.2</v>
      </c>
      <c r="AM5" s="672"/>
      <c r="AN5" s="672"/>
      <c r="AO5" s="691"/>
      <c r="AP5" s="666" t="s">
        <v>216</v>
      </c>
      <c r="AQ5" s="667"/>
      <c r="AR5" s="667"/>
      <c r="AS5" s="667"/>
      <c r="AT5" s="667"/>
      <c r="AU5" s="667"/>
      <c r="AV5" s="667"/>
      <c r="AW5" s="667"/>
      <c r="AX5" s="667"/>
      <c r="AY5" s="667"/>
      <c r="AZ5" s="667"/>
      <c r="BA5" s="667"/>
      <c r="BB5" s="667"/>
      <c r="BC5" s="667"/>
      <c r="BD5" s="667"/>
      <c r="BE5" s="667"/>
      <c r="BF5" s="668"/>
      <c r="BG5" s="608">
        <v>71997779</v>
      </c>
      <c r="BH5" s="609"/>
      <c r="BI5" s="609"/>
      <c r="BJ5" s="609"/>
      <c r="BK5" s="609"/>
      <c r="BL5" s="609"/>
      <c r="BM5" s="609"/>
      <c r="BN5" s="610"/>
      <c r="BO5" s="646">
        <v>100</v>
      </c>
      <c r="BP5" s="646"/>
      <c r="BQ5" s="646"/>
      <c r="BR5" s="646"/>
      <c r="BS5" s="647" t="s">
        <v>122</v>
      </c>
      <c r="BT5" s="647"/>
      <c r="BU5" s="647"/>
      <c r="BV5" s="647"/>
      <c r="BW5" s="647"/>
      <c r="BX5" s="647"/>
      <c r="BY5" s="647"/>
      <c r="BZ5" s="647"/>
      <c r="CA5" s="647"/>
      <c r="CB5" s="682"/>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796165</v>
      </c>
      <c r="S6" s="609"/>
      <c r="T6" s="609"/>
      <c r="U6" s="609"/>
      <c r="V6" s="609"/>
      <c r="W6" s="609"/>
      <c r="X6" s="609"/>
      <c r="Y6" s="610"/>
      <c r="Z6" s="646">
        <v>0.3</v>
      </c>
      <c r="AA6" s="646"/>
      <c r="AB6" s="646"/>
      <c r="AC6" s="646"/>
      <c r="AD6" s="647">
        <v>796165</v>
      </c>
      <c r="AE6" s="647"/>
      <c r="AF6" s="647"/>
      <c r="AG6" s="647"/>
      <c r="AH6" s="647"/>
      <c r="AI6" s="647"/>
      <c r="AJ6" s="647"/>
      <c r="AK6" s="647"/>
      <c r="AL6" s="611">
        <v>0.5</v>
      </c>
      <c r="AM6" s="612"/>
      <c r="AN6" s="612"/>
      <c r="AO6" s="648"/>
      <c r="AP6" s="605" t="s">
        <v>221</v>
      </c>
      <c r="AQ6" s="606"/>
      <c r="AR6" s="606"/>
      <c r="AS6" s="606"/>
      <c r="AT6" s="606"/>
      <c r="AU6" s="606"/>
      <c r="AV6" s="606"/>
      <c r="AW6" s="606"/>
      <c r="AX6" s="606"/>
      <c r="AY6" s="606"/>
      <c r="AZ6" s="606"/>
      <c r="BA6" s="606"/>
      <c r="BB6" s="606"/>
      <c r="BC6" s="606"/>
      <c r="BD6" s="606"/>
      <c r="BE6" s="606"/>
      <c r="BF6" s="607"/>
      <c r="BG6" s="608">
        <v>71997779</v>
      </c>
      <c r="BH6" s="609"/>
      <c r="BI6" s="609"/>
      <c r="BJ6" s="609"/>
      <c r="BK6" s="609"/>
      <c r="BL6" s="609"/>
      <c r="BM6" s="609"/>
      <c r="BN6" s="610"/>
      <c r="BO6" s="646">
        <v>100</v>
      </c>
      <c r="BP6" s="646"/>
      <c r="BQ6" s="646"/>
      <c r="BR6" s="646"/>
      <c r="BS6" s="647" t="s">
        <v>122</v>
      </c>
      <c r="BT6" s="647"/>
      <c r="BU6" s="647"/>
      <c r="BV6" s="647"/>
      <c r="BW6" s="647"/>
      <c r="BX6" s="647"/>
      <c r="BY6" s="647"/>
      <c r="BZ6" s="647"/>
      <c r="CA6" s="647"/>
      <c r="CB6" s="682"/>
      <c r="CD6" s="666" t="s">
        <v>222</v>
      </c>
      <c r="CE6" s="667"/>
      <c r="CF6" s="667"/>
      <c r="CG6" s="667"/>
      <c r="CH6" s="667"/>
      <c r="CI6" s="667"/>
      <c r="CJ6" s="667"/>
      <c r="CK6" s="667"/>
      <c r="CL6" s="667"/>
      <c r="CM6" s="667"/>
      <c r="CN6" s="667"/>
      <c r="CO6" s="667"/>
      <c r="CP6" s="667"/>
      <c r="CQ6" s="668"/>
      <c r="CR6" s="608">
        <v>950023</v>
      </c>
      <c r="CS6" s="609"/>
      <c r="CT6" s="609"/>
      <c r="CU6" s="609"/>
      <c r="CV6" s="609"/>
      <c r="CW6" s="609"/>
      <c r="CX6" s="609"/>
      <c r="CY6" s="610"/>
      <c r="CZ6" s="690">
        <v>0.4</v>
      </c>
      <c r="DA6" s="672"/>
      <c r="DB6" s="672"/>
      <c r="DC6" s="692"/>
      <c r="DD6" s="614" t="s">
        <v>122</v>
      </c>
      <c r="DE6" s="609"/>
      <c r="DF6" s="609"/>
      <c r="DG6" s="609"/>
      <c r="DH6" s="609"/>
      <c r="DI6" s="609"/>
      <c r="DJ6" s="609"/>
      <c r="DK6" s="609"/>
      <c r="DL6" s="609"/>
      <c r="DM6" s="609"/>
      <c r="DN6" s="609"/>
      <c r="DO6" s="609"/>
      <c r="DP6" s="610"/>
      <c r="DQ6" s="614">
        <v>950023</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383013</v>
      </c>
      <c r="S7" s="609"/>
      <c r="T7" s="609"/>
      <c r="U7" s="609"/>
      <c r="V7" s="609"/>
      <c r="W7" s="609"/>
      <c r="X7" s="609"/>
      <c r="Y7" s="610"/>
      <c r="Z7" s="646">
        <v>0.2</v>
      </c>
      <c r="AA7" s="646"/>
      <c r="AB7" s="646"/>
      <c r="AC7" s="646"/>
      <c r="AD7" s="647">
        <v>383013</v>
      </c>
      <c r="AE7" s="647"/>
      <c r="AF7" s="647"/>
      <c r="AG7" s="647"/>
      <c r="AH7" s="647"/>
      <c r="AI7" s="647"/>
      <c r="AJ7" s="647"/>
      <c r="AK7" s="647"/>
      <c r="AL7" s="611">
        <v>0.3</v>
      </c>
      <c r="AM7" s="612"/>
      <c r="AN7" s="612"/>
      <c r="AO7" s="648"/>
      <c r="AP7" s="605" t="s">
        <v>224</v>
      </c>
      <c r="AQ7" s="606"/>
      <c r="AR7" s="606"/>
      <c r="AS7" s="606"/>
      <c r="AT7" s="606"/>
      <c r="AU7" s="606"/>
      <c r="AV7" s="606"/>
      <c r="AW7" s="606"/>
      <c r="AX7" s="606"/>
      <c r="AY7" s="606"/>
      <c r="AZ7" s="606"/>
      <c r="BA7" s="606"/>
      <c r="BB7" s="606"/>
      <c r="BC7" s="606"/>
      <c r="BD7" s="606"/>
      <c r="BE7" s="606"/>
      <c r="BF7" s="607"/>
      <c r="BG7" s="608">
        <v>68704629</v>
      </c>
      <c r="BH7" s="609"/>
      <c r="BI7" s="609"/>
      <c r="BJ7" s="609"/>
      <c r="BK7" s="609"/>
      <c r="BL7" s="609"/>
      <c r="BM7" s="609"/>
      <c r="BN7" s="610"/>
      <c r="BO7" s="646">
        <v>95.4</v>
      </c>
      <c r="BP7" s="646"/>
      <c r="BQ7" s="646"/>
      <c r="BR7" s="646"/>
      <c r="BS7" s="647" t="s">
        <v>122</v>
      </c>
      <c r="BT7" s="647"/>
      <c r="BU7" s="647"/>
      <c r="BV7" s="647"/>
      <c r="BW7" s="647"/>
      <c r="BX7" s="647"/>
      <c r="BY7" s="647"/>
      <c r="BZ7" s="647"/>
      <c r="CA7" s="647"/>
      <c r="CB7" s="682"/>
      <c r="CD7" s="605" t="s">
        <v>225</v>
      </c>
      <c r="CE7" s="606"/>
      <c r="CF7" s="606"/>
      <c r="CG7" s="606"/>
      <c r="CH7" s="606"/>
      <c r="CI7" s="606"/>
      <c r="CJ7" s="606"/>
      <c r="CK7" s="606"/>
      <c r="CL7" s="606"/>
      <c r="CM7" s="606"/>
      <c r="CN7" s="606"/>
      <c r="CO7" s="606"/>
      <c r="CP7" s="606"/>
      <c r="CQ7" s="607"/>
      <c r="CR7" s="608">
        <v>30583934</v>
      </c>
      <c r="CS7" s="609"/>
      <c r="CT7" s="609"/>
      <c r="CU7" s="609"/>
      <c r="CV7" s="609"/>
      <c r="CW7" s="609"/>
      <c r="CX7" s="609"/>
      <c r="CY7" s="610"/>
      <c r="CZ7" s="646">
        <v>13.1</v>
      </c>
      <c r="DA7" s="646"/>
      <c r="DB7" s="646"/>
      <c r="DC7" s="646"/>
      <c r="DD7" s="614">
        <v>1911484</v>
      </c>
      <c r="DE7" s="609"/>
      <c r="DF7" s="609"/>
      <c r="DG7" s="609"/>
      <c r="DH7" s="609"/>
      <c r="DI7" s="609"/>
      <c r="DJ7" s="609"/>
      <c r="DK7" s="609"/>
      <c r="DL7" s="609"/>
      <c r="DM7" s="609"/>
      <c r="DN7" s="609"/>
      <c r="DO7" s="609"/>
      <c r="DP7" s="610"/>
      <c r="DQ7" s="614">
        <v>27258058</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1974846</v>
      </c>
      <c r="S8" s="609"/>
      <c r="T8" s="609"/>
      <c r="U8" s="609"/>
      <c r="V8" s="609"/>
      <c r="W8" s="609"/>
      <c r="X8" s="609"/>
      <c r="Y8" s="610"/>
      <c r="Z8" s="646">
        <v>0.8</v>
      </c>
      <c r="AA8" s="646"/>
      <c r="AB8" s="646"/>
      <c r="AC8" s="646"/>
      <c r="AD8" s="647">
        <v>1974846</v>
      </c>
      <c r="AE8" s="647"/>
      <c r="AF8" s="647"/>
      <c r="AG8" s="647"/>
      <c r="AH8" s="647"/>
      <c r="AI8" s="647"/>
      <c r="AJ8" s="647"/>
      <c r="AK8" s="647"/>
      <c r="AL8" s="611">
        <v>1.3</v>
      </c>
      <c r="AM8" s="612"/>
      <c r="AN8" s="612"/>
      <c r="AO8" s="648"/>
      <c r="AP8" s="605" t="s">
        <v>227</v>
      </c>
      <c r="AQ8" s="606"/>
      <c r="AR8" s="606"/>
      <c r="AS8" s="606"/>
      <c r="AT8" s="606"/>
      <c r="AU8" s="606"/>
      <c r="AV8" s="606"/>
      <c r="AW8" s="606"/>
      <c r="AX8" s="606"/>
      <c r="AY8" s="606"/>
      <c r="AZ8" s="606"/>
      <c r="BA8" s="606"/>
      <c r="BB8" s="606"/>
      <c r="BC8" s="606"/>
      <c r="BD8" s="606"/>
      <c r="BE8" s="606"/>
      <c r="BF8" s="607"/>
      <c r="BG8" s="608">
        <v>1050833</v>
      </c>
      <c r="BH8" s="609"/>
      <c r="BI8" s="609"/>
      <c r="BJ8" s="609"/>
      <c r="BK8" s="609"/>
      <c r="BL8" s="609"/>
      <c r="BM8" s="609"/>
      <c r="BN8" s="610"/>
      <c r="BO8" s="646">
        <v>1.5</v>
      </c>
      <c r="BP8" s="646"/>
      <c r="BQ8" s="646"/>
      <c r="BR8" s="646"/>
      <c r="BS8" s="647" t="s">
        <v>122</v>
      </c>
      <c r="BT8" s="647"/>
      <c r="BU8" s="647"/>
      <c r="BV8" s="647"/>
      <c r="BW8" s="647"/>
      <c r="BX8" s="647"/>
      <c r="BY8" s="647"/>
      <c r="BZ8" s="647"/>
      <c r="CA8" s="647"/>
      <c r="CB8" s="682"/>
      <c r="CD8" s="605" t="s">
        <v>228</v>
      </c>
      <c r="CE8" s="606"/>
      <c r="CF8" s="606"/>
      <c r="CG8" s="606"/>
      <c r="CH8" s="606"/>
      <c r="CI8" s="606"/>
      <c r="CJ8" s="606"/>
      <c r="CK8" s="606"/>
      <c r="CL8" s="606"/>
      <c r="CM8" s="606"/>
      <c r="CN8" s="606"/>
      <c r="CO8" s="606"/>
      <c r="CP8" s="606"/>
      <c r="CQ8" s="607"/>
      <c r="CR8" s="608">
        <v>130321514</v>
      </c>
      <c r="CS8" s="609"/>
      <c r="CT8" s="609"/>
      <c r="CU8" s="609"/>
      <c r="CV8" s="609"/>
      <c r="CW8" s="609"/>
      <c r="CX8" s="609"/>
      <c r="CY8" s="610"/>
      <c r="CZ8" s="646">
        <v>55.7</v>
      </c>
      <c r="DA8" s="646"/>
      <c r="DB8" s="646"/>
      <c r="DC8" s="646"/>
      <c r="DD8" s="614">
        <v>3168384</v>
      </c>
      <c r="DE8" s="609"/>
      <c r="DF8" s="609"/>
      <c r="DG8" s="609"/>
      <c r="DH8" s="609"/>
      <c r="DI8" s="609"/>
      <c r="DJ8" s="609"/>
      <c r="DK8" s="609"/>
      <c r="DL8" s="609"/>
      <c r="DM8" s="609"/>
      <c r="DN8" s="609"/>
      <c r="DO8" s="609"/>
      <c r="DP8" s="610"/>
      <c r="DQ8" s="614">
        <v>75696704</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2884827</v>
      </c>
      <c r="S9" s="609"/>
      <c r="T9" s="609"/>
      <c r="U9" s="609"/>
      <c r="V9" s="609"/>
      <c r="W9" s="609"/>
      <c r="X9" s="609"/>
      <c r="Y9" s="610"/>
      <c r="Z9" s="646">
        <v>1.2</v>
      </c>
      <c r="AA9" s="646"/>
      <c r="AB9" s="646"/>
      <c r="AC9" s="646"/>
      <c r="AD9" s="647">
        <v>2884827</v>
      </c>
      <c r="AE9" s="647"/>
      <c r="AF9" s="647"/>
      <c r="AG9" s="647"/>
      <c r="AH9" s="647"/>
      <c r="AI9" s="647"/>
      <c r="AJ9" s="647"/>
      <c r="AK9" s="647"/>
      <c r="AL9" s="611">
        <v>1.9</v>
      </c>
      <c r="AM9" s="612"/>
      <c r="AN9" s="612"/>
      <c r="AO9" s="648"/>
      <c r="AP9" s="605" t="s">
        <v>230</v>
      </c>
      <c r="AQ9" s="606"/>
      <c r="AR9" s="606"/>
      <c r="AS9" s="606"/>
      <c r="AT9" s="606"/>
      <c r="AU9" s="606"/>
      <c r="AV9" s="606"/>
      <c r="AW9" s="606"/>
      <c r="AX9" s="606"/>
      <c r="AY9" s="606"/>
      <c r="AZ9" s="606"/>
      <c r="BA9" s="606"/>
      <c r="BB9" s="606"/>
      <c r="BC9" s="606"/>
      <c r="BD9" s="606"/>
      <c r="BE9" s="606"/>
      <c r="BF9" s="607"/>
      <c r="BG9" s="608">
        <v>67653796</v>
      </c>
      <c r="BH9" s="609"/>
      <c r="BI9" s="609"/>
      <c r="BJ9" s="609"/>
      <c r="BK9" s="609"/>
      <c r="BL9" s="609"/>
      <c r="BM9" s="609"/>
      <c r="BN9" s="610"/>
      <c r="BO9" s="646">
        <v>93.9</v>
      </c>
      <c r="BP9" s="646"/>
      <c r="BQ9" s="646"/>
      <c r="BR9" s="646"/>
      <c r="BS9" s="647" t="s">
        <v>122</v>
      </c>
      <c r="BT9" s="647"/>
      <c r="BU9" s="647"/>
      <c r="BV9" s="647"/>
      <c r="BW9" s="647"/>
      <c r="BX9" s="647"/>
      <c r="BY9" s="647"/>
      <c r="BZ9" s="647"/>
      <c r="CA9" s="647"/>
      <c r="CB9" s="682"/>
      <c r="CD9" s="605" t="s">
        <v>231</v>
      </c>
      <c r="CE9" s="606"/>
      <c r="CF9" s="606"/>
      <c r="CG9" s="606"/>
      <c r="CH9" s="606"/>
      <c r="CI9" s="606"/>
      <c r="CJ9" s="606"/>
      <c r="CK9" s="606"/>
      <c r="CL9" s="606"/>
      <c r="CM9" s="606"/>
      <c r="CN9" s="606"/>
      <c r="CO9" s="606"/>
      <c r="CP9" s="606"/>
      <c r="CQ9" s="607"/>
      <c r="CR9" s="608">
        <v>17881957</v>
      </c>
      <c r="CS9" s="609"/>
      <c r="CT9" s="609"/>
      <c r="CU9" s="609"/>
      <c r="CV9" s="609"/>
      <c r="CW9" s="609"/>
      <c r="CX9" s="609"/>
      <c r="CY9" s="610"/>
      <c r="CZ9" s="646">
        <v>7.6</v>
      </c>
      <c r="DA9" s="646"/>
      <c r="DB9" s="646"/>
      <c r="DC9" s="646"/>
      <c r="DD9" s="614">
        <v>238962</v>
      </c>
      <c r="DE9" s="609"/>
      <c r="DF9" s="609"/>
      <c r="DG9" s="609"/>
      <c r="DH9" s="609"/>
      <c r="DI9" s="609"/>
      <c r="DJ9" s="609"/>
      <c r="DK9" s="609"/>
      <c r="DL9" s="609"/>
      <c r="DM9" s="609"/>
      <c r="DN9" s="609"/>
      <c r="DO9" s="609"/>
      <c r="DP9" s="610"/>
      <c r="DQ9" s="614">
        <v>15736405</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t="s">
        <v>122</v>
      </c>
      <c r="BH10" s="609"/>
      <c r="BI10" s="609"/>
      <c r="BJ10" s="609"/>
      <c r="BK10" s="609"/>
      <c r="BL10" s="609"/>
      <c r="BM10" s="609"/>
      <c r="BN10" s="610"/>
      <c r="BO10" s="646" t="s">
        <v>122</v>
      </c>
      <c r="BP10" s="646"/>
      <c r="BQ10" s="646"/>
      <c r="BR10" s="646"/>
      <c r="BS10" s="647" t="s">
        <v>122</v>
      </c>
      <c r="BT10" s="647"/>
      <c r="BU10" s="647"/>
      <c r="BV10" s="647"/>
      <c r="BW10" s="647"/>
      <c r="BX10" s="647"/>
      <c r="BY10" s="647"/>
      <c r="BZ10" s="647"/>
      <c r="CA10" s="647"/>
      <c r="CB10" s="682"/>
      <c r="CD10" s="605" t="s">
        <v>234</v>
      </c>
      <c r="CE10" s="606"/>
      <c r="CF10" s="606"/>
      <c r="CG10" s="606"/>
      <c r="CH10" s="606"/>
      <c r="CI10" s="606"/>
      <c r="CJ10" s="606"/>
      <c r="CK10" s="606"/>
      <c r="CL10" s="606"/>
      <c r="CM10" s="606"/>
      <c r="CN10" s="606"/>
      <c r="CO10" s="606"/>
      <c r="CP10" s="606"/>
      <c r="CQ10" s="607"/>
      <c r="CR10" s="608">
        <v>516358</v>
      </c>
      <c r="CS10" s="609"/>
      <c r="CT10" s="609"/>
      <c r="CU10" s="609"/>
      <c r="CV10" s="609"/>
      <c r="CW10" s="609"/>
      <c r="CX10" s="609"/>
      <c r="CY10" s="610"/>
      <c r="CZ10" s="646">
        <v>0.2</v>
      </c>
      <c r="DA10" s="646"/>
      <c r="DB10" s="646"/>
      <c r="DC10" s="646"/>
      <c r="DD10" s="614" t="s">
        <v>122</v>
      </c>
      <c r="DE10" s="609"/>
      <c r="DF10" s="609"/>
      <c r="DG10" s="609"/>
      <c r="DH10" s="609"/>
      <c r="DI10" s="609"/>
      <c r="DJ10" s="609"/>
      <c r="DK10" s="609"/>
      <c r="DL10" s="609"/>
      <c r="DM10" s="609"/>
      <c r="DN10" s="609"/>
      <c r="DO10" s="609"/>
      <c r="DP10" s="610"/>
      <c r="DQ10" s="614">
        <v>497557</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14150577</v>
      </c>
      <c r="S11" s="609"/>
      <c r="T11" s="609"/>
      <c r="U11" s="609"/>
      <c r="V11" s="609"/>
      <c r="W11" s="609"/>
      <c r="X11" s="609"/>
      <c r="Y11" s="610"/>
      <c r="Z11" s="611">
        <v>5.7</v>
      </c>
      <c r="AA11" s="612"/>
      <c r="AB11" s="612"/>
      <c r="AC11" s="613"/>
      <c r="AD11" s="614">
        <v>14150577</v>
      </c>
      <c r="AE11" s="609"/>
      <c r="AF11" s="609"/>
      <c r="AG11" s="609"/>
      <c r="AH11" s="609"/>
      <c r="AI11" s="609"/>
      <c r="AJ11" s="609"/>
      <c r="AK11" s="610"/>
      <c r="AL11" s="611">
        <v>9.3000000000000007</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t="s">
        <v>122</v>
      </c>
      <c r="BH11" s="609"/>
      <c r="BI11" s="609"/>
      <c r="BJ11" s="609"/>
      <c r="BK11" s="609"/>
      <c r="BL11" s="609"/>
      <c r="BM11" s="609"/>
      <c r="BN11" s="610"/>
      <c r="BO11" s="646" t="s">
        <v>122</v>
      </c>
      <c r="BP11" s="646"/>
      <c r="BQ11" s="646"/>
      <c r="BR11" s="646"/>
      <c r="BS11" s="647" t="s">
        <v>122</v>
      </c>
      <c r="BT11" s="647"/>
      <c r="BU11" s="647"/>
      <c r="BV11" s="647"/>
      <c r="BW11" s="647"/>
      <c r="BX11" s="647"/>
      <c r="BY11" s="647"/>
      <c r="BZ11" s="647"/>
      <c r="CA11" s="647"/>
      <c r="CB11" s="682"/>
      <c r="CD11" s="605" t="s">
        <v>237</v>
      </c>
      <c r="CE11" s="606"/>
      <c r="CF11" s="606"/>
      <c r="CG11" s="606"/>
      <c r="CH11" s="606"/>
      <c r="CI11" s="606"/>
      <c r="CJ11" s="606"/>
      <c r="CK11" s="606"/>
      <c r="CL11" s="606"/>
      <c r="CM11" s="606"/>
      <c r="CN11" s="606"/>
      <c r="CO11" s="606"/>
      <c r="CP11" s="606"/>
      <c r="CQ11" s="607"/>
      <c r="CR11" s="608">
        <v>132705</v>
      </c>
      <c r="CS11" s="609"/>
      <c r="CT11" s="609"/>
      <c r="CU11" s="609"/>
      <c r="CV11" s="609"/>
      <c r="CW11" s="609"/>
      <c r="CX11" s="609"/>
      <c r="CY11" s="610"/>
      <c r="CZ11" s="646">
        <v>0.1</v>
      </c>
      <c r="DA11" s="646"/>
      <c r="DB11" s="646"/>
      <c r="DC11" s="646"/>
      <c r="DD11" s="614" t="s">
        <v>122</v>
      </c>
      <c r="DE11" s="609"/>
      <c r="DF11" s="609"/>
      <c r="DG11" s="609"/>
      <c r="DH11" s="609"/>
      <c r="DI11" s="609"/>
      <c r="DJ11" s="609"/>
      <c r="DK11" s="609"/>
      <c r="DL11" s="609"/>
      <c r="DM11" s="609"/>
      <c r="DN11" s="609"/>
      <c r="DO11" s="609"/>
      <c r="DP11" s="610"/>
      <c r="DQ11" s="614">
        <v>126093</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t="s">
        <v>122</v>
      </c>
      <c r="BH12" s="609"/>
      <c r="BI12" s="609"/>
      <c r="BJ12" s="609"/>
      <c r="BK12" s="609"/>
      <c r="BL12" s="609"/>
      <c r="BM12" s="609"/>
      <c r="BN12" s="610"/>
      <c r="BO12" s="646" t="s">
        <v>122</v>
      </c>
      <c r="BP12" s="646"/>
      <c r="BQ12" s="646"/>
      <c r="BR12" s="646"/>
      <c r="BS12" s="647" t="s">
        <v>122</v>
      </c>
      <c r="BT12" s="647"/>
      <c r="BU12" s="647"/>
      <c r="BV12" s="647"/>
      <c r="BW12" s="647"/>
      <c r="BX12" s="647"/>
      <c r="BY12" s="647"/>
      <c r="BZ12" s="647"/>
      <c r="CA12" s="647"/>
      <c r="CB12" s="682"/>
      <c r="CD12" s="605" t="s">
        <v>240</v>
      </c>
      <c r="CE12" s="606"/>
      <c r="CF12" s="606"/>
      <c r="CG12" s="606"/>
      <c r="CH12" s="606"/>
      <c r="CI12" s="606"/>
      <c r="CJ12" s="606"/>
      <c r="CK12" s="606"/>
      <c r="CL12" s="606"/>
      <c r="CM12" s="606"/>
      <c r="CN12" s="606"/>
      <c r="CO12" s="606"/>
      <c r="CP12" s="606"/>
      <c r="CQ12" s="607"/>
      <c r="CR12" s="608">
        <v>1228078</v>
      </c>
      <c r="CS12" s="609"/>
      <c r="CT12" s="609"/>
      <c r="CU12" s="609"/>
      <c r="CV12" s="609"/>
      <c r="CW12" s="609"/>
      <c r="CX12" s="609"/>
      <c r="CY12" s="610"/>
      <c r="CZ12" s="646">
        <v>0.5</v>
      </c>
      <c r="DA12" s="646"/>
      <c r="DB12" s="646"/>
      <c r="DC12" s="646"/>
      <c r="DD12" s="614">
        <v>14886</v>
      </c>
      <c r="DE12" s="609"/>
      <c r="DF12" s="609"/>
      <c r="DG12" s="609"/>
      <c r="DH12" s="609"/>
      <c r="DI12" s="609"/>
      <c r="DJ12" s="609"/>
      <c r="DK12" s="609"/>
      <c r="DL12" s="609"/>
      <c r="DM12" s="609"/>
      <c r="DN12" s="609"/>
      <c r="DO12" s="609"/>
      <c r="DP12" s="610"/>
      <c r="DQ12" s="614">
        <v>1035952</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v>2682</v>
      </c>
      <c r="S13" s="609"/>
      <c r="T13" s="609"/>
      <c r="U13" s="609"/>
      <c r="V13" s="609"/>
      <c r="W13" s="609"/>
      <c r="X13" s="609"/>
      <c r="Y13" s="610"/>
      <c r="Z13" s="646">
        <v>0</v>
      </c>
      <c r="AA13" s="646"/>
      <c r="AB13" s="646"/>
      <c r="AC13" s="646"/>
      <c r="AD13" s="647">
        <v>2682</v>
      </c>
      <c r="AE13" s="647"/>
      <c r="AF13" s="647"/>
      <c r="AG13" s="647"/>
      <c r="AH13" s="647"/>
      <c r="AI13" s="647"/>
      <c r="AJ13" s="647"/>
      <c r="AK13" s="647"/>
      <c r="AL13" s="611">
        <v>0</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t="s">
        <v>122</v>
      </c>
      <c r="BH13" s="609"/>
      <c r="BI13" s="609"/>
      <c r="BJ13" s="609"/>
      <c r="BK13" s="609"/>
      <c r="BL13" s="609"/>
      <c r="BM13" s="609"/>
      <c r="BN13" s="610"/>
      <c r="BO13" s="646" t="s">
        <v>122</v>
      </c>
      <c r="BP13" s="646"/>
      <c r="BQ13" s="646"/>
      <c r="BR13" s="646"/>
      <c r="BS13" s="647" t="s">
        <v>122</v>
      </c>
      <c r="BT13" s="647"/>
      <c r="BU13" s="647"/>
      <c r="BV13" s="647"/>
      <c r="BW13" s="647"/>
      <c r="BX13" s="647"/>
      <c r="BY13" s="647"/>
      <c r="BZ13" s="647"/>
      <c r="CA13" s="647"/>
      <c r="CB13" s="682"/>
      <c r="CD13" s="605" t="s">
        <v>243</v>
      </c>
      <c r="CE13" s="606"/>
      <c r="CF13" s="606"/>
      <c r="CG13" s="606"/>
      <c r="CH13" s="606"/>
      <c r="CI13" s="606"/>
      <c r="CJ13" s="606"/>
      <c r="CK13" s="606"/>
      <c r="CL13" s="606"/>
      <c r="CM13" s="606"/>
      <c r="CN13" s="606"/>
      <c r="CO13" s="606"/>
      <c r="CP13" s="606"/>
      <c r="CQ13" s="607"/>
      <c r="CR13" s="608">
        <v>14855247</v>
      </c>
      <c r="CS13" s="609"/>
      <c r="CT13" s="609"/>
      <c r="CU13" s="609"/>
      <c r="CV13" s="609"/>
      <c r="CW13" s="609"/>
      <c r="CX13" s="609"/>
      <c r="CY13" s="610"/>
      <c r="CZ13" s="646">
        <v>6.3</v>
      </c>
      <c r="DA13" s="646"/>
      <c r="DB13" s="646"/>
      <c r="DC13" s="646"/>
      <c r="DD13" s="614">
        <v>7268401</v>
      </c>
      <c r="DE13" s="609"/>
      <c r="DF13" s="609"/>
      <c r="DG13" s="609"/>
      <c r="DH13" s="609"/>
      <c r="DI13" s="609"/>
      <c r="DJ13" s="609"/>
      <c r="DK13" s="609"/>
      <c r="DL13" s="609"/>
      <c r="DM13" s="609"/>
      <c r="DN13" s="609"/>
      <c r="DO13" s="609"/>
      <c r="DP13" s="610"/>
      <c r="DQ13" s="614">
        <v>11292090</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226130</v>
      </c>
      <c r="BH14" s="609"/>
      <c r="BI14" s="609"/>
      <c r="BJ14" s="609"/>
      <c r="BK14" s="609"/>
      <c r="BL14" s="609"/>
      <c r="BM14" s="609"/>
      <c r="BN14" s="610"/>
      <c r="BO14" s="646">
        <v>0.3</v>
      </c>
      <c r="BP14" s="646"/>
      <c r="BQ14" s="646"/>
      <c r="BR14" s="646"/>
      <c r="BS14" s="647" t="s">
        <v>122</v>
      </c>
      <c r="BT14" s="647"/>
      <c r="BU14" s="647"/>
      <c r="BV14" s="647"/>
      <c r="BW14" s="647"/>
      <c r="BX14" s="647"/>
      <c r="BY14" s="647"/>
      <c r="BZ14" s="647"/>
      <c r="CA14" s="647"/>
      <c r="CB14" s="682"/>
      <c r="CD14" s="605" t="s">
        <v>246</v>
      </c>
      <c r="CE14" s="606"/>
      <c r="CF14" s="606"/>
      <c r="CG14" s="606"/>
      <c r="CH14" s="606"/>
      <c r="CI14" s="606"/>
      <c r="CJ14" s="606"/>
      <c r="CK14" s="606"/>
      <c r="CL14" s="606"/>
      <c r="CM14" s="606"/>
      <c r="CN14" s="606"/>
      <c r="CO14" s="606"/>
      <c r="CP14" s="606"/>
      <c r="CQ14" s="607"/>
      <c r="CR14" s="608">
        <v>996826</v>
      </c>
      <c r="CS14" s="609"/>
      <c r="CT14" s="609"/>
      <c r="CU14" s="609"/>
      <c r="CV14" s="609"/>
      <c r="CW14" s="609"/>
      <c r="CX14" s="609"/>
      <c r="CY14" s="610"/>
      <c r="CZ14" s="646">
        <v>0.4</v>
      </c>
      <c r="DA14" s="646"/>
      <c r="DB14" s="646"/>
      <c r="DC14" s="646"/>
      <c r="DD14" s="614">
        <v>276518</v>
      </c>
      <c r="DE14" s="609"/>
      <c r="DF14" s="609"/>
      <c r="DG14" s="609"/>
      <c r="DH14" s="609"/>
      <c r="DI14" s="609"/>
      <c r="DJ14" s="609"/>
      <c r="DK14" s="609"/>
      <c r="DL14" s="609"/>
      <c r="DM14" s="609"/>
      <c r="DN14" s="609"/>
      <c r="DO14" s="609"/>
      <c r="DP14" s="610"/>
      <c r="DQ14" s="614">
        <v>925559</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289789</v>
      </c>
      <c r="S15" s="609"/>
      <c r="T15" s="609"/>
      <c r="U15" s="609"/>
      <c r="V15" s="609"/>
      <c r="W15" s="609"/>
      <c r="X15" s="609"/>
      <c r="Y15" s="610"/>
      <c r="Z15" s="646">
        <v>0.1</v>
      </c>
      <c r="AA15" s="646"/>
      <c r="AB15" s="646"/>
      <c r="AC15" s="646"/>
      <c r="AD15" s="647">
        <v>289789</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3067020</v>
      </c>
      <c r="BH15" s="609"/>
      <c r="BI15" s="609"/>
      <c r="BJ15" s="609"/>
      <c r="BK15" s="609"/>
      <c r="BL15" s="609"/>
      <c r="BM15" s="609"/>
      <c r="BN15" s="610"/>
      <c r="BO15" s="646">
        <v>4.3</v>
      </c>
      <c r="BP15" s="646"/>
      <c r="BQ15" s="646"/>
      <c r="BR15" s="646"/>
      <c r="BS15" s="647" t="s">
        <v>122</v>
      </c>
      <c r="BT15" s="647"/>
      <c r="BU15" s="647"/>
      <c r="BV15" s="647"/>
      <c r="BW15" s="647"/>
      <c r="BX15" s="647"/>
      <c r="BY15" s="647"/>
      <c r="BZ15" s="647"/>
      <c r="CA15" s="647"/>
      <c r="CB15" s="682"/>
      <c r="CD15" s="605" t="s">
        <v>249</v>
      </c>
      <c r="CE15" s="606"/>
      <c r="CF15" s="606"/>
      <c r="CG15" s="606"/>
      <c r="CH15" s="606"/>
      <c r="CI15" s="606"/>
      <c r="CJ15" s="606"/>
      <c r="CK15" s="606"/>
      <c r="CL15" s="606"/>
      <c r="CM15" s="606"/>
      <c r="CN15" s="606"/>
      <c r="CO15" s="606"/>
      <c r="CP15" s="606"/>
      <c r="CQ15" s="607"/>
      <c r="CR15" s="608">
        <v>33347047</v>
      </c>
      <c r="CS15" s="609"/>
      <c r="CT15" s="609"/>
      <c r="CU15" s="609"/>
      <c r="CV15" s="609"/>
      <c r="CW15" s="609"/>
      <c r="CX15" s="609"/>
      <c r="CY15" s="610"/>
      <c r="CZ15" s="646">
        <v>14.3</v>
      </c>
      <c r="DA15" s="646"/>
      <c r="DB15" s="646"/>
      <c r="DC15" s="646"/>
      <c r="DD15" s="614">
        <v>8228201</v>
      </c>
      <c r="DE15" s="609"/>
      <c r="DF15" s="609"/>
      <c r="DG15" s="609"/>
      <c r="DH15" s="609"/>
      <c r="DI15" s="609"/>
      <c r="DJ15" s="609"/>
      <c r="DK15" s="609"/>
      <c r="DL15" s="609"/>
      <c r="DM15" s="609"/>
      <c r="DN15" s="609"/>
      <c r="DO15" s="609"/>
      <c r="DP15" s="610"/>
      <c r="DQ15" s="614">
        <v>26309557</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t="s">
        <v>122</v>
      </c>
      <c r="S16" s="609"/>
      <c r="T16" s="609"/>
      <c r="U16" s="609"/>
      <c r="V16" s="609"/>
      <c r="W16" s="609"/>
      <c r="X16" s="609"/>
      <c r="Y16" s="610"/>
      <c r="Z16" s="646" t="s">
        <v>122</v>
      </c>
      <c r="AA16" s="646"/>
      <c r="AB16" s="646"/>
      <c r="AC16" s="646"/>
      <c r="AD16" s="647" t="s">
        <v>122</v>
      </c>
      <c r="AE16" s="647"/>
      <c r="AF16" s="647"/>
      <c r="AG16" s="647"/>
      <c r="AH16" s="647"/>
      <c r="AI16" s="647"/>
      <c r="AJ16" s="647"/>
      <c r="AK16" s="647"/>
      <c r="AL16" s="611" t="s">
        <v>122</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2"/>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2955733</v>
      </c>
      <c r="S17" s="609"/>
      <c r="T17" s="609"/>
      <c r="U17" s="609"/>
      <c r="V17" s="609"/>
      <c r="W17" s="609"/>
      <c r="X17" s="609"/>
      <c r="Y17" s="610"/>
      <c r="Z17" s="646">
        <v>1.2</v>
      </c>
      <c r="AA17" s="646"/>
      <c r="AB17" s="646"/>
      <c r="AC17" s="646"/>
      <c r="AD17" s="647">
        <v>2955733</v>
      </c>
      <c r="AE17" s="647"/>
      <c r="AF17" s="647"/>
      <c r="AG17" s="647"/>
      <c r="AH17" s="647"/>
      <c r="AI17" s="647"/>
      <c r="AJ17" s="647"/>
      <c r="AK17" s="647"/>
      <c r="AL17" s="611">
        <v>1.9</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2"/>
      <c r="CD17" s="605" t="s">
        <v>255</v>
      </c>
      <c r="CE17" s="606"/>
      <c r="CF17" s="606"/>
      <c r="CG17" s="606"/>
      <c r="CH17" s="606"/>
      <c r="CI17" s="606"/>
      <c r="CJ17" s="606"/>
      <c r="CK17" s="606"/>
      <c r="CL17" s="606"/>
      <c r="CM17" s="606"/>
      <c r="CN17" s="606"/>
      <c r="CO17" s="606"/>
      <c r="CP17" s="606"/>
      <c r="CQ17" s="607"/>
      <c r="CR17" s="608">
        <v>3145948</v>
      </c>
      <c r="CS17" s="609"/>
      <c r="CT17" s="609"/>
      <c r="CU17" s="609"/>
      <c r="CV17" s="609"/>
      <c r="CW17" s="609"/>
      <c r="CX17" s="609"/>
      <c r="CY17" s="610"/>
      <c r="CZ17" s="646">
        <v>1.3</v>
      </c>
      <c r="DA17" s="646"/>
      <c r="DB17" s="646"/>
      <c r="DC17" s="646"/>
      <c r="DD17" s="614" t="s">
        <v>122</v>
      </c>
      <c r="DE17" s="609"/>
      <c r="DF17" s="609"/>
      <c r="DG17" s="609"/>
      <c r="DH17" s="609"/>
      <c r="DI17" s="609"/>
      <c r="DJ17" s="609"/>
      <c r="DK17" s="609"/>
      <c r="DL17" s="609"/>
      <c r="DM17" s="609"/>
      <c r="DN17" s="609"/>
      <c r="DO17" s="609"/>
      <c r="DP17" s="610"/>
      <c r="DQ17" s="614">
        <v>3144570</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290571</v>
      </c>
      <c r="S18" s="609"/>
      <c r="T18" s="609"/>
      <c r="U18" s="609"/>
      <c r="V18" s="609"/>
      <c r="W18" s="609"/>
      <c r="X18" s="609"/>
      <c r="Y18" s="610"/>
      <c r="Z18" s="646">
        <v>0.1</v>
      </c>
      <c r="AA18" s="646"/>
      <c r="AB18" s="646"/>
      <c r="AC18" s="646"/>
      <c r="AD18" s="647">
        <v>290571</v>
      </c>
      <c r="AE18" s="647"/>
      <c r="AF18" s="647"/>
      <c r="AG18" s="647"/>
      <c r="AH18" s="647"/>
      <c r="AI18" s="647"/>
      <c r="AJ18" s="647"/>
      <c r="AK18" s="647"/>
      <c r="AL18" s="611">
        <v>0.2</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2"/>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2665162</v>
      </c>
      <c r="S19" s="609"/>
      <c r="T19" s="609"/>
      <c r="U19" s="609"/>
      <c r="V19" s="609"/>
      <c r="W19" s="609"/>
      <c r="X19" s="609"/>
      <c r="Y19" s="610"/>
      <c r="Z19" s="646">
        <v>1.1000000000000001</v>
      </c>
      <c r="AA19" s="646"/>
      <c r="AB19" s="646"/>
      <c r="AC19" s="646"/>
      <c r="AD19" s="647">
        <v>2665162</v>
      </c>
      <c r="AE19" s="647"/>
      <c r="AF19" s="647"/>
      <c r="AG19" s="647"/>
      <c r="AH19" s="647"/>
      <c r="AI19" s="647"/>
      <c r="AJ19" s="647"/>
      <c r="AK19" s="647"/>
      <c r="AL19" s="611">
        <v>1.7</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20009</v>
      </c>
      <c r="BH19" s="609"/>
      <c r="BI19" s="609"/>
      <c r="BJ19" s="609"/>
      <c r="BK19" s="609"/>
      <c r="BL19" s="609"/>
      <c r="BM19" s="609"/>
      <c r="BN19" s="610"/>
      <c r="BO19" s="646">
        <v>0</v>
      </c>
      <c r="BP19" s="646"/>
      <c r="BQ19" s="646"/>
      <c r="BR19" s="646"/>
      <c r="BS19" s="647" t="s">
        <v>122</v>
      </c>
      <c r="BT19" s="647"/>
      <c r="BU19" s="647"/>
      <c r="BV19" s="647"/>
      <c r="BW19" s="647"/>
      <c r="BX19" s="647"/>
      <c r="BY19" s="647"/>
      <c r="BZ19" s="647"/>
      <c r="CA19" s="647"/>
      <c r="CB19" s="682"/>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83" t="s">
        <v>262</v>
      </c>
      <c r="C20" s="684"/>
      <c r="D20" s="684"/>
      <c r="E20" s="684"/>
      <c r="F20" s="684"/>
      <c r="G20" s="684"/>
      <c r="H20" s="684"/>
      <c r="I20" s="684"/>
      <c r="J20" s="684"/>
      <c r="K20" s="684"/>
      <c r="L20" s="684"/>
      <c r="M20" s="684"/>
      <c r="N20" s="684"/>
      <c r="O20" s="684"/>
      <c r="P20" s="684"/>
      <c r="Q20" s="685"/>
      <c r="R20" s="608" t="s">
        <v>122</v>
      </c>
      <c r="S20" s="609"/>
      <c r="T20" s="609"/>
      <c r="U20" s="609"/>
      <c r="V20" s="609"/>
      <c r="W20" s="609"/>
      <c r="X20" s="609"/>
      <c r="Y20" s="610"/>
      <c r="Z20" s="646" t="s">
        <v>122</v>
      </c>
      <c r="AA20" s="646"/>
      <c r="AB20" s="646"/>
      <c r="AC20" s="646"/>
      <c r="AD20" s="647" t="s">
        <v>122</v>
      </c>
      <c r="AE20" s="647"/>
      <c r="AF20" s="647"/>
      <c r="AG20" s="647"/>
      <c r="AH20" s="647"/>
      <c r="AI20" s="647"/>
      <c r="AJ20" s="647"/>
      <c r="AK20" s="647"/>
      <c r="AL20" s="611" t="s">
        <v>122</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20009</v>
      </c>
      <c r="BH20" s="609"/>
      <c r="BI20" s="609"/>
      <c r="BJ20" s="609"/>
      <c r="BK20" s="609"/>
      <c r="BL20" s="609"/>
      <c r="BM20" s="609"/>
      <c r="BN20" s="610"/>
      <c r="BO20" s="646">
        <v>0</v>
      </c>
      <c r="BP20" s="646"/>
      <c r="BQ20" s="646"/>
      <c r="BR20" s="646"/>
      <c r="BS20" s="647" t="s">
        <v>122</v>
      </c>
      <c r="BT20" s="647"/>
      <c r="BU20" s="647"/>
      <c r="BV20" s="647"/>
      <c r="BW20" s="647"/>
      <c r="BX20" s="647"/>
      <c r="BY20" s="647"/>
      <c r="BZ20" s="647"/>
      <c r="CA20" s="647"/>
      <c r="CB20" s="682"/>
      <c r="CD20" s="605" t="s">
        <v>264</v>
      </c>
      <c r="CE20" s="606"/>
      <c r="CF20" s="606"/>
      <c r="CG20" s="606"/>
      <c r="CH20" s="606"/>
      <c r="CI20" s="606"/>
      <c r="CJ20" s="606"/>
      <c r="CK20" s="606"/>
      <c r="CL20" s="606"/>
      <c r="CM20" s="606"/>
      <c r="CN20" s="606"/>
      <c r="CO20" s="606"/>
      <c r="CP20" s="606"/>
      <c r="CQ20" s="607"/>
      <c r="CR20" s="608">
        <v>233959637</v>
      </c>
      <c r="CS20" s="609"/>
      <c r="CT20" s="609"/>
      <c r="CU20" s="609"/>
      <c r="CV20" s="609"/>
      <c r="CW20" s="609"/>
      <c r="CX20" s="609"/>
      <c r="CY20" s="610"/>
      <c r="CZ20" s="646">
        <v>100</v>
      </c>
      <c r="DA20" s="646"/>
      <c r="DB20" s="646"/>
      <c r="DC20" s="646"/>
      <c r="DD20" s="614">
        <v>21106836</v>
      </c>
      <c r="DE20" s="609"/>
      <c r="DF20" s="609"/>
      <c r="DG20" s="609"/>
      <c r="DH20" s="609"/>
      <c r="DI20" s="609"/>
      <c r="DJ20" s="609"/>
      <c r="DK20" s="609"/>
      <c r="DL20" s="609"/>
      <c r="DM20" s="609"/>
      <c r="DN20" s="609"/>
      <c r="DO20" s="609"/>
      <c r="DP20" s="610"/>
      <c r="DQ20" s="614">
        <v>162972568</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t="s">
        <v>122</v>
      </c>
      <c r="S21" s="609"/>
      <c r="T21" s="609"/>
      <c r="U21" s="609"/>
      <c r="V21" s="609"/>
      <c r="W21" s="609"/>
      <c r="X21" s="609"/>
      <c r="Y21" s="610"/>
      <c r="Z21" s="646" t="s">
        <v>122</v>
      </c>
      <c r="AA21" s="646"/>
      <c r="AB21" s="646"/>
      <c r="AC21" s="646"/>
      <c r="AD21" s="647" t="s">
        <v>122</v>
      </c>
      <c r="AE21" s="647"/>
      <c r="AF21" s="647"/>
      <c r="AG21" s="647"/>
      <c r="AH21" s="647"/>
      <c r="AI21" s="647"/>
      <c r="AJ21" s="647"/>
      <c r="AK21" s="647"/>
      <c r="AL21" s="611" t="s">
        <v>122</v>
      </c>
      <c r="AM21" s="612"/>
      <c r="AN21" s="612"/>
      <c r="AO21" s="648"/>
      <c r="AP21" s="605" t="s">
        <v>266</v>
      </c>
      <c r="AQ21" s="686"/>
      <c r="AR21" s="686"/>
      <c r="AS21" s="686"/>
      <c r="AT21" s="686"/>
      <c r="AU21" s="686"/>
      <c r="AV21" s="686"/>
      <c r="AW21" s="686"/>
      <c r="AX21" s="686"/>
      <c r="AY21" s="686"/>
      <c r="AZ21" s="686"/>
      <c r="BA21" s="686"/>
      <c r="BB21" s="686"/>
      <c r="BC21" s="686"/>
      <c r="BD21" s="686"/>
      <c r="BE21" s="686"/>
      <c r="BF21" s="687"/>
      <c r="BG21" s="608">
        <v>20009</v>
      </c>
      <c r="BH21" s="609"/>
      <c r="BI21" s="609"/>
      <c r="BJ21" s="609"/>
      <c r="BK21" s="609"/>
      <c r="BL21" s="609"/>
      <c r="BM21" s="609"/>
      <c r="BN21" s="610"/>
      <c r="BO21" s="646">
        <v>0</v>
      </c>
      <c r="BP21" s="646"/>
      <c r="BQ21" s="646"/>
      <c r="BR21" s="646"/>
      <c r="BS21" s="647" t="s">
        <v>122</v>
      </c>
      <c r="BT21" s="647"/>
      <c r="BU21" s="647"/>
      <c r="BV21" s="647"/>
      <c r="BW21" s="647"/>
      <c r="BX21" s="647"/>
      <c r="BY21" s="647"/>
      <c r="BZ21" s="647"/>
      <c r="CA21" s="647"/>
      <c r="CB21" s="682"/>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t="s">
        <v>122</v>
      </c>
      <c r="S22" s="609"/>
      <c r="T22" s="609"/>
      <c r="U22" s="609"/>
      <c r="V22" s="609"/>
      <c r="W22" s="609"/>
      <c r="X22" s="609"/>
      <c r="Y22" s="610"/>
      <c r="Z22" s="646" t="s">
        <v>122</v>
      </c>
      <c r="AA22" s="646"/>
      <c r="AB22" s="646"/>
      <c r="AC22" s="646"/>
      <c r="AD22" s="647" t="s">
        <v>122</v>
      </c>
      <c r="AE22" s="647"/>
      <c r="AF22" s="647"/>
      <c r="AG22" s="647"/>
      <c r="AH22" s="647"/>
      <c r="AI22" s="647"/>
      <c r="AJ22" s="647"/>
      <c r="AK22" s="647"/>
      <c r="AL22" s="611" t="s">
        <v>122</v>
      </c>
      <c r="AM22" s="612"/>
      <c r="AN22" s="612"/>
      <c r="AO22" s="648"/>
      <c r="AP22" s="605" t="s">
        <v>268</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2"/>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t="s">
        <v>122</v>
      </c>
      <c r="S23" s="609"/>
      <c r="T23" s="609"/>
      <c r="U23" s="609"/>
      <c r="V23" s="609"/>
      <c r="W23" s="609"/>
      <c r="X23" s="609"/>
      <c r="Y23" s="610"/>
      <c r="Z23" s="646" t="s">
        <v>122</v>
      </c>
      <c r="AA23" s="646"/>
      <c r="AB23" s="646"/>
      <c r="AC23" s="646"/>
      <c r="AD23" s="647" t="s">
        <v>122</v>
      </c>
      <c r="AE23" s="647"/>
      <c r="AF23" s="647"/>
      <c r="AG23" s="647"/>
      <c r="AH23" s="647"/>
      <c r="AI23" s="647"/>
      <c r="AJ23" s="647"/>
      <c r="AK23" s="647"/>
      <c r="AL23" s="611" t="s">
        <v>122</v>
      </c>
      <c r="AM23" s="612"/>
      <c r="AN23" s="612"/>
      <c r="AO23" s="648"/>
      <c r="AP23" s="605" t="s">
        <v>271</v>
      </c>
      <c r="AQ23" s="686"/>
      <c r="AR23" s="686"/>
      <c r="AS23" s="686"/>
      <c r="AT23" s="686"/>
      <c r="AU23" s="686"/>
      <c r="AV23" s="686"/>
      <c r="AW23" s="686"/>
      <c r="AX23" s="686"/>
      <c r="AY23" s="686"/>
      <c r="AZ23" s="686"/>
      <c r="BA23" s="686"/>
      <c r="BB23" s="686"/>
      <c r="BC23" s="686"/>
      <c r="BD23" s="686"/>
      <c r="BE23" s="686"/>
      <c r="BF23" s="687"/>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2"/>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2"/>
      <c r="CD24" s="666" t="s">
        <v>279</v>
      </c>
      <c r="CE24" s="667"/>
      <c r="CF24" s="667"/>
      <c r="CG24" s="667"/>
      <c r="CH24" s="667"/>
      <c r="CI24" s="667"/>
      <c r="CJ24" s="667"/>
      <c r="CK24" s="667"/>
      <c r="CL24" s="667"/>
      <c r="CM24" s="667"/>
      <c r="CN24" s="667"/>
      <c r="CO24" s="667"/>
      <c r="CP24" s="667"/>
      <c r="CQ24" s="668"/>
      <c r="CR24" s="663">
        <v>119136831</v>
      </c>
      <c r="CS24" s="664"/>
      <c r="CT24" s="664"/>
      <c r="CU24" s="664"/>
      <c r="CV24" s="664"/>
      <c r="CW24" s="664"/>
      <c r="CX24" s="664"/>
      <c r="CY24" s="689"/>
      <c r="CZ24" s="690">
        <v>50.9</v>
      </c>
      <c r="DA24" s="672"/>
      <c r="DB24" s="672"/>
      <c r="DC24" s="692"/>
      <c r="DD24" s="688">
        <v>73461400</v>
      </c>
      <c r="DE24" s="664"/>
      <c r="DF24" s="664"/>
      <c r="DG24" s="664"/>
      <c r="DH24" s="664"/>
      <c r="DI24" s="664"/>
      <c r="DJ24" s="664"/>
      <c r="DK24" s="689"/>
      <c r="DL24" s="688">
        <v>66890796</v>
      </c>
      <c r="DM24" s="664"/>
      <c r="DN24" s="664"/>
      <c r="DO24" s="664"/>
      <c r="DP24" s="664"/>
      <c r="DQ24" s="664"/>
      <c r="DR24" s="664"/>
      <c r="DS24" s="664"/>
      <c r="DT24" s="664"/>
      <c r="DU24" s="664"/>
      <c r="DV24" s="689"/>
      <c r="DW24" s="690">
        <v>43.8</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95455420</v>
      </c>
      <c r="S25" s="609"/>
      <c r="T25" s="609"/>
      <c r="U25" s="609"/>
      <c r="V25" s="609"/>
      <c r="W25" s="609"/>
      <c r="X25" s="609"/>
      <c r="Y25" s="610"/>
      <c r="Z25" s="646">
        <v>38.700000000000003</v>
      </c>
      <c r="AA25" s="646"/>
      <c r="AB25" s="646"/>
      <c r="AC25" s="646"/>
      <c r="AD25" s="647">
        <v>95455420</v>
      </c>
      <c r="AE25" s="647"/>
      <c r="AF25" s="647"/>
      <c r="AG25" s="647"/>
      <c r="AH25" s="647"/>
      <c r="AI25" s="647"/>
      <c r="AJ25" s="647"/>
      <c r="AK25" s="647"/>
      <c r="AL25" s="611">
        <v>62.6</v>
      </c>
      <c r="AM25" s="612"/>
      <c r="AN25" s="612"/>
      <c r="AO25" s="648"/>
      <c r="AP25" s="605" t="s">
        <v>281</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2"/>
      <c r="CD25" s="605" t="s">
        <v>282</v>
      </c>
      <c r="CE25" s="606"/>
      <c r="CF25" s="606"/>
      <c r="CG25" s="606"/>
      <c r="CH25" s="606"/>
      <c r="CI25" s="606"/>
      <c r="CJ25" s="606"/>
      <c r="CK25" s="606"/>
      <c r="CL25" s="606"/>
      <c r="CM25" s="606"/>
      <c r="CN25" s="606"/>
      <c r="CO25" s="606"/>
      <c r="CP25" s="606"/>
      <c r="CQ25" s="607"/>
      <c r="CR25" s="608">
        <v>39294013</v>
      </c>
      <c r="CS25" s="621"/>
      <c r="CT25" s="621"/>
      <c r="CU25" s="621"/>
      <c r="CV25" s="621"/>
      <c r="CW25" s="621"/>
      <c r="CX25" s="621"/>
      <c r="CY25" s="622"/>
      <c r="CZ25" s="611">
        <v>16.8</v>
      </c>
      <c r="DA25" s="623"/>
      <c r="DB25" s="623"/>
      <c r="DC25" s="624"/>
      <c r="DD25" s="614">
        <v>36268591</v>
      </c>
      <c r="DE25" s="621"/>
      <c r="DF25" s="621"/>
      <c r="DG25" s="621"/>
      <c r="DH25" s="621"/>
      <c r="DI25" s="621"/>
      <c r="DJ25" s="621"/>
      <c r="DK25" s="622"/>
      <c r="DL25" s="614">
        <v>35198171</v>
      </c>
      <c r="DM25" s="621"/>
      <c r="DN25" s="621"/>
      <c r="DO25" s="621"/>
      <c r="DP25" s="621"/>
      <c r="DQ25" s="621"/>
      <c r="DR25" s="621"/>
      <c r="DS25" s="621"/>
      <c r="DT25" s="621"/>
      <c r="DU25" s="621"/>
      <c r="DV25" s="622"/>
      <c r="DW25" s="611">
        <v>23.1</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41857</v>
      </c>
      <c r="S26" s="609"/>
      <c r="T26" s="609"/>
      <c r="U26" s="609"/>
      <c r="V26" s="609"/>
      <c r="W26" s="609"/>
      <c r="X26" s="609"/>
      <c r="Y26" s="610"/>
      <c r="Z26" s="646">
        <v>0</v>
      </c>
      <c r="AA26" s="646"/>
      <c r="AB26" s="646"/>
      <c r="AC26" s="646"/>
      <c r="AD26" s="647">
        <v>41857</v>
      </c>
      <c r="AE26" s="647"/>
      <c r="AF26" s="647"/>
      <c r="AG26" s="647"/>
      <c r="AH26" s="647"/>
      <c r="AI26" s="647"/>
      <c r="AJ26" s="647"/>
      <c r="AK26" s="647"/>
      <c r="AL26" s="611">
        <v>0</v>
      </c>
      <c r="AM26" s="612"/>
      <c r="AN26" s="612"/>
      <c r="AO26" s="648"/>
      <c r="AP26" s="605" t="s">
        <v>284</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2"/>
      <c r="CD26" s="605" t="s">
        <v>285</v>
      </c>
      <c r="CE26" s="606"/>
      <c r="CF26" s="606"/>
      <c r="CG26" s="606"/>
      <c r="CH26" s="606"/>
      <c r="CI26" s="606"/>
      <c r="CJ26" s="606"/>
      <c r="CK26" s="606"/>
      <c r="CL26" s="606"/>
      <c r="CM26" s="606"/>
      <c r="CN26" s="606"/>
      <c r="CO26" s="606"/>
      <c r="CP26" s="606"/>
      <c r="CQ26" s="607"/>
      <c r="CR26" s="608">
        <v>22885262</v>
      </c>
      <c r="CS26" s="609"/>
      <c r="CT26" s="609"/>
      <c r="CU26" s="609"/>
      <c r="CV26" s="609"/>
      <c r="CW26" s="609"/>
      <c r="CX26" s="609"/>
      <c r="CY26" s="610"/>
      <c r="CZ26" s="611">
        <v>9.8000000000000007</v>
      </c>
      <c r="DA26" s="623"/>
      <c r="DB26" s="623"/>
      <c r="DC26" s="624"/>
      <c r="DD26" s="614">
        <v>21395996</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1480158</v>
      </c>
      <c r="S27" s="609"/>
      <c r="T27" s="609"/>
      <c r="U27" s="609"/>
      <c r="V27" s="609"/>
      <c r="W27" s="609"/>
      <c r="X27" s="609"/>
      <c r="Y27" s="610"/>
      <c r="Z27" s="646">
        <v>0.6</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72017788</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2"/>
      <c r="CD27" s="605" t="s">
        <v>288</v>
      </c>
      <c r="CE27" s="606"/>
      <c r="CF27" s="606"/>
      <c r="CG27" s="606"/>
      <c r="CH27" s="606"/>
      <c r="CI27" s="606"/>
      <c r="CJ27" s="606"/>
      <c r="CK27" s="606"/>
      <c r="CL27" s="606"/>
      <c r="CM27" s="606"/>
      <c r="CN27" s="606"/>
      <c r="CO27" s="606"/>
      <c r="CP27" s="606"/>
      <c r="CQ27" s="607"/>
      <c r="CR27" s="608">
        <v>76696995</v>
      </c>
      <c r="CS27" s="621"/>
      <c r="CT27" s="621"/>
      <c r="CU27" s="621"/>
      <c r="CV27" s="621"/>
      <c r="CW27" s="621"/>
      <c r="CX27" s="621"/>
      <c r="CY27" s="622"/>
      <c r="CZ27" s="611">
        <v>32.799999999999997</v>
      </c>
      <c r="DA27" s="623"/>
      <c r="DB27" s="623"/>
      <c r="DC27" s="624"/>
      <c r="DD27" s="614">
        <v>34048364</v>
      </c>
      <c r="DE27" s="621"/>
      <c r="DF27" s="621"/>
      <c r="DG27" s="621"/>
      <c r="DH27" s="621"/>
      <c r="DI27" s="621"/>
      <c r="DJ27" s="621"/>
      <c r="DK27" s="622"/>
      <c r="DL27" s="614">
        <v>28548180</v>
      </c>
      <c r="DM27" s="621"/>
      <c r="DN27" s="621"/>
      <c r="DO27" s="621"/>
      <c r="DP27" s="621"/>
      <c r="DQ27" s="621"/>
      <c r="DR27" s="621"/>
      <c r="DS27" s="621"/>
      <c r="DT27" s="621"/>
      <c r="DU27" s="621"/>
      <c r="DV27" s="622"/>
      <c r="DW27" s="611">
        <v>18.7</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3457576</v>
      </c>
      <c r="S28" s="609"/>
      <c r="T28" s="609"/>
      <c r="U28" s="609"/>
      <c r="V28" s="609"/>
      <c r="W28" s="609"/>
      <c r="X28" s="609"/>
      <c r="Y28" s="610"/>
      <c r="Z28" s="646">
        <v>1.4</v>
      </c>
      <c r="AA28" s="646"/>
      <c r="AB28" s="646"/>
      <c r="AC28" s="646"/>
      <c r="AD28" s="647">
        <v>1806376</v>
      </c>
      <c r="AE28" s="647"/>
      <c r="AF28" s="647"/>
      <c r="AG28" s="647"/>
      <c r="AH28" s="647"/>
      <c r="AI28" s="647"/>
      <c r="AJ28" s="647"/>
      <c r="AK28" s="647"/>
      <c r="AL28" s="611">
        <v>1.2</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3145823</v>
      </c>
      <c r="CS28" s="609"/>
      <c r="CT28" s="609"/>
      <c r="CU28" s="609"/>
      <c r="CV28" s="609"/>
      <c r="CW28" s="609"/>
      <c r="CX28" s="609"/>
      <c r="CY28" s="610"/>
      <c r="CZ28" s="611">
        <v>1.3</v>
      </c>
      <c r="DA28" s="623"/>
      <c r="DB28" s="623"/>
      <c r="DC28" s="624"/>
      <c r="DD28" s="614">
        <v>3144445</v>
      </c>
      <c r="DE28" s="609"/>
      <c r="DF28" s="609"/>
      <c r="DG28" s="609"/>
      <c r="DH28" s="609"/>
      <c r="DI28" s="609"/>
      <c r="DJ28" s="609"/>
      <c r="DK28" s="610"/>
      <c r="DL28" s="614">
        <v>3144445</v>
      </c>
      <c r="DM28" s="609"/>
      <c r="DN28" s="609"/>
      <c r="DO28" s="609"/>
      <c r="DP28" s="609"/>
      <c r="DQ28" s="609"/>
      <c r="DR28" s="609"/>
      <c r="DS28" s="609"/>
      <c r="DT28" s="609"/>
      <c r="DU28" s="609"/>
      <c r="DV28" s="610"/>
      <c r="DW28" s="611">
        <v>2.1</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820729</v>
      </c>
      <c r="S29" s="609"/>
      <c r="T29" s="609"/>
      <c r="U29" s="609"/>
      <c r="V29" s="609"/>
      <c r="W29" s="609"/>
      <c r="X29" s="609"/>
      <c r="Y29" s="610"/>
      <c r="Z29" s="646">
        <v>0.3</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2"/>
      <c r="CD29" s="627" t="s">
        <v>292</v>
      </c>
      <c r="CE29" s="628"/>
      <c r="CF29" s="605" t="s">
        <v>66</v>
      </c>
      <c r="CG29" s="606"/>
      <c r="CH29" s="606"/>
      <c r="CI29" s="606"/>
      <c r="CJ29" s="606"/>
      <c r="CK29" s="606"/>
      <c r="CL29" s="606"/>
      <c r="CM29" s="606"/>
      <c r="CN29" s="606"/>
      <c r="CO29" s="606"/>
      <c r="CP29" s="606"/>
      <c r="CQ29" s="607"/>
      <c r="CR29" s="608">
        <v>3145823</v>
      </c>
      <c r="CS29" s="621"/>
      <c r="CT29" s="621"/>
      <c r="CU29" s="621"/>
      <c r="CV29" s="621"/>
      <c r="CW29" s="621"/>
      <c r="CX29" s="621"/>
      <c r="CY29" s="622"/>
      <c r="CZ29" s="611">
        <v>1.3</v>
      </c>
      <c r="DA29" s="623"/>
      <c r="DB29" s="623"/>
      <c r="DC29" s="624"/>
      <c r="DD29" s="614">
        <v>3144445</v>
      </c>
      <c r="DE29" s="621"/>
      <c r="DF29" s="621"/>
      <c r="DG29" s="621"/>
      <c r="DH29" s="621"/>
      <c r="DI29" s="621"/>
      <c r="DJ29" s="621"/>
      <c r="DK29" s="622"/>
      <c r="DL29" s="614">
        <v>3144445</v>
      </c>
      <c r="DM29" s="621"/>
      <c r="DN29" s="621"/>
      <c r="DO29" s="621"/>
      <c r="DP29" s="621"/>
      <c r="DQ29" s="621"/>
      <c r="DR29" s="621"/>
      <c r="DS29" s="621"/>
      <c r="DT29" s="621"/>
      <c r="DU29" s="621"/>
      <c r="DV29" s="622"/>
      <c r="DW29" s="611">
        <v>2.1</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37779363</v>
      </c>
      <c r="S30" s="609"/>
      <c r="T30" s="609"/>
      <c r="U30" s="609"/>
      <c r="V30" s="609"/>
      <c r="W30" s="609"/>
      <c r="X30" s="609"/>
      <c r="Y30" s="610"/>
      <c r="Z30" s="646">
        <v>15.3</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0"/>
      <c r="BI30" s="680"/>
      <c r="BJ30" s="680"/>
      <c r="BK30" s="680"/>
      <c r="BL30" s="680"/>
      <c r="BM30" s="680"/>
      <c r="BN30" s="680"/>
      <c r="BO30" s="680"/>
      <c r="BP30" s="680"/>
      <c r="BQ30" s="681"/>
      <c r="BR30" s="660" t="s">
        <v>295</v>
      </c>
      <c r="BS30" s="680"/>
      <c r="BT30" s="680"/>
      <c r="BU30" s="680"/>
      <c r="BV30" s="680"/>
      <c r="BW30" s="680"/>
      <c r="BX30" s="680"/>
      <c r="BY30" s="680"/>
      <c r="BZ30" s="680"/>
      <c r="CA30" s="680"/>
      <c r="CB30" s="681"/>
      <c r="CD30" s="629"/>
      <c r="CE30" s="630"/>
      <c r="CF30" s="605" t="s">
        <v>296</v>
      </c>
      <c r="CG30" s="606"/>
      <c r="CH30" s="606"/>
      <c r="CI30" s="606"/>
      <c r="CJ30" s="606"/>
      <c r="CK30" s="606"/>
      <c r="CL30" s="606"/>
      <c r="CM30" s="606"/>
      <c r="CN30" s="606"/>
      <c r="CO30" s="606"/>
      <c r="CP30" s="606"/>
      <c r="CQ30" s="607"/>
      <c r="CR30" s="608">
        <v>2936297</v>
      </c>
      <c r="CS30" s="609"/>
      <c r="CT30" s="609"/>
      <c r="CU30" s="609"/>
      <c r="CV30" s="609"/>
      <c r="CW30" s="609"/>
      <c r="CX30" s="609"/>
      <c r="CY30" s="610"/>
      <c r="CZ30" s="611">
        <v>1.3</v>
      </c>
      <c r="DA30" s="623"/>
      <c r="DB30" s="623"/>
      <c r="DC30" s="624"/>
      <c r="DD30" s="614">
        <v>2934919</v>
      </c>
      <c r="DE30" s="609"/>
      <c r="DF30" s="609"/>
      <c r="DG30" s="609"/>
      <c r="DH30" s="609"/>
      <c r="DI30" s="609"/>
      <c r="DJ30" s="609"/>
      <c r="DK30" s="610"/>
      <c r="DL30" s="614">
        <v>2934919</v>
      </c>
      <c r="DM30" s="609"/>
      <c r="DN30" s="609"/>
      <c r="DO30" s="609"/>
      <c r="DP30" s="609"/>
      <c r="DQ30" s="609"/>
      <c r="DR30" s="609"/>
      <c r="DS30" s="609"/>
      <c r="DT30" s="609"/>
      <c r="DU30" s="609"/>
      <c r="DV30" s="610"/>
      <c r="DW30" s="611">
        <v>1.9</v>
      </c>
      <c r="DX30" s="623"/>
      <c r="DY30" s="623"/>
      <c r="DZ30" s="623"/>
      <c r="EA30" s="623"/>
      <c r="EB30" s="623"/>
      <c r="EC30" s="635"/>
    </row>
    <row r="31" spans="2:133" ht="11.25" customHeight="1" x14ac:dyDescent="0.2">
      <c r="B31" s="683" t="s">
        <v>297</v>
      </c>
      <c r="C31" s="684"/>
      <c r="D31" s="684"/>
      <c r="E31" s="684"/>
      <c r="F31" s="684"/>
      <c r="G31" s="684"/>
      <c r="H31" s="684"/>
      <c r="I31" s="684"/>
      <c r="J31" s="684"/>
      <c r="K31" s="684"/>
      <c r="L31" s="684"/>
      <c r="M31" s="684"/>
      <c r="N31" s="684"/>
      <c r="O31" s="684"/>
      <c r="P31" s="684"/>
      <c r="Q31" s="685"/>
      <c r="R31" s="608">
        <v>56385597</v>
      </c>
      <c r="S31" s="609"/>
      <c r="T31" s="609"/>
      <c r="U31" s="609"/>
      <c r="V31" s="609"/>
      <c r="W31" s="609"/>
      <c r="X31" s="609"/>
      <c r="Y31" s="610"/>
      <c r="Z31" s="646">
        <v>22.9</v>
      </c>
      <c r="AA31" s="646"/>
      <c r="AB31" s="646"/>
      <c r="AC31" s="646"/>
      <c r="AD31" s="647">
        <v>54623669</v>
      </c>
      <c r="AE31" s="647"/>
      <c r="AF31" s="647"/>
      <c r="AG31" s="647"/>
      <c r="AH31" s="647"/>
      <c r="AI31" s="647"/>
      <c r="AJ31" s="647"/>
      <c r="AK31" s="647"/>
      <c r="AL31" s="611">
        <v>35.799999999999997</v>
      </c>
      <c r="AM31" s="612"/>
      <c r="AN31" s="612"/>
      <c r="AO31" s="648"/>
      <c r="AP31" s="674" t="s">
        <v>298</v>
      </c>
      <c r="AQ31" s="675"/>
      <c r="AR31" s="675"/>
      <c r="AS31" s="675"/>
      <c r="AT31" s="676" t="s">
        <v>299</v>
      </c>
      <c r="AU31" s="200"/>
      <c r="AV31" s="200"/>
      <c r="AW31" s="200"/>
      <c r="AX31" s="666" t="s">
        <v>177</v>
      </c>
      <c r="AY31" s="667"/>
      <c r="AZ31" s="667"/>
      <c r="BA31" s="667"/>
      <c r="BB31" s="667"/>
      <c r="BC31" s="667"/>
      <c r="BD31" s="667"/>
      <c r="BE31" s="667"/>
      <c r="BF31" s="668"/>
      <c r="BG31" s="670">
        <v>99.1</v>
      </c>
      <c r="BH31" s="671"/>
      <c r="BI31" s="671"/>
      <c r="BJ31" s="671"/>
      <c r="BK31" s="671"/>
      <c r="BL31" s="671"/>
      <c r="BM31" s="672">
        <v>97.5</v>
      </c>
      <c r="BN31" s="671"/>
      <c r="BO31" s="671"/>
      <c r="BP31" s="671"/>
      <c r="BQ31" s="673"/>
      <c r="BR31" s="670">
        <v>99</v>
      </c>
      <c r="BS31" s="671"/>
      <c r="BT31" s="671"/>
      <c r="BU31" s="671"/>
      <c r="BV31" s="671"/>
      <c r="BW31" s="671"/>
      <c r="BX31" s="672">
        <v>97.4</v>
      </c>
      <c r="BY31" s="671"/>
      <c r="BZ31" s="671"/>
      <c r="CA31" s="671"/>
      <c r="CB31" s="673"/>
      <c r="CD31" s="629"/>
      <c r="CE31" s="630"/>
      <c r="CF31" s="605" t="s">
        <v>300</v>
      </c>
      <c r="CG31" s="606"/>
      <c r="CH31" s="606"/>
      <c r="CI31" s="606"/>
      <c r="CJ31" s="606"/>
      <c r="CK31" s="606"/>
      <c r="CL31" s="606"/>
      <c r="CM31" s="606"/>
      <c r="CN31" s="606"/>
      <c r="CO31" s="606"/>
      <c r="CP31" s="606"/>
      <c r="CQ31" s="607"/>
      <c r="CR31" s="608">
        <v>209526</v>
      </c>
      <c r="CS31" s="621"/>
      <c r="CT31" s="621"/>
      <c r="CU31" s="621"/>
      <c r="CV31" s="621"/>
      <c r="CW31" s="621"/>
      <c r="CX31" s="621"/>
      <c r="CY31" s="622"/>
      <c r="CZ31" s="611">
        <v>0.1</v>
      </c>
      <c r="DA31" s="623"/>
      <c r="DB31" s="623"/>
      <c r="DC31" s="624"/>
      <c r="DD31" s="614">
        <v>209526</v>
      </c>
      <c r="DE31" s="621"/>
      <c r="DF31" s="621"/>
      <c r="DG31" s="621"/>
      <c r="DH31" s="621"/>
      <c r="DI31" s="621"/>
      <c r="DJ31" s="621"/>
      <c r="DK31" s="622"/>
      <c r="DL31" s="614">
        <v>209526</v>
      </c>
      <c r="DM31" s="621"/>
      <c r="DN31" s="621"/>
      <c r="DO31" s="621"/>
      <c r="DP31" s="621"/>
      <c r="DQ31" s="621"/>
      <c r="DR31" s="621"/>
      <c r="DS31" s="621"/>
      <c r="DT31" s="621"/>
      <c r="DU31" s="621"/>
      <c r="DV31" s="622"/>
      <c r="DW31" s="611">
        <v>0.1</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29089046</v>
      </c>
      <c r="S32" s="609"/>
      <c r="T32" s="609"/>
      <c r="U32" s="609"/>
      <c r="V32" s="609"/>
      <c r="W32" s="609"/>
      <c r="X32" s="609"/>
      <c r="Y32" s="610"/>
      <c r="Z32" s="646">
        <v>11.8</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77"/>
      <c r="AU32" s="196" t="s">
        <v>302</v>
      </c>
      <c r="AX32" s="605" t="s">
        <v>303</v>
      </c>
      <c r="AY32" s="606"/>
      <c r="AZ32" s="606"/>
      <c r="BA32" s="606"/>
      <c r="BB32" s="606"/>
      <c r="BC32" s="606"/>
      <c r="BD32" s="606"/>
      <c r="BE32" s="606"/>
      <c r="BF32" s="607"/>
      <c r="BG32" s="679">
        <v>99</v>
      </c>
      <c r="BH32" s="621"/>
      <c r="BI32" s="621"/>
      <c r="BJ32" s="621"/>
      <c r="BK32" s="621"/>
      <c r="BL32" s="621"/>
      <c r="BM32" s="612">
        <v>97.4</v>
      </c>
      <c r="BN32" s="621"/>
      <c r="BO32" s="621"/>
      <c r="BP32" s="621"/>
      <c r="BQ32" s="644"/>
      <c r="BR32" s="679">
        <v>98.9</v>
      </c>
      <c r="BS32" s="621"/>
      <c r="BT32" s="621"/>
      <c r="BU32" s="621"/>
      <c r="BV32" s="621"/>
      <c r="BW32" s="621"/>
      <c r="BX32" s="612">
        <v>97.3</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805248</v>
      </c>
      <c r="S33" s="609"/>
      <c r="T33" s="609"/>
      <c r="U33" s="609"/>
      <c r="V33" s="609"/>
      <c r="W33" s="609"/>
      <c r="X33" s="609"/>
      <c r="Y33" s="610"/>
      <c r="Z33" s="646">
        <v>0.3</v>
      </c>
      <c r="AA33" s="646"/>
      <c r="AB33" s="646"/>
      <c r="AC33" s="646"/>
      <c r="AD33" s="647">
        <v>489079</v>
      </c>
      <c r="AE33" s="647"/>
      <c r="AF33" s="647"/>
      <c r="AG33" s="647"/>
      <c r="AH33" s="647"/>
      <c r="AI33" s="647"/>
      <c r="AJ33" s="647"/>
      <c r="AK33" s="647"/>
      <c r="AL33" s="611">
        <v>0.3</v>
      </c>
      <c r="AM33" s="612"/>
      <c r="AN33" s="612"/>
      <c r="AO33" s="648"/>
      <c r="AP33" s="651"/>
      <c r="AQ33" s="652"/>
      <c r="AR33" s="652"/>
      <c r="AS33" s="652"/>
      <c r="AT33" s="678"/>
      <c r="AU33" s="201"/>
      <c r="AV33" s="201"/>
      <c r="AW33" s="201"/>
      <c r="AX33" s="589" t="s">
        <v>306</v>
      </c>
      <c r="AY33" s="590"/>
      <c r="AZ33" s="590"/>
      <c r="BA33" s="590"/>
      <c r="BB33" s="590"/>
      <c r="BC33" s="590"/>
      <c r="BD33" s="590"/>
      <c r="BE33" s="590"/>
      <c r="BF33" s="591"/>
      <c r="BG33" s="669" t="s">
        <v>122</v>
      </c>
      <c r="BH33" s="593"/>
      <c r="BI33" s="593"/>
      <c r="BJ33" s="593"/>
      <c r="BK33" s="593"/>
      <c r="BL33" s="593"/>
      <c r="BM33" s="639" t="s">
        <v>122</v>
      </c>
      <c r="BN33" s="593"/>
      <c r="BO33" s="593"/>
      <c r="BP33" s="593"/>
      <c r="BQ33" s="656"/>
      <c r="BR33" s="669" t="s">
        <v>122</v>
      </c>
      <c r="BS33" s="593"/>
      <c r="BT33" s="593"/>
      <c r="BU33" s="593"/>
      <c r="BV33" s="593"/>
      <c r="BW33" s="593"/>
      <c r="BX33" s="639" t="s">
        <v>122</v>
      </c>
      <c r="BY33" s="593"/>
      <c r="BZ33" s="593"/>
      <c r="CA33" s="593"/>
      <c r="CB33" s="656"/>
      <c r="CD33" s="605" t="s">
        <v>307</v>
      </c>
      <c r="CE33" s="606"/>
      <c r="CF33" s="606"/>
      <c r="CG33" s="606"/>
      <c r="CH33" s="606"/>
      <c r="CI33" s="606"/>
      <c r="CJ33" s="606"/>
      <c r="CK33" s="606"/>
      <c r="CL33" s="606"/>
      <c r="CM33" s="606"/>
      <c r="CN33" s="606"/>
      <c r="CO33" s="606"/>
      <c r="CP33" s="606"/>
      <c r="CQ33" s="607"/>
      <c r="CR33" s="608">
        <v>93715970</v>
      </c>
      <c r="CS33" s="621"/>
      <c r="CT33" s="621"/>
      <c r="CU33" s="621"/>
      <c r="CV33" s="621"/>
      <c r="CW33" s="621"/>
      <c r="CX33" s="621"/>
      <c r="CY33" s="622"/>
      <c r="CZ33" s="611">
        <v>40.1</v>
      </c>
      <c r="DA33" s="623"/>
      <c r="DB33" s="623"/>
      <c r="DC33" s="624"/>
      <c r="DD33" s="614">
        <v>77067539</v>
      </c>
      <c r="DE33" s="621"/>
      <c r="DF33" s="621"/>
      <c r="DG33" s="621"/>
      <c r="DH33" s="621"/>
      <c r="DI33" s="621"/>
      <c r="DJ33" s="621"/>
      <c r="DK33" s="622"/>
      <c r="DL33" s="614">
        <v>56589516</v>
      </c>
      <c r="DM33" s="621"/>
      <c r="DN33" s="621"/>
      <c r="DO33" s="621"/>
      <c r="DP33" s="621"/>
      <c r="DQ33" s="621"/>
      <c r="DR33" s="621"/>
      <c r="DS33" s="621"/>
      <c r="DT33" s="621"/>
      <c r="DU33" s="621"/>
      <c r="DV33" s="622"/>
      <c r="DW33" s="611">
        <v>37.1</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113495</v>
      </c>
      <c r="S34" s="609"/>
      <c r="T34" s="609"/>
      <c r="U34" s="609"/>
      <c r="V34" s="609"/>
      <c r="W34" s="609"/>
      <c r="X34" s="609"/>
      <c r="Y34" s="610"/>
      <c r="Z34" s="646">
        <v>0</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309</v>
      </c>
      <c r="CE34" s="606"/>
      <c r="CF34" s="606"/>
      <c r="CG34" s="606"/>
      <c r="CH34" s="606"/>
      <c r="CI34" s="606"/>
      <c r="CJ34" s="606"/>
      <c r="CK34" s="606"/>
      <c r="CL34" s="606"/>
      <c r="CM34" s="606"/>
      <c r="CN34" s="606"/>
      <c r="CO34" s="606"/>
      <c r="CP34" s="606"/>
      <c r="CQ34" s="607"/>
      <c r="CR34" s="608">
        <v>47117588</v>
      </c>
      <c r="CS34" s="609"/>
      <c r="CT34" s="609"/>
      <c r="CU34" s="609"/>
      <c r="CV34" s="609"/>
      <c r="CW34" s="609"/>
      <c r="CX34" s="609"/>
      <c r="CY34" s="610"/>
      <c r="CZ34" s="611">
        <v>20.100000000000001</v>
      </c>
      <c r="DA34" s="623"/>
      <c r="DB34" s="623"/>
      <c r="DC34" s="624"/>
      <c r="DD34" s="614">
        <v>39635252</v>
      </c>
      <c r="DE34" s="609"/>
      <c r="DF34" s="609"/>
      <c r="DG34" s="609"/>
      <c r="DH34" s="609"/>
      <c r="DI34" s="609"/>
      <c r="DJ34" s="609"/>
      <c r="DK34" s="610"/>
      <c r="DL34" s="614">
        <v>35712542</v>
      </c>
      <c r="DM34" s="609"/>
      <c r="DN34" s="609"/>
      <c r="DO34" s="609"/>
      <c r="DP34" s="609"/>
      <c r="DQ34" s="609"/>
      <c r="DR34" s="609"/>
      <c r="DS34" s="609"/>
      <c r="DT34" s="609"/>
      <c r="DU34" s="609"/>
      <c r="DV34" s="610"/>
      <c r="DW34" s="611">
        <v>23.4</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5073555</v>
      </c>
      <c r="S35" s="609"/>
      <c r="T35" s="609"/>
      <c r="U35" s="609"/>
      <c r="V35" s="609"/>
      <c r="W35" s="609"/>
      <c r="X35" s="609"/>
      <c r="Y35" s="610"/>
      <c r="Z35" s="646">
        <v>2.1</v>
      </c>
      <c r="AA35" s="646"/>
      <c r="AB35" s="646"/>
      <c r="AC35" s="646"/>
      <c r="AD35" s="647" t="s">
        <v>122</v>
      </c>
      <c r="AE35" s="647"/>
      <c r="AF35" s="647"/>
      <c r="AG35" s="647"/>
      <c r="AH35" s="647"/>
      <c r="AI35" s="647"/>
      <c r="AJ35" s="647"/>
      <c r="AK35" s="647"/>
      <c r="AL35" s="611" t="s">
        <v>122</v>
      </c>
      <c r="AM35" s="612"/>
      <c r="AN35" s="612"/>
      <c r="AO35" s="648"/>
      <c r="AP35" s="20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1391163</v>
      </c>
      <c r="CS35" s="621"/>
      <c r="CT35" s="621"/>
      <c r="CU35" s="621"/>
      <c r="CV35" s="621"/>
      <c r="CW35" s="621"/>
      <c r="CX35" s="621"/>
      <c r="CY35" s="622"/>
      <c r="CZ35" s="611">
        <v>0.6</v>
      </c>
      <c r="DA35" s="623"/>
      <c r="DB35" s="623"/>
      <c r="DC35" s="624"/>
      <c r="DD35" s="614">
        <v>761009</v>
      </c>
      <c r="DE35" s="621"/>
      <c r="DF35" s="621"/>
      <c r="DG35" s="621"/>
      <c r="DH35" s="621"/>
      <c r="DI35" s="621"/>
      <c r="DJ35" s="621"/>
      <c r="DK35" s="622"/>
      <c r="DL35" s="614">
        <v>761009</v>
      </c>
      <c r="DM35" s="621"/>
      <c r="DN35" s="621"/>
      <c r="DO35" s="621"/>
      <c r="DP35" s="621"/>
      <c r="DQ35" s="621"/>
      <c r="DR35" s="621"/>
      <c r="DS35" s="621"/>
      <c r="DT35" s="621"/>
      <c r="DU35" s="621"/>
      <c r="DV35" s="622"/>
      <c r="DW35" s="611">
        <v>0.5</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11363839</v>
      </c>
      <c r="S36" s="609"/>
      <c r="T36" s="609"/>
      <c r="U36" s="609"/>
      <c r="V36" s="609"/>
      <c r="W36" s="609"/>
      <c r="X36" s="609"/>
      <c r="Y36" s="610"/>
      <c r="Z36" s="646">
        <v>4.5999999999999996</v>
      </c>
      <c r="AA36" s="646"/>
      <c r="AB36" s="646"/>
      <c r="AC36" s="646"/>
      <c r="AD36" s="647" t="s">
        <v>122</v>
      </c>
      <c r="AE36" s="647"/>
      <c r="AF36" s="647"/>
      <c r="AG36" s="647"/>
      <c r="AH36" s="647"/>
      <c r="AI36" s="647"/>
      <c r="AJ36" s="647"/>
      <c r="AK36" s="647"/>
      <c r="AL36" s="611" t="s">
        <v>122</v>
      </c>
      <c r="AM36" s="612"/>
      <c r="AN36" s="612"/>
      <c r="AO36" s="648"/>
      <c r="AP36" s="206"/>
      <c r="AQ36" s="657" t="s">
        <v>315</v>
      </c>
      <c r="AR36" s="658"/>
      <c r="AS36" s="658"/>
      <c r="AT36" s="658"/>
      <c r="AU36" s="658"/>
      <c r="AV36" s="658"/>
      <c r="AW36" s="658"/>
      <c r="AX36" s="658"/>
      <c r="AY36" s="659"/>
      <c r="AZ36" s="663">
        <v>18941122</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905216</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16035369</v>
      </c>
      <c r="CS36" s="609"/>
      <c r="CT36" s="609"/>
      <c r="CU36" s="609"/>
      <c r="CV36" s="609"/>
      <c r="CW36" s="609"/>
      <c r="CX36" s="609"/>
      <c r="CY36" s="610"/>
      <c r="CZ36" s="611">
        <v>6.9</v>
      </c>
      <c r="DA36" s="623"/>
      <c r="DB36" s="623"/>
      <c r="DC36" s="624"/>
      <c r="DD36" s="614">
        <v>11135411</v>
      </c>
      <c r="DE36" s="609"/>
      <c r="DF36" s="609"/>
      <c r="DG36" s="609"/>
      <c r="DH36" s="609"/>
      <c r="DI36" s="609"/>
      <c r="DJ36" s="609"/>
      <c r="DK36" s="610"/>
      <c r="DL36" s="614">
        <v>6208412</v>
      </c>
      <c r="DM36" s="609"/>
      <c r="DN36" s="609"/>
      <c r="DO36" s="609"/>
      <c r="DP36" s="609"/>
      <c r="DQ36" s="609"/>
      <c r="DR36" s="609"/>
      <c r="DS36" s="609"/>
      <c r="DT36" s="609"/>
      <c r="DU36" s="609"/>
      <c r="DV36" s="610"/>
      <c r="DW36" s="611">
        <v>4.0999999999999996</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3007655</v>
      </c>
      <c r="S37" s="609"/>
      <c r="T37" s="609"/>
      <c r="U37" s="609"/>
      <c r="V37" s="609"/>
      <c r="W37" s="609"/>
      <c r="X37" s="609"/>
      <c r="Y37" s="610"/>
      <c r="Z37" s="646">
        <v>1.2</v>
      </c>
      <c r="AA37" s="646"/>
      <c r="AB37" s="646"/>
      <c r="AC37" s="646"/>
      <c r="AD37" s="647">
        <v>158578</v>
      </c>
      <c r="AE37" s="647"/>
      <c r="AF37" s="647"/>
      <c r="AG37" s="647"/>
      <c r="AH37" s="647"/>
      <c r="AI37" s="647"/>
      <c r="AJ37" s="647"/>
      <c r="AK37" s="647"/>
      <c r="AL37" s="611">
        <v>0.1</v>
      </c>
      <c r="AM37" s="612"/>
      <c r="AN37" s="612"/>
      <c r="AO37" s="648"/>
      <c r="AQ37" s="641" t="s">
        <v>319</v>
      </c>
      <c r="AR37" s="642"/>
      <c r="AS37" s="642"/>
      <c r="AT37" s="642"/>
      <c r="AU37" s="642"/>
      <c r="AV37" s="642"/>
      <c r="AW37" s="642"/>
      <c r="AX37" s="642"/>
      <c r="AY37" s="643"/>
      <c r="AZ37" s="608" t="s">
        <v>122</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905216</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2658600</v>
      </c>
      <c r="CS37" s="621"/>
      <c r="CT37" s="621"/>
      <c r="CU37" s="621"/>
      <c r="CV37" s="621"/>
      <c r="CW37" s="621"/>
      <c r="CX37" s="621"/>
      <c r="CY37" s="622"/>
      <c r="CZ37" s="611">
        <v>1.1000000000000001</v>
      </c>
      <c r="DA37" s="623"/>
      <c r="DB37" s="623"/>
      <c r="DC37" s="624"/>
      <c r="DD37" s="614">
        <v>2658600</v>
      </c>
      <c r="DE37" s="621"/>
      <c r="DF37" s="621"/>
      <c r="DG37" s="621"/>
      <c r="DH37" s="621"/>
      <c r="DI37" s="621"/>
      <c r="DJ37" s="621"/>
      <c r="DK37" s="622"/>
      <c r="DL37" s="614">
        <v>1878446</v>
      </c>
      <c r="DM37" s="621"/>
      <c r="DN37" s="621"/>
      <c r="DO37" s="621"/>
      <c r="DP37" s="621"/>
      <c r="DQ37" s="621"/>
      <c r="DR37" s="621"/>
      <c r="DS37" s="621"/>
      <c r="DT37" s="621"/>
      <c r="DU37" s="621"/>
      <c r="DV37" s="622"/>
      <c r="DW37" s="611">
        <v>1.2</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1849500</v>
      </c>
      <c r="S38" s="609"/>
      <c r="T38" s="609"/>
      <c r="U38" s="609"/>
      <c r="V38" s="609"/>
      <c r="W38" s="609"/>
      <c r="X38" s="609"/>
      <c r="Y38" s="610"/>
      <c r="Z38" s="646">
        <v>0.7</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t="s">
        <v>122</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83540</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18941122</v>
      </c>
      <c r="CS38" s="609"/>
      <c r="CT38" s="609"/>
      <c r="CU38" s="609"/>
      <c r="CV38" s="609"/>
      <c r="CW38" s="609"/>
      <c r="CX38" s="609"/>
      <c r="CY38" s="610"/>
      <c r="CZ38" s="611">
        <v>8.1</v>
      </c>
      <c r="DA38" s="623"/>
      <c r="DB38" s="623"/>
      <c r="DC38" s="624"/>
      <c r="DD38" s="614">
        <v>15551594</v>
      </c>
      <c r="DE38" s="609"/>
      <c r="DF38" s="609"/>
      <c r="DG38" s="609"/>
      <c r="DH38" s="609"/>
      <c r="DI38" s="609"/>
      <c r="DJ38" s="609"/>
      <c r="DK38" s="610"/>
      <c r="DL38" s="614">
        <v>13907553</v>
      </c>
      <c r="DM38" s="609"/>
      <c r="DN38" s="609"/>
      <c r="DO38" s="609"/>
      <c r="DP38" s="609"/>
      <c r="DQ38" s="609"/>
      <c r="DR38" s="609"/>
      <c r="DS38" s="609"/>
      <c r="DT38" s="609"/>
      <c r="DU38" s="609"/>
      <c r="DV38" s="610"/>
      <c r="DW38" s="611">
        <v>9.1</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t="s">
        <v>122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105856</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10028830</v>
      </c>
      <c r="CS39" s="621"/>
      <c r="CT39" s="621"/>
      <c r="CU39" s="621"/>
      <c r="CV39" s="621"/>
      <c r="CW39" s="621"/>
      <c r="CX39" s="621"/>
      <c r="CY39" s="622"/>
      <c r="CZ39" s="611">
        <v>4.3</v>
      </c>
      <c r="DA39" s="623"/>
      <c r="DB39" s="623"/>
      <c r="DC39" s="624"/>
      <c r="DD39" s="614">
        <v>9782375</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t="s">
        <v>122</v>
      </c>
      <c r="S40" s="609"/>
      <c r="T40" s="609"/>
      <c r="U40" s="609"/>
      <c r="V40" s="609"/>
      <c r="W40" s="609"/>
      <c r="X40" s="609"/>
      <c r="Y40" s="610"/>
      <c r="Z40" s="646" t="s">
        <v>122</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2"/>
      <c r="BM40" s="606" t="s">
        <v>333</v>
      </c>
      <c r="BN40" s="606"/>
      <c r="BO40" s="606"/>
      <c r="BP40" s="606"/>
      <c r="BQ40" s="606"/>
      <c r="BR40" s="606"/>
      <c r="BS40" s="606"/>
      <c r="BT40" s="606"/>
      <c r="BU40" s="607"/>
      <c r="BV40" s="608">
        <v>154</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201898</v>
      </c>
      <c r="CS40" s="609"/>
      <c r="CT40" s="609"/>
      <c r="CU40" s="609"/>
      <c r="CV40" s="609"/>
      <c r="CW40" s="609"/>
      <c r="CX40" s="609"/>
      <c r="CY40" s="610"/>
      <c r="CZ40" s="611">
        <v>0.1</v>
      </c>
      <c r="DA40" s="623"/>
      <c r="DB40" s="623"/>
      <c r="DC40" s="624"/>
      <c r="DD40" s="614">
        <v>201898</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246723038</v>
      </c>
      <c r="S41" s="633"/>
      <c r="T41" s="633"/>
      <c r="U41" s="633"/>
      <c r="V41" s="633"/>
      <c r="W41" s="633"/>
      <c r="X41" s="633"/>
      <c r="Y41" s="636"/>
      <c r="Z41" s="637">
        <v>100</v>
      </c>
      <c r="AA41" s="637"/>
      <c r="AB41" s="637"/>
      <c r="AC41" s="637"/>
      <c r="AD41" s="638">
        <v>152574979</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5403622</v>
      </c>
      <c r="BA41" s="609"/>
      <c r="BB41" s="609"/>
      <c r="BC41" s="609"/>
      <c r="BD41" s="621"/>
      <c r="BE41" s="621"/>
      <c r="BF41" s="644"/>
      <c r="BG41" s="649"/>
      <c r="BH41" s="650"/>
      <c r="BI41" s="650"/>
      <c r="BJ41" s="650"/>
      <c r="BK41" s="650"/>
      <c r="BL41" s="202"/>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13537500</v>
      </c>
      <c r="BA42" s="633"/>
      <c r="BB42" s="633"/>
      <c r="BC42" s="633"/>
      <c r="BD42" s="593"/>
      <c r="BE42" s="593"/>
      <c r="BF42" s="656"/>
      <c r="BG42" s="651"/>
      <c r="BH42" s="652"/>
      <c r="BI42" s="652"/>
      <c r="BJ42" s="652"/>
      <c r="BK42" s="652"/>
      <c r="BL42" s="203"/>
      <c r="BM42" s="590" t="s">
        <v>340</v>
      </c>
      <c r="BN42" s="590"/>
      <c r="BO42" s="590"/>
      <c r="BP42" s="590"/>
      <c r="BQ42" s="590"/>
      <c r="BR42" s="590"/>
      <c r="BS42" s="590"/>
      <c r="BT42" s="590"/>
      <c r="BU42" s="591"/>
      <c r="BV42" s="592">
        <v>287</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21106836</v>
      </c>
      <c r="CS42" s="621"/>
      <c r="CT42" s="621"/>
      <c r="CU42" s="621"/>
      <c r="CV42" s="621"/>
      <c r="CW42" s="621"/>
      <c r="CX42" s="621"/>
      <c r="CY42" s="622"/>
      <c r="CZ42" s="611">
        <v>9</v>
      </c>
      <c r="DA42" s="623"/>
      <c r="DB42" s="623"/>
      <c r="DC42" s="624"/>
      <c r="DD42" s="614">
        <v>12443629</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1160298</v>
      </c>
      <c r="CS43" s="621"/>
      <c r="CT43" s="621"/>
      <c r="CU43" s="621"/>
      <c r="CV43" s="621"/>
      <c r="CW43" s="621"/>
      <c r="CX43" s="621"/>
      <c r="CY43" s="622"/>
      <c r="CZ43" s="611">
        <v>0.5</v>
      </c>
      <c r="DA43" s="623"/>
      <c r="DB43" s="623"/>
      <c r="DC43" s="624"/>
      <c r="DD43" s="614">
        <v>1160298</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21106836</v>
      </c>
      <c r="CS44" s="609"/>
      <c r="CT44" s="609"/>
      <c r="CU44" s="609"/>
      <c r="CV44" s="609"/>
      <c r="CW44" s="609"/>
      <c r="CX44" s="609"/>
      <c r="CY44" s="610"/>
      <c r="CZ44" s="611">
        <v>9</v>
      </c>
      <c r="DA44" s="612"/>
      <c r="DB44" s="612"/>
      <c r="DC44" s="613"/>
      <c r="DD44" s="614">
        <v>12443629</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3680312</v>
      </c>
      <c r="CS45" s="621"/>
      <c r="CT45" s="621"/>
      <c r="CU45" s="621"/>
      <c r="CV45" s="621"/>
      <c r="CW45" s="621"/>
      <c r="CX45" s="621"/>
      <c r="CY45" s="622"/>
      <c r="CZ45" s="611">
        <v>1.6</v>
      </c>
      <c r="DA45" s="623"/>
      <c r="DB45" s="623"/>
      <c r="DC45" s="624"/>
      <c r="DD45" s="614">
        <v>1197428</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17353093</v>
      </c>
      <c r="CS46" s="609"/>
      <c r="CT46" s="609"/>
      <c r="CU46" s="609"/>
      <c r="CV46" s="609"/>
      <c r="CW46" s="609"/>
      <c r="CX46" s="609"/>
      <c r="CY46" s="610"/>
      <c r="CZ46" s="611">
        <v>7.4</v>
      </c>
      <c r="DA46" s="612"/>
      <c r="DB46" s="612"/>
      <c r="DC46" s="613"/>
      <c r="DD46" s="614">
        <v>11172770</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233959637</v>
      </c>
      <c r="CS49" s="593"/>
      <c r="CT49" s="593"/>
      <c r="CU49" s="593"/>
      <c r="CV49" s="593"/>
      <c r="CW49" s="593"/>
      <c r="CX49" s="593"/>
      <c r="CY49" s="594"/>
      <c r="CZ49" s="595">
        <v>100</v>
      </c>
      <c r="DA49" s="596"/>
      <c r="DB49" s="596"/>
      <c r="DC49" s="597"/>
      <c r="DD49" s="598">
        <v>162972568</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2RsxRXh76b8Z3pt+i3iwurx/BBppgymhLXLp6A6qJKIS0lRsPr/AJLWR1iBsuFUfTuDxIe0LQX3B3sPwym0omw==" saltValue="/xzfzbfaub9rZZD9m/dWk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7"/>
    </row>
    <row r="6" spans="1:131" s="218"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2">
      <c r="A7" s="219">
        <v>1</v>
      </c>
      <c r="B7" s="1034" t="s">
        <v>374</v>
      </c>
      <c r="C7" s="1035"/>
      <c r="D7" s="1035"/>
      <c r="E7" s="1035"/>
      <c r="F7" s="1035"/>
      <c r="G7" s="1035"/>
      <c r="H7" s="1035"/>
      <c r="I7" s="1035"/>
      <c r="J7" s="1035"/>
      <c r="K7" s="1035"/>
      <c r="L7" s="1035"/>
      <c r="M7" s="1035"/>
      <c r="N7" s="1035"/>
      <c r="O7" s="1035"/>
      <c r="P7" s="1036"/>
      <c r="Q7" s="1089">
        <v>247842</v>
      </c>
      <c r="R7" s="1090"/>
      <c r="S7" s="1090"/>
      <c r="T7" s="1090"/>
      <c r="U7" s="1090"/>
      <c r="V7" s="1090">
        <v>235079</v>
      </c>
      <c r="W7" s="1090"/>
      <c r="X7" s="1090"/>
      <c r="Y7" s="1090"/>
      <c r="Z7" s="1090"/>
      <c r="AA7" s="1090">
        <v>12763</v>
      </c>
      <c r="AB7" s="1090"/>
      <c r="AC7" s="1090"/>
      <c r="AD7" s="1090"/>
      <c r="AE7" s="1091"/>
      <c r="AF7" s="1092">
        <v>12074</v>
      </c>
      <c r="AG7" s="1093"/>
      <c r="AH7" s="1093"/>
      <c r="AI7" s="1093"/>
      <c r="AJ7" s="1094"/>
      <c r="AK7" s="1095">
        <v>5632</v>
      </c>
      <c r="AL7" s="1096"/>
      <c r="AM7" s="1096"/>
      <c r="AN7" s="1096"/>
      <c r="AO7" s="1096"/>
      <c r="AP7" s="1096">
        <v>34797</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c r="BS7" s="1086" t="s">
        <v>539</v>
      </c>
      <c r="BT7" s="1087"/>
      <c r="BU7" s="1087"/>
      <c r="BV7" s="1087"/>
      <c r="BW7" s="1087"/>
      <c r="BX7" s="1087"/>
      <c r="BY7" s="1087"/>
      <c r="BZ7" s="1087"/>
      <c r="CA7" s="1087"/>
      <c r="CB7" s="1087"/>
      <c r="CC7" s="1087"/>
      <c r="CD7" s="1087"/>
      <c r="CE7" s="1087"/>
      <c r="CF7" s="1087"/>
      <c r="CG7" s="1099"/>
      <c r="CH7" s="1083">
        <v>-3</v>
      </c>
      <c r="CI7" s="1084"/>
      <c r="CJ7" s="1084"/>
      <c r="CK7" s="1084"/>
      <c r="CL7" s="1085"/>
      <c r="CM7" s="1083">
        <v>567</v>
      </c>
      <c r="CN7" s="1084"/>
      <c r="CO7" s="1084"/>
      <c r="CP7" s="1084"/>
      <c r="CQ7" s="1085"/>
      <c r="CR7" s="1083">
        <v>500</v>
      </c>
      <c r="CS7" s="1084"/>
      <c r="CT7" s="1084"/>
      <c r="CU7" s="1084"/>
      <c r="CV7" s="1085"/>
      <c r="CW7" s="1083">
        <v>126</v>
      </c>
      <c r="CX7" s="1084"/>
      <c r="CY7" s="1084"/>
      <c r="CZ7" s="1084"/>
      <c r="DA7" s="1085"/>
      <c r="DB7" s="1083" t="s">
        <v>538</v>
      </c>
      <c r="DC7" s="1084"/>
      <c r="DD7" s="1084"/>
      <c r="DE7" s="1084"/>
      <c r="DF7" s="1085"/>
      <c r="DG7" s="1083" t="s">
        <v>538</v>
      </c>
      <c r="DH7" s="1084"/>
      <c r="DI7" s="1084"/>
      <c r="DJ7" s="1084"/>
      <c r="DK7" s="1085"/>
      <c r="DL7" s="1083" t="s">
        <v>538</v>
      </c>
      <c r="DM7" s="1084"/>
      <c r="DN7" s="1084"/>
      <c r="DO7" s="1084"/>
      <c r="DP7" s="1085"/>
      <c r="DQ7" s="1083" t="s">
        <v>538</v>
      </c>
      <c r="DR7" s="1084"/>
      <c r="DS7" s="1084"/>
      <c r="DT7" s="1084"/>
      <c r="DU7" s="1085"/>
      <c r="DV7" s="1086"/>
      <c r="DW7" s="1087"/>
      <c r="DX7" s="1087"/>
      <c r="DY7" s="1087"/>
      <c r="DZ7" s="1088"/>
      <c r="EA7" s="217"/>
    </row>
    <row r="8" spans="1:131" s="218" customFormat="1" ht="26.25" customHeight="1" x14ac:dyDescent="0.2">
      <c r="A8" s="221">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t="s">
        <v>540</v>
      </c>
      <c r="BT8" s="980"/>
      <c r="BU8" s="980"/>
      <c r="BV8" s="980"/>
      <c r="BW8" s="980"/>
      <c r="BX8" s="980"/>
      <c r="BY8" s="980"/>
      <c r="BZ8" s="980"/>
      <c r="CA8" s="980"/>
      <c r="CB8" s="980"/>
      <c r="CC8" s="980"/>
      <c r="CD8" s="980"/>
      <c r="CE8" s="980"/>
      <c r="CF8" s="980"/>
      <c r="CG8" s="1001"/>
      <c r="CH8" s="976">
        <v>-10</v>
      </c>
      <c r="CI8" s="977"/>
      <c r="CJ8" s="977"/>
      <c r="CK8" s="977"/>
      <c r="CL8" s="978"/>
      <c r="CM8" s="976">
        <v>518</v>
      </c>
      <c r="CN8" s="977"/>
      <c r="CO8" s="977"/>
      <c r="CP8" s="977"/>
      <c r="CQ8" s="978"/>
      <c r="CR8" s="976">
        <v>500</v>
      </c>
      <c r="CS8" s="977"/>
      <c r="CT8" s="977"/>
      <c r="CU8" s="977"/>
      <c r="CV8" s="978"/>
      <c r="CW8" s="976">
        <v>19</v>
      </c>
      <c r="CX8" s="977"/>
      <c r="CY8" s="977"/>
      <c r="CZ8" s="977"/>
      <c r="DA8" s="978"/>
      <c r="DB8" s="976" t="s">
        <v>538</v>
      </c>
      <c r="DC8" s="977"/>
      <c r="DD8" s="977"/>
      <c r="DE8" s="977"/>
      <c r="DF8" s="978"/>
      <c r="DG8" s="976" t="s">
        <v>538</v>
      </c>
      <c r="DH8" s="977"/>
      <c r="DI8" s="977"/>
      <c r="DJ8" s="977"/>
      <c r="DK8" s="978"/>
      <c r="DL8" s="976" t="s">
        <v>538</v>
      </c>
      <c r="DM8" s="977"/>
      <c r="DN8" s="977"/>
      <c r="DO8" s="977"/>
      <c r="DP8" s="978"/>
      <c r="DQ8" s="976" t="s">
        <v>538</v>
      </c>
      <c r="DR8" s="977"/>
      <c r="DS8" s="977"/>
      <c r="DT8" s="977"/>
      <c r="DU8" s="978"/>
      <c r="DV8" s="979"/>
      <c r="DW8" s="980"/>
      <c r="DX8" s="980"/>
      <c r="DY8" s="980"/>
      <c r="DZ8" s="981"/>
      <c r="EA8" s="217"/>
    </row>
    <row r="9" spans="1:131" s="218" customFormat="1" ht="26.25" customHeight="1" x14ac:dyDescent="0.2">
      <c r="A9" s="221">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t="s">
        <v>541</v>
      </c>
      <c r="BS9" s="979" t="s">
        <v>542</v>
      </c>
      <c r="BT9" s="980"/>
      <c r="BU9" s="980"/>
      <c r="BV9" s="980"/>
      <c r="BW9" s="980"/>
      <c r="BX9" s="980"/>
      <c r="BY9" s="980"/>
      <c r="BZ9" s="980"/>
      <c r="CA9" s="980"/>
      <c r="CB9" s="980"/>
      <c r="CC9" s="980"/>
      <c r="CD9" s="980"/>
      <c r="CE9" s="980"/>
      <c r="CF9" s="980"/>
      <c r="CG9" s="1001"/>
      <c r="CH9" s="976">
        <v>0</v>
      </c>
      <c r="CI9" s="977"/>
      <c r="CJ9" s="977"/>
      <c r="CK9" s="977"/>
      <c r="CL9" s="978"/>
      <c r="CM9" s="976">
        <v>10</v>
      </c>
      <c r="CN9" s="977"/>
      <c r="CO9" s="977"/>
      <c r="CP9" s="977"/>
      <c r="CQ9" s="978"/>
      <c r="CR9" s="976">
        <v>10</v>
      </c>
      <c r="CS9" s="977"/>
      <c r="CT9" s="977"/>
      <c r="CU9" s="977"/>
      <c r="CV9" s="978"/>
      <c r="CW9" s="976" t="s">
        <v>538</v>
      </c>
      <c r="CX9" s="977"/>
      <c r="CY9" s="977"/>
      <c r="CZ9" s="977"/>
      <c r="DA9" s="978"/>
      <c r="DB9" s="976">
        <v>472</v>
      </c>
      <c r="DC9" s="977"/>
      <c r="DD9" s="977"/>
      <c r="DE9" s="977"/>
      <c r="DF9" s="978"/>
      <c r="DG9" s="976" t="s">
        <v>538</v>
      </c>
      <c r="DH9" s="977"/>
      <c r="DI9" s="977"/>
      <c r="DJ9" s="977"/>
      <c r="DK9" s="978"/>
      <c r="DL9" s="976">
        <v>2414</v>
      </c>
      <c r="DM9" s="977"/>
      <c r="DN9" s="977"/>
      <c r="DO9" s="977"/>
      <c r="DP9" s="978"/>
      <c r="DQ9" s="976" t="s">
        <v>538</v>
      </c>
      <c r="DR9" s="977"/>
      <c r="DS9" s="977"/>
      <c r="DT9" s="977"/>
      <c r="DU9" s="978"/>
      <c r="DV9" s="979"/>
      <c r="DW9" s="980"/>
      <c r="DX9" s="980"/>
      <c r="DY9" s="980"/>
      <c r="DZ9" s="981"/>
      <c r="EA9" s="217"/>
    </row>
    <row r="10" spans="1:131" s="218" customFormat="1" ht="26.25" customHeight="1" x14ac:dyDescent="0.2">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t="s">
        <v>543</v>
      </c>
      <c r="BT10" s="980"/>
      <c r="BU10" s="980"/>
      <c r="BV10" s="980"/>
      <c r="BW10" s="980"/>
      <c r="BX10" s="980"/>
      <c r="BY10" s="980"/>
      <c r="BZ10" s="980"/>
      <c r="CA10" s="980"/>
      <c r="CB10" s="980"/>
      <c r="CC10" s="980"/>
      <c r="CD10" s="980"/>
      <c r="CE10" s="980"/>
      <c r="CF10" s="980"/>
      <c r="CG10" s="1001"/>
      <c r="CH10" s="976">
        <v>0</v>
      </c>
      <c r="CI10" s="977"/>
      <c r="CJ10" s="977"/>
      <c r="CK10" s="977"/>
      <c r="CL10" s="978"/>
      <c r="CM10" s="976">
        <v>12</v>
      </c>
      <c r="CN10" s="977"/>
      <c r="CO10" s="977"/>
      <c r="CP10" s="977"/>
      <c r="CQ10" s="978"/>
      <c r="CR10" s="976">
        <v>5</v>
      </c>
      <c r="CS10" s="977"/>
      <c r="CT10" s="977"/>
      <c r="CU10" s="977"/>
      <c r="CV10" s="978"/>
      <c r="CW10" s="976" t="s">
        <v>538</v>
      </c>
      <c r="CX10" s="977"/>
      <c r="CY10" s="977"/>
      <c r="CZ10" s="977"/>
      <c r="DA10" s="978"/>
      <c r="DB10" s="976" t="s">
        <v>538</v>
      </c>
      <c r="DC10" s="977"/>
      <c r="DD10" s="977"/>
      <c r="DE10" s="977"/>
      <c r="DF10" s="978"/>
      <c r="DG10" s="976" t="s">
        <v>538</v>
      </c>
      <c r="DH10" s="977"/>
      <c r="DI10" s="977"/>
      <c r="DJ10" s="977"/>
      <c r="DK10" s="978"/>
      <c r="DL10" s="976" t="s">
        <v>538</v>
      </c>
      <c r="DM10" s="977"/>
      <c r="DN10" s="977"/>
      <c r="DO10" s="977"/>
      <c r="DP10" s="978"/>
      <c r="DQ10" s="976" t="s">
        <v>538</v>
      </c>
      <c r="DR10" s="977"/>
      <c r="DS10" s="977"/>
      <c r="DT10" s="977"/>
      <c r="DU10" s="978"/>
      <c r="DV10" s="979"/>
      <c r="DW10" s="980"/>
      <c r="DX10" s="980"/>
      <c r="DY10" s="980"/>
      <c r="DZ10" s="981"/>
      <c r="EA10" s="217"/>
    </row>
    <row r="11" spans="1:131" s="218" customFormat="1" ht="26.25" customHeight="1" x14ac:dyDescent="0.2">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t="s">
        <v>544</v>
      </c>
      <c r="BT11" s="980"/>
      <c r="BU11" s="980"/>
      <c r="BV11" s="980"/>
      <c r="BW11" s="980"/>
      <c r="BX11" s="980"/>
      <c r="BY11" s="980"/>
      <c r="BZ11" s="980"/>
      <c r="CA11" s="980"/>
      <c r="CB11" s="980"/>
      <c r="CC11" s="980"/>
      <c r="CD11" s="980"/>
      <c r="CE11" s="980"/>
      <c r="CF11" s="980"/>
      <c r="CG11" s="1001"/>
      <c r="CH11" s="976">
        <v>0</v>
      </c>
      <c r="CI11" s="977"/>
      <c r="CJ11" s="977"/>
      <c r="CK11" s="977"/>
      <c r="CL11" s="978"/>
      <c r="CM11" s="976">
        <v>3</v>
      </c>
      <c r="CN11" s="977"/>
      <c r="CO11" s="977"/>
      <c r="CP11" s="977"/>
      <c r="CQ11" s="978"/>
      <c r="CR11" s="976">
        <v>2</v>
      </c>
      <c r="CS11" s="977"/>
      <c r="CT11" s="977"/>
      <c r="CU11" s="977"/>
      <c r="CV11" s="978"/>
      <c r="CW11" s="976">
        <v>32</v>
      </c>
      <c r="CX11" s="977"/>
      <c r="CY11" s="977"/>
      <c r="CZ11" s="977"/>
      <c r="DA11" s="978"/>
      <c r="DB11" s="976" t="s">
        <v>538</v>
      </c>
      <c r="DC11" s="977"/>
      <c r="DD11" s="977"/>
      <c r="DE11" s="977"/>
      <c r="DF11" s="978"/>
      <c r="DG11" s="976" t="s">
        <v>538</v>
      </c>
      <c r="DH11" s="977"/>
      <c r="DI11" s="977"/>
      <c r="DJ11" s="977"/>
      <c r="DK11" s="978"/>
      <c r="DL11" s="976" t="s">
        <v>538</v>
      </c>
      <c r="DM11" s="977"/>
      <c r="DN11" s="977"/>
      <c r="DO11" s="977"/>
      <c r="DP11" s="978"/>
      <c r="DQ11" s="976" t="s">
        <v>538</v>
      </c>
      <c r="DR11" s="977"/>
      <c r="DS11" s="977"/>
      <c r="DT11" s="977"/>
      <c r="DU11" s="978"/>
      <c r="DV11" s="979"/>
      <c r="DW11" s="980"/>
      <c r="DX11" s="980"/>
      <c r="DY11" s="980"/>
      <c r="DZ11" s="981"/>
      <c r="EA11" s="217"/>
    </row>
    <row r="12" spans="1:131" s="218" customFormat="1" ht="26.25" customHeight="1" x14ac:dyDescent="0.2">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2">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2">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2">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2">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2">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2">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2">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2">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5">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2">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5">
      <c r="A23" s="223" t="s">
        <v>376</v>
      </c>
      <c r="B23" s="924" t="s">
        <v>377</v>
      </c>
      <c r="C23" s="925"/>
      <c r="D23" s="925"/>
      <c r="E23" s="925"/>
      <c r="F23" s="925"/>
      <c r="G23" s="925"/>
      <c r="H23" s="925"/>
      <c r="I23" s="925"/>
      <c r="J23" s="925"/>
      <c r="K23" s="925"/>
      <c r="L23" s="925"/>
      <c r="M23" s="925"/>
      <c r="N23" s="925"/>
      <c r="O23" s="925"/>
      <c r="P23" s="935"/>
      <c r="Q23" s="1054">
        <v>247842</v>
      </c>
      <c r="R23" s="1048"/>
      <c r="S23" s="1048"/>
      <c r="T23" s="1048"/>
      <c r="U23" s="1048"/>
      <c r="V23" s="1048">
        <v>235079</v>
      </c>
      <c r="W23" s="1048"/>
      <c r="X23" s="1048"/>
      <c r="Y23" s="1048"/>
      <c r="Z23" s="1048"/>
      <c r="AA23" s="1048">
        <v>12763</v>
      </c>
      <c r="AB23" s="1048"/>
      <c r="AC23" s="1048"/>
      <c r="AD23" s="1048"/>
      <c r="AE23" s="1055"/>
      <c r="AF23" s="1056">
        <v>12074</v>
      </c>
      <c r="AG23" s="1048"/>
      <c r="AH23" s="1048"/>
      <c r="AI23" s="1048"/>
      <c r="AJ23" s="1057"/>
      <c r="AK23" s="1058"/>
      <c r="AL23" s="1059"/>
      <c r="AM23" s="1059"/>
      <c r="AN23" s="1059"/>
      <c r="AO23" s="1059"/>
      <c r="AP23" s="1048">
        <v>34797</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2">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5">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5">
        <v>1</v>
      </c>
      <c r="B28" s="1034" t="s">
        <v>388</v>
      </c>
      <c r="C28" s="1035"/>
      <c r="D28" s="1035"/>
      <c r="E28" s="1035"/>
      <c r="F28" s="1035"/>
      <c r="G28" s="1035"/>
      <c r="H28" s="1035"/>
      <c r="I28" s="1035"/>
      <c r="J28" s="1035"/>
      <c r="K28" s="1035"/>
      <c r="L28" s="1035"/>
      <c r="M28" s="1035"/>
      <c r="N28" s="1035"/>
      <c r="O28" s="1035"/>
      <c r="P28" s="1036"/>
      <c r="Q28" s="1037">
        <v>53793</v>
      </c>
      <c r="R28" s="1038"/>
      <c r="S28" s="1038"/>
      <c r="T28" s="1038"/>
      <c r="U28" s="1038"/>
      <c r="V28" s="1038">
        <v>52888</v>
      </c>
      <c r="W28" s="1038"/>
      <c r="X28" s="1038"/>
      <c r="Y28" s="1038"/>
      <c r="Z28" s="1038"/>
      <c r="AA28" s="1038">
        <v>905</v>
      </c>
      <c r="AB28" s="1038"/>
      <c r="AC28" s="1038"/>
      <c r="AD28" s="1038"/>
      <c r="AE28" s="1039"/>
      <c r="AF28" s="1040">
        <v>905</v>
      </c>
      <c r="AG28" s="1038"/>
      <c r="AH28" s="1038"/>
      <c r="AI28" s="1038"/>
      <c r="AJ28" s="1041"/>
      <c r="AK28" s="1029">
        <v>5403</v>
      </c>
      <c r="AL28" s="1030"/>
      <c r="AM28" s="1030"/>
      <c r="AN28" s="1030"/>
      <c r="AO28" s="1030"/>
      <c r="AP28" s="1030" t="s">
        <v>538</v>
      </c>
      <c r="AQ28" s="1030"/>
      <c r="AR28" s="1030"/>
      <c r="AS28" s="1030"/>
      <c r="AT28" s="1030"/>
      <c r="AU28" s="1030" t="s">
        <v>538</v>
      </c>
      <c r="AV28" s="1030"/>
      <c r="AW28" s="1030"/>
      <c r="AX28" s="1030"/>
      <c r="AY28" s="1030"/>
      <c r="AZ28" s="1031" t="s">
        <v>538</v>
      </c>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5">
        <v>2</v>
      </c>
      <c r="B29" s="1017" t="s">
        <v>389</v>
      </c>
      <c r="C29" s="1018"/>
      <c r="D29" s="1018"/>
      <c r="E29" s="1018"/>
      <c r="F29" s="1018"/>
      <c r="G29" s="1018"/>
      <c r="H29" s="1018"/>
      <c r="I29" s="1018"/>
      <c r="J29" s="1018"/>
      <c r="K29" s="1018"/>
      <c r="L29" s="1018"/>
      <c r="M29" s="1018"/>
      <c r="N29" s="1018"/>
      <c r="O29" s="1018"/>
      <c r="P29" s="1019"/>
      <c r="Q29" s="1025">
        <v>46957</v>
      </c>
      <c r="R29" s="1026"/>
      <c r="S29" s="1026"/>
      <c r="T29" s="1026"/>
      <c r="U29" s="1026"/>
      <c r="V29" s="1026">
        <v>45808</v>
      </c>
      <c r="W29" s="1026"/>
      <c r="X29" s="1026"/>
      <c r="Y29" s="1026"/>
      <c r="Z29" s="1026"/>
      <c r="AA29" s="1026">
        <v>1149</v>
      </c>
      <c r="AB29" s="1026"/>
      <c r="AC29" s="1026"/>
      <c r="AD29" s="1026"/>
      <c r="AE29" s="1027"/>
      <c r="AF29" s="1022">
        <v>1149</v>
      </c>
      <c r="AG29" s="1023"/>
      <c r="AH29" s="1023"/>
      <c r="AI29" s="1023"/>
      <c r="AJ29" s="1024"/>
      <c r="AK29" s="967">
        <v>7732</v>
      </c>
      <c r="AL29" s="958"/>
      <c r="AM29" s="958"/>
      <c r="AN29" s="958"/>
      <c r="AO29" s="958"/>
      <c r="AP29" s="958" t="s">
        <v>538</v>
      </c>
      <c r="AQ29" s="958"/>
      <c r="AR29" s="958"/>
      <c r="AS29" s="958"/>
      <c r="AT29" s="958"/>
      <c r="AU29" s="958" t="s">
        <v>538</v>
      </c>
      <c r="AV29" s="958"/>
      <c r="AW29" s="958"/>
      <c r="AX29" s="958"/>
      <c r="AY29" s="958"/>
      <c r="AZ29" s="1028" t="s">
        <v>538</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5">
        <v>3</v>
      </c>
      <c r="B30" s="1017" t="s">
        <v>390</v>
      </c>
      <c r="C30" s="1018"/>
      <c r="D30" s="1018"/>
      <c r="E30" s="1018"/>
      <c r="F30" s="1018"/>
      <c r="G30" s="1018"/>
      <c r="H30" s="1018"/>
      <c r="I30" s="1018"/>
      <c r="J30" s="1018"/>
      <c r="K30" s="1018"/>
      <c r="L30" s="1018"/>
      <c r="M30" s="1018"/>
      <c r="N30" s="1018"/>
      <c r="O30" s="1018"/>
      <c r="P30" s="1019"/>
      <c r="Q30" s="1025">
        <v>16051</v>
      </c>
      <c r="R30" s="1026"/>
      <c r="S30" s="1026"/>
      <c r="T30" s="1026"/>
      <c r="U30" s="1026"/>
      <c r="V30" s="1026">
        <v>16028</v>
      </c>
      <c r="W30" s="1026"/>
      <c r="X30" s="1026"/>
      <c r="Y30" s="1026"/>
      <c r="Z30" s="1026"/>
      <c r="AA30" s="1026">
        <v>23</v>
      </c>
      <c r="AB30" s="1026"/>
      <c r="AC30" s="1026"/>
      <c r="AD30" s="1026"/>
      <c r="AE30" s="1027"/>
      <c r="AF30" s="1022">
        <v>23</v>
      </c>
      <c r="AG30" s="1023"/>
      <c r="AH30" s="1023"/>
      <c r="AI30" s="1023"/>
      <c r="AJ30" s="1024"/>
      <c r="AK30" s="967">
        <v>6123</v>
      </c>
      <c r="AL30" s="958"/>
      <c r="AM30" s="958"/>
      <c r="AN30" s="958"/>
      <c r="AO30" s="958"/>
      <c r="AP30" s="958" t="s">
        <v>538</v>
      </c>
      <c r="AQ30" s="958"/>
      <c r="AR30" s="958"/>
      <c r="AS30" s="958"/>
      <c r="AT30" s="958"/>
      <c r="AU30" s="958" t="s">
        <v>538</v>
      </c>
      <c r="AV30" s="958"/>
      <c r="AW30" s="958"/>
      <c r="AX30" s="958"/>
      <c r="AY30" s="958"/>
      <c r="AZ30" s="1028" t="s">
        <v>538</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5">
        <v>4</v>
      </c>
      <c r="B31" s="1017"/>
      <c r="C31" s="1018"/>
      <c r="D31" s="1018"/>
      <c r="E31" s="1018"/>
      <c r="F31" s="1018"/>
      <c r="G31" s="1018"/>
      <c r="H31" s="1018"/>
      <c r="I31" s="1018"/>
      <c r="J31" s="1018"/>
      <c r="K31" s="1018"/>
      <c r="L31" s="1018"/>
      <c r="M31" s="1018"/>
      <c r="N31" s="1018"/>
      <c r="O31" s="1018"/>
      <c r="P31" s="1019"/>
      <c r="Q31" s="1025"/>
      <c r="R31" s="1026"/>
      <c r="S31" s="1026"/>
      <c r="T31" s="1026"/>
      <c r="U31" s="1026"/>
      <c r="V31" s="1026"/>
      <c r="W31" s="1026"/>
      <c r="X31" s="1026"/>
      <c r="Y31" s="1026"/>
      <c r="Z31" s="1026"/>
      <c r="AA31" s="1026"/>
      <c r="AB31" s="1026"/>
      <c r="AC31" s="1026"/>
      <c r="AD31" s="1026"/>
      <c r="AE31" s="1027"/>
      <c r="AF31" s="1022"/>
      <c r="AG31" s="1023"/>
      <c r="AH31" s="1023"/>
      <c r="AI31" s="1023"/>
      <c r="AJ31" s="1024"/>
      <c r="AK31" s="967"/>
      <c r="AL31" s="958"/>
      <c r="AM31" s="958"/>
      <c r="AN31" s="958"/>
      <c r="AO31" s="958"/>
      <c r="AP31" s="958"/>
      <c r="AQ31" s="958"/>
      <c r="AR31" s="958"/>
      <c r="AS31" s="958"/>
      <c r="AT31" s="958"/>
      <c r="AU31" s="958"/>
      <c r="AV31" s="958"/>
      <c r="AW31" s="958"/>
      <c r="AX31" s="958"/>
      <c r="AY31" s="958"/>
      <c r="AZ31" s="1028"/>
      <c r="BA31" s="1028"/>
      <c r="BB31" s="1028"/>
      <c r="BC31" s="1028"/>
      <c r="BD31" s="1028"/>
      <c r="BE31" s="959"/>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5">
        <v>5</v>
      </c>
      <c r="B32" s="1017"/>
      <c r="C32" s="1018"/>
      <c r="D32" s="1018"/>
      <c r="E32" s="1018"/>
      <c r="F32" s="1018"/>
      <c r="G32" s="1018"/>
      <c r="H32" s="1018"/>
      <c r="I32" s="1018"/>
      <c r="J32" s="1018"/>
      <c r="K32" s="1018"/>
      <c r="L32" s="1018"/>
      <c r="M32" s="1018"/>
      <c r="N32" s="1018"/>
      <c r="O32" s="1018"/>
      <c r="P32" s="1019"/>
      <c r="Q32" s="1025"/>
      <c r="R32" s="1026"/>
      <c r="S32" s="1026"/>
      <c r="T32" s="1026"/>
      <c r="U32" s="1026"/>
      <c r="V32" s="1026"/>
      <c r="W32" s="1026"/>
      <c r="X32" s="1026"/>
      <c r="Y32" s="1026"/>
      <c r="Z32" s="1026"/>
      <c r="AA32" s="1026"/>
      <c r="AB32" s="1026"/>
      <c r="AC32" s="1026"/>
      <c r="AD32" s="1026"/>
      <c r="AE32" s="1027"/>
      <c r="AF32" s="1022"/>
      <c r="AG32" s="1023"/>
      <c r="AH32" s="1023"/>
      <c r="AI32" s="1023"/>
      <c r="AJ32" s="1024"/>
      <c r="AK32" s="967"/>
      <c r="AL32" s="958"/>
      <c r="AM32" s="958"/>
      <c r="AN32" s="958"/>
      <c r="AO32" s="958"/>
      <c r="AP32" s="958"/>
      <c r="AQ32" s="958"/>
      <c r="AR32" s="958"/>
      <c r="AS32" s="958"/>
      <c r="AT32" s="958"/>
      <c r="AU32" s="958"/>
      <c r="AV32" s="958"/>
      <c r="AW32" s="958"/>
      <c r="AX32" s="958"/>
      <c r="AY32" s="958"/>
      <c r="AZ32" s="1028"/>
      <c r="BA32" s="1028"/>
      <c r="BB32" s="1028"/>
      <c r="BC32" s="1028"/>
      <c r="BD32" s="1028"/>
      <c r="BE32" s="959"/>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5">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5">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5">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391</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3" t="s">
        <v>376</v>
      </c>
      <c r="B63" s="924" t="s">
        <v>392</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2077</v>
      </c>
      <c r="AG63" s="946"/>
      <c r="AH63" s="946"/>
      <c r="AI63" s="946"/>
      <c r="AJ63" s="1009"/>
      <c r="AK63" s="1010"/>
      <c r="AL63" s="950"/>
      <c r="AM63" s="950"/>
      <c r="AN63" s="950"/>
      <c r="AO63" s="950"/>
      <c r="AP63" s="946" t="s">
        <v>538</v>
      </c>
      <c r="AQ63" s="946"/>
      <c r="AR63" s="946"/>
      <c r="AS63" s="946"/>
      <c r="AT63" s="946"/>
      <c r="AU63" s="946" t="s">
        <v>538</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394</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395</v>
      </c>
      <c r="AV66" s="989"/>
      <c r="AW66" s="989"/>
      <c r="AX66" s="989"/>
      <c r="AY66" s="990"/>
      <c r="AZ66" s="988" t="s">
        <v>364</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9">
        <v>1</v>
      </c>
      <c r="B68" s="972" t="s">
        <v>550</v>
      </c>
      <c r="C68" s="973"/>
      <c r="D68" s="973"/>
      <c r="E68" s="973"/>
      <c r="F68" s="973"/>
      <c r="G68" s="973"/>
      <c r="H68" s="973"/>
      <c r="I68" s="973"/>
      <c r="J68" s="973"/>
      <c r="K68" s="973"/>
      <c r="L68" s="973"/>
      <c r="M68" s="973"/>
      <c r="N68" s="973"/>
      <c r="O68" s="973"/>
      <c r="P68" s="974"/>
      <c r="Q68" s="975">
        <v>9139</v>
      </c>
      <c r="R68" s="969">
        <v>7961</v>
      </c>
      <c r="S68" s="969">
        <v>7961</v>
      </c>
      <c r="T68" s="969">
        <v>7961</v>
      </c>
      <c r="U68" s="969">
        <v>7961</v>
      </c>
      <c r="V68" s="969">
        <v>8458</v>
      </c>
      <c r="W68" s="969">
        <v>7475</v>
      </c>
      <c r="X68" s="969">
        <v>7475</v>
      </c>
      <c r="Y68" s="969">
        <v>7475</v>
      </c>
      <c r="Z68" s="969">
        <v>7475</v>
      </c>
      <c r="AA68" s="969">
        <v>681</v>
      </c>
      <c r="AB68" s="969">
        <v>486</v>
      </c>
      <c r="AC68" s="969">
        <v>486</v>
      </c>
      <c r="AD68" s="969">
        <v>486</v>
      </c>
      <c r="AE68" s="969">
        <v>486</v>
      </c>
      <c r="AF68" s="969">
        <v>681</v>
      </c>
      <c r="AG68" s="969">
        <v>486</v>
      </c>
      <c r="AH68" s="969">
        <v>486</v>
      </c>
      <c r="AI68" s="969">
        <v>486</v>
      </c>
      <c r="AJ68" s="969">
        <v>486</v>
      </c>
      <c r="AK68" s="969">
        <v>92</v>
      </c>
      <c r="AL68" s="969"/>
      <c r="AM68" s="969"/>
      <c r="AN68" s="969"/>
      <c r="AO68" s="969"/>
      <c r="AP68" s="969">
        <v>2895</v>
      </c>
      <c r="AQ68" s="969">
        <v>4476</v>
      </c>
      <c r="AR68" s="969">
        <v>4476</v>
      </c>
      <c r="AS68" s="969">
        <v>4476</v>
      </c>
      <c r="AT68" s="969">
        <v>4476</v>
      </c>
      <c r="AU68" s="969">
        <v>124</v>
      </c>
      <c r="AV68" s="969">
        <v>192</v>
      </c>
      <c r="AW68" s="969">
        <v>192</v>
      </c>
      <c r="AX68" s="969">
        <v>192</v>
      </c>
      <c r="AY68" s="969">
        <v>192</v>
      </c>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1">
        <v>2</v>
      </c>
      <c r="B69" s="961" t="s">
        <v>551</v>
      </c>
      <c r="C69" s="962"/>
      <c r="D69" s="962"/>
      <c r="E69" s="962"/>
      <c r="F69" s="962"/>
      <c r="G69" s="962"/>
      <c r="H69" s="962"/>
      <c r="I69" s="962"/>
      <c r="J69" s="962"/>
      <c r="K69" s="962"/>
      <c r="L69" s="962"/>
      <c r="M69" s="962"/>
      <c r="N69" s="962"/>
      <c r="O69" s="962"/>
      <c r="P69" s="963"/>
      <c r="Q69" s="964">
        <v>217938</v>
      </c>
      <c r="R69" s="958">
        <v>144168</v>
      </c>
      <c r="S69" s="958">
        <v>144168</v>
      </c>
      <c r="T69" s="958">
        <v>144168</v>
      </c>
      <c r="U69" s="958">
        <v>144168</v>
      </c>
      <c r="V69" s="958">
        <v>200432</v>
      </c>
      <c r="W69" s="958">
        <v>138019</v>
      </c>
      <c r="X69" s="958">
        <v>138019</v>
      </c>
      <c r="Y69" s="958">
        <v>138019</v>
      </c>
      <c r="Z69" s="958">
        <v>138019</v>
      </c>
      <c r="AA69" s="958">
        <v>17506</v>
      </c>
      <c r="AB69" s="958">
        <v>6149</v>
      </c>
      <c r="AC69" s="958">
        <v>6149</v>
      </c>
      <c r="AD69" s="958">
        <v>6149</v>
      </c>
      <c r="AE69" s="958">
        <v>6149</v>
      </c>
      <c r="AF69" s="958">
        <v>40895</v>
      </c>
      <c r="AG69" s="958">
        <v>32354</v>
      </c>
      <c r="AH69" s="958">
        <v>32354</v>
      </c>
      <c r="AI69" s="958">
        <v>32354</v>
      </c>
      <c r="AJ69" s="958">
        <v>32354</v>
      </c>
      <c r="AK69" s="958" t="s">
        <v>482</v>
      </c>
      <c r="AL69" s="958"/>
      <c r="AM69" s="958"/>
      <c r="AN69" s="958"/>
      <c r="AO69" s="958"/>
      <c r="AP69" s="958" t="s">
        <v>482</v>
      </c>
      <c r="AQ69" s="958"/>
      <c r="AR69" s="958"/>
      <c r="AS69" s="958"/>
      <c r="AT69" s="958"/>
      <c r="AU69" s="958" t="s">
        <v>482</v>
      </c>
      <c r="AV69" s="958"/>
      <c r="AW69" s="958"/>
      <c r="AX69" s="958"/>
      <c r="AY69" s="958"/>
      <c r="AZ69" s="959" t="s">
        <v>555</v>
      </c>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1">
        <v>3</v>
      </c>
      <c r="B70" s="961" t="s">
        <v>552</v>
      </c>
      <c r="C70" s="962"/>
      <c r="D70" s="962"/>
      <c r="E70" s="962"/>
      <c r="F70" s="962"/>
      <c r="G70" s="962"/>
      <c r="H70" s="962"/>
      <c r="I70" s="962"/>
      <c r="J70" s="962"/>
      <c r="K70" s="962"/>
      <c r="L70" s="962"/>
      <c r="M70" s="962"/>
      <c r="N70" s="962"/>
      <c r="O70" s="962"/>
      <c r="P70" s="963"/>
      <c r="Q70" s="964">
        <v>101278</v>
      </c>
      <c r="R70" s="958">
        <v>76940</v>
      </c>
      <c r="S70" s="958">
        <v>76940</v>
      </c>
      <c r="T70" s="958">
        <v>76940</v>
      </c>
      <c r="U70" s="958">
        <v>76940</v>
      </c>
      <c r="V70" s="958">
        <v>98372</v>
      </c>
      <c r="W70" s="958">
        <v>73165</v>
      </c>
      <c r="X70" s="958">
        <v>73165</v>
      </c>
      <c r="Y70" s="958">
        <v>73165</v>
      </c>
      <c r="Z70" s="958">
        <v>73165</v>
      </c>
      <c r="AA70" s="958">
        <v>2906</v>
      </c>
      <c r="AB70" s="958">
        <v>3775</v>
      </c>
      <c r="AC70" s="958">
        <v>3775</v>
      </c>
      <c r="AD70" s="958">
        <v>3775</v>
      </c>
      <c r="AE70" s="958">
        <v>3775</v>
      </c>
      <c r="AF70" s="958">
        <v>2874</v>
      </c>
      <c r="AG70" s="958">
        <v>3775</v>
      </c>
      <c r="AH70" s="958">
        <v>3775</v>
      </c>
      <c r="AI70" s="958">
        <v>3775</v>
      </c>
      <c r="AJ70" s="958">
        <v>3775</v>
      </c>
      <c r="AK70" s="958">
        <v>3777</v>
      </c>
      <c r="AL70" s="958">
        <v>7300</v>
      </c>
      <c r="AM70" s="958">
        <v>7300</v>
      </c>
      <c r="AN70" s="958">
        <v>7300</v>
      </c>
      <c r="AO70" s="958">
        <v>7300</v>
      </c>
      <c r="AP70" s="958">
        <v>85217</v>
      </c>
      <c r="AQ70" s="958">
        <v>42318</v>
      </c>
      <c r="AR70" s="958">
        <v>42318</v>
      </c>
      <c r="AS70" s="958">
        <v>42318</v>
      </c>
      <c r="AT70" s="958">
        <v>42318</v>
      </c>
      <c r="AU70" s="958">
        <v>3323</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1">
        <v>4</v>
      </c>
      <c r="B71" s="961" t="s">
        <v>553</v>
      </c>
      <c r="C71" s="962"/>
      <c r="D71" s="962"/>
      <c r="E71" s="962"/>
      <c r="F71" s="962"/>
      <c r="G71" s="962"/>
      <c r="H71" s="962"/>
      <c r="I71" s="962"/>
      <c r="J71" s="962"/>
      <c r="K71" s="962"/>
      <c r="L71" s="962"/>
      <c r="M71" s="962"/>
      <c r="N71" s="962"/>
      <c r="O71" s="962"/>
      <c r="P71" s="963"/>
      <c r="Q71" s="964">
        <v>11048</v>
      </c>
      <c r="R71" s="958">
        <v>6933</v>
      </c>
      <c r="S71" s="958">
        <v>6933</v>
      </c>
      <c r="T71" s="958">
        <v>6933</v>
      </c>
      <c r="U71" s="958">
        <v>6933</v>
      </c>
      <c r="V71" s="958">
        <v>10962</v>
      </c>
      <c r="W71" s="958">
        <v>6850</v>
      </c>
      <c r="X71" s="958">
        <v>6850</v>
      </c>
      <c r="Y71" s="958">
        <v>6850</v>
      </c>
      <c r="Z71" s="958">
        <v>6850</v>
      </c>
      <c r="AA71" s="958">
        <v>86</v>
      </c>
      <c r="AB71" s="958">
        <v>82</v>
      </c>
      <c r="AC71" s="958">
        <v>82</v>
      </c>
      <c r="AD71" s="958">
        <v>82</v>
      </c>
      <c r="AE71" s="958">
        <v>82</v>
      </c>
      <c r="AF71" s="958">
        <v>86</v>
      </c>
      <c r="AG71" s="958">
        <v>82</v>
      </c>
      <c r="AH71" s="958">
        <v>82</v>
      </c>
      <c r="AI71" s="958">
        <v>82</v>
      </c>
      <c r="AJ71" s="958">
        <v>82</v>
      </c>
      <c r="AK71" s="958">
        <v>4624</v>
      </c>
      <c r="AL71" s="958">
        <v>2485</v>
      </c>
      <c r="AM71" s="958">
        <v>2485</v>
      </c>
      <c r="AN71" s="958">
        <v>2485</v>
      </c>
      <c r="AO71" s="958">
        <v>2485</v>
      </c>
      <c r="AP71" s="958" t="s">
        <v>482</v>
      </c>
      <c r="AQ71" s="958"/>
      <c r="AR71" s="958"/>
      <c r="AS71" s="958"/>
      <c r="AT71" s="958"/>
      <c r="AU71" s="958" t="s">
        <v>482</v>
      </c>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1">
        <v>5</v>
      </c>
      <c r="B72" s="961" t="s">
        <v>554</v>
      </c>
      <c r="C72" s="962"/>
      <c r="D72" s="962"/>
      <c r="E72" s="962"/>
      <c r="F72" s="962"/>
      <c r="G72" s="962"/>
      <c r="H72" s="962"/>
      <c r="I72" s="962"/>
      <c r="J72" s="962"/>
      <c r="K72" s="962"/>
      <c r="L72" s="962"/>
      <c r="M72" s="962"/>
      <c r="N72" s="962"/>
      <c r="O72" s="962"/>
      <c r="P72" s="963"/>
      <c r="Q72" s="964">
        <v>1656633</v>
      </c>
      <c r="R72" s="958">
        <v>1385861</v>
      </c>
      <c r="S72" s="958">
        <v>1385861</v>
      </c>
      <c r="T72" s="958">
        <v>1385861</v>
      </c>
      <c r="U72" s="958">
        <v>1385861</v>
      </c>
      <c r="V72" s="958">
        <v>1631442</v>
      </c>
      <c r="W72" s="958">
        <v>1346246</v>
      </c>
      <c r="X72" s="958">
        <v>1346246</v>
      </c>
      <c r="Y72" s="958">
        <v>1346246</v>
      </c>
      <c r="Z72" s="958">
        <v>1346246</v>
      </c>
      <c r="AA72" s="958">
        <v>25191</v>
      </c>
      <c r="AB72" s="958">
        <v>39615</v>
      </c>
      <c r="AC72" s="958">
        <v>39615</v>
      </c>
      <c r="AD72" s="958">
        <v>39615</v>
      </c>
      <c r="AE72" s="958">
        <v>39615</v>
      </c>
      <c r="AF72" s="958">
        <v>25191</v>
      </c>
      <c r="AG72" s="958">
        <v>39615</v>
      </c>
      <c r="AH72" s="958">
        <v>39615</v>
      </c>
      <c r="AI72" s="958">
        <v>39615</v>
      </c>
      <c r="AJ72" s="958">
        <v>39615</v>
      </c>
      <c r="AK72" s="958">
        <v>23240</v>
      </c>
      <c r="AL72" s="958"/>
      <c r="AM72" s="958"/>
      <c r="AN72" s="958"/>
      <c r="AO72" s="958"/>
      <c r="AP72" s="958" t="s">
        <v>482</v>
      </c>
      <c r="AQ72" s="958"/>
      <c r="AR72" s="958"/>
      <c r="AS72" s="958"/>
      <c r="AT72" s="958"/>
      <c r="AU72" s="958" t="s">
        <v>482</v>
      </c>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1">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1">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1">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1">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3" t="s">
        <v>376</v>
      </c>
      <c r="B88" s="924" t="s">
        <v>396</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69728</v>
      </c>
      <c r="AG88" s="946"/>
      <c r="AH88" s="946"/>
      <c r="AI88" s="946"/>
      <c r="AJ88" s="946"/>
      <c r="AK88" s="950"/>
      <c r="AL88" s="950"/>
      <c r="AM88" s="950"/>
      <c r="AN88" s="950"/>
      <c r="AO88" s="950"/>
      <c r="AP88" s="946">
        <v>88111</v>
      </c>
      <c r="AQ88" s="946"/>
      <c r="AR88" s="946"/>
      <c r="AS88" s="946"/>
      <c r="AT88" s="946"/>
      <c r="AU88" s="946">
        <v>3448</v>
      </c>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24" t="s">
        <v>397</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1017</v>
      </c>
      <c r="CS102" s="940"/>
      <c r="CT102" s="940"/>
      <c r="CU102" s="940"/>
      <c r="CV102" s="941"/>
      <c r="CW102" s="939">
        <v>177</v>
      </c>
      <c r="CX102" s="940"/>
      <c r="CY102" s="940"/>
      <c r="CZ102" s="940"/>
      <c r="DA102" s="941"/>
      <c r="DB102" s="939">
        <v>472</v>
      </c>
      <c r="DC102" s="940"/>
      <c r="DD102" s="940"/>
      <c r="DE102" s="940"/>
      <c r="DF102" s="941"/>
      <c r="DG102" s="939" t="s">
        <v>538</v>
      </c>
      <c r="DH102" s="940"/>
      <c r="DI102" s="940"/>
      <c r="DJ102" s="940"/>
      <c r="DK102" s="941"/>
      <c r="DL102" s="939">
        <v>2414</v>
      </c>
      <c r="DM102" s="940"/>
      <c r="DN102" s="940"/>
      <c r="DO102" s="940"/>
      <c r="DP102" s="941"/>
      <c r="DQ102" s="939" t="s">
        <v>538</v>
      </c>
      <c r="DR102" s="940"/>
      <c r="DS102" s="940"/>
      <c r="DT102" s="940"/>
      <c r="DU102" s="941"/>
      <c r="DV102" s="924"/>
      <c r="DW102" s="925"/>
      <c r="DX102" s="925"/>
      <c r="DY102" s="925"/>
      <c r="DZ102" s="926"/>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398</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399</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402</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403</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404</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405</v>
      </c>
      <c r="AB109" s="883"/>
      <c r="AC109" s="883"/>
      <c r="AD109" s="883"/>
      <c r="AE109" s="884"/>
      <c r="AF109" s="885" t="s">
        <v>406</v>
      </c>
      <c r="AG109" s="883"/>
      <c r="AH109" s="883"/>
      <c r="AI109" s="883"/>
      <c r="AJ109" s="884"/>
      <c r="AK109" s="885" t="s">
        <v>294</v>
      </c>
      <c r="AL109" s="883"/>
      <c r="AM109" s="883"/>
      <c r="AN109" s="883"/>
      <c r="AO109" s="884"/>
      <c r="AP109" s="885" t="s">
        <v>407</v>
      </c>
      <c r="AQ109" s="883"/>
      <c r="AR109" s="883"/>
      <c r="AS109" s="883"/>
      <c r="AT109" s="916"/>
      <c r="AU109" s="882" t="s">
        <v>404</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405</v>
      </c>
      <c r="BR109" s="883"/>
      <c r="BS109" s="883"/>
      <c r="BT109" s="883"/>
      <c r="BU109" s="884"/>
      <c r="BV109" s="885" t="s">
        <v>406</v>
      </c>
      <c r="BW109" s="883"/>
      <c r="BX109" s="883"/>
      <c r="BY109" s="883"/>
      <c r="BZ109" s="884"/>
      <c r="CA109" s="885" t="s">
        <v>294</v>
      </c>
      <c r="CB109" s="883"/>
      <c r="CC109" s="883"/>
      <c r="CD109" s="883"/>
      <c r="CE109" s="884"/>
      <c r="CF109" s="923" t="s">
        <v>407</v>
      </c>
      <c r="CG109" s="923"/>
      <c r="CH109" s="923"/>
      <c r="CI109" s="923"/>
      <c r="CJ109" s="923"/>
      <c r="CK109" s="885" t="s">
        <v>408</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405</v>
      </c>
      <c r="DH109" s="883"/>
      <c r="DI109" s="883"/>
      <c r="DJ109" s="883"/>
      <c r="DK109" s="884"/>
      <c r="DL109" s="885" t="s">
        <v>406</v>
      </c>
      <c r="DM109" s="883"/>
      <c r="DN109" s="883"/>
      <c r="DO109" s="883"/>
      <c r="DP109" s="884"/>
      <c r="DQ109" s="885" t="s">
        <v>294</v>
      </c>
      <c r="DR109" s="883"/>
      <c r="DS109" s="883"/>
      <c r="DT109" s="883"/>
      <c r="DU109" s="884"/>
      <c r="DV109" s="885" t="s">
        <v>407</v>
      </c>
      <c r="DW109" s="883"/>
      <c r="DX109" s="883"/>
      <c r="DY109" s="883"/>
      <c r="DZ109" s="916"/>
    </row>
    <row r="110" spans="1:131" s="212" customFormat="1" ht="26.25" customHeight="1" x14ac:dyDescent="0.2">
      <c r="A110" s="794" t="s">
        <v>409</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1361622</v>
      </c>
      <c r="AB110" s="876"/>
      <c r="AC110" s="876"/>
      <c r="AD110" s="876"/>
      <c r="AE110" s="877"/>
      <c r="AF110" s="878">
        <v>1093073</v>
      </c>
      <c r="AG110" s="876"/>
      <c r="AH110" s="876"/>
      <c r="AI110" s="876"/>
      <c r="AJ110" s="877"/>
      <c r="AK110" s="878">
        <v>1759513</v>
      </c>
      <c r="AL110" s="876"/>
      <c r="AM110" s="876"/>
      <c r="AN110" s="876"/>
      <c r="AO110" s="877"/>
      <c r="AP110" s="879">
        <v>1.3</v>
      </c>
      <c r="AQ110" s="880"/>
      <c r="AR110" s="880"/>
      <c r="AS110" s="880"/>
      <c r="AT110" s="881"/>
      <c r="AU110" s="917" t="s">
        <v>69</v>
      </c>
      <c r="AV110" s="918"/>
      <c r="AW110" s="918"/>
      <c r="AX110" s="918"/>
      <c r="AY110" s="918"/>
      <c r="AZ110" s="847" t="s">
        <v>410</v>
      </c>
      <c r="BA110" s="795"/>
      <c r="BB110" s="795"/>
      <c r="BC110" s="795"/>
      <c r="BD110" s="795"/>
      <c r="BE110" s="795"/>
      <c r="BF110" s="795"/>
      <c r="BG110" s="795"/>
      <c r="BH110" s="795"/>
      <c r="BI110" s="795"/>
      <c r="BJ110" s="795"/>
      <c r="BK110" s="795"/>
      <c r="BL110" s="795"/>
      <c r="BM110" s="795"/>
      <c r="BN110" s="795"/>
      <c r="BO110" s="795"/>
      <c r="BP110" s="796"/>
      <c r="BQ110" s="848">
        <v>35260287</v>
      </c>
      <c r="BR110" s="829"/>
      <c r="BS110" s="829"/>
      <c r="BT110" s="829"/>
      <c r="BU110" s="829"/>
      <c r="BV110" s="829">
        <v>35869652</v>
      </c>
      <c r="BW110" s="829"/>
      <c r="BX110" s="829"/>
      <c r="BY110" s="829"/>
      <c r="BZ110" s="829"/>
      <c r="CA110" s="829">
        <v>34796565</v>
      </c>
      <c r="CB110" s="829"/>
      <c r="CC110" s="829"/>
      <c r="CD110" s="829"/>
      <c r="CE110" s="829"/>
      <c r="CF110" s="853">
        <v>24.8</v>
      </c>
      <c r="CG110" s="854"/>
      <c r="CH110" s="854"/>
      <c r="CI110" s="854"/>
      <c r="CJ110" s="854"/>
      <c r="CK110" s="913" t="s">
        <v>411</v>
      </c>
      <c r="CL110" s="806"/>
      <c r="CM110" s="847" t="s">
        <v>412</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v>6000933</v>
      </c>
      <c r="DH110" s="829"/>
      <c r="DI110" s="829"/>
      <c r="DJ110" s="829"/>
      <c r="DK110" s="829"/>
      <c r="DL110" s="829">
        <v>5626338</v>
      </c>
      <c r="DM110" s="829"/>
      <c r="DN110" s="829"/>
      <c r="DO110" s="829"/>
      <c r="DP110" s="829"/>
      <c r="DQ110" s="829">
        <v>5251742</v>
      </c>
      <c r="DR110" s="829"/>
      <c r="DS110" s="829"/>
      <c r="DT110" s="829"/>
      <c r="DU110" s="829"/>
      <c r="DV110" s="830">
        <v>3.7</v>
      </c>
      <c r="DW110" s="830"/>
      <c r="DX110" s="830"/>
      <c r="DY110" s="830"/>
      <c r="DZ110" s="831"/>
    </row>
    <row r="111" spans="1:131" s="212" customFormat="1" ht="26.25" customHeight="1" x14ac:dyDescent="0.2">
      <c r="A111" s="761" t="s">
        <v>413</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414</v>
      </c>
      <c r="BA111" s="739"/>
      <c r="BB111" s="739"/>
      <c r="BC111" s="739"/>
      <c r="BD111" s="739"/>
      <c r="BE111" s="739"/>
      <c r="BF111" s="739"/>
      <c r="BG111" s="739"/>
      <c r="BH111" s="739"/>
      <c r="BI111" s="739"/>
      <c r="BJ111" s="739"/>
      <c r="BK111" s="739"/>
      <c r="BL111" s="739"/>
      <c r="BM111" s="739"/>
      <c r="BN111" s="739"/>
      <c r="BO111" s="739"/>
      <c r="BP111" s="740"/>
      <c r="BQ111" s="803">
        <v>9514262</v>
      </c>
      <c r="BR111" s="804"/>
      <c r="BS111" s="804"/>
      <c r="BT111" s="804"/>
      <c r="BU111" s="804"/>
      <c r="BV111" s="804">
        <v>10261619</v>
      </c>
      <c r="BW111" s="804"/>
      <c r="BX111" s="804"/>
      <c r="BY111" s="804"/>
      <c r="BZ111" s="804"/>
      <c r="CA111" s="804">
        <v>9100765</v>
      </c>
      <c r="CB111" s="804"/>
      <c r="CC111" s="804"/>
      <c r="CD111" s="804"/>
      <c r="CE111" s="804"/>
      <c r="CF111" s="862">
        <v>6.5</v>
      </c>
      <c r="CG111" s="863"/>
      <c r="CH111" s="863"/>
      <c r="CI111" s="863"/>
      <c r="CJ111" s="863"/>
      <c r="CK111" s="914"/>
      <c r="CL111" s="808"/>
      <c r="CM111" s="802" t="s">
        <v>415</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416</v>
      </c>
      <c r="B112" s="900"/>
      <c r="C112" s="739" t="s">
        <v>417</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v>303383</v>
      </c>
      <c r="AB112" s="767"/>
      <c r="AC112" s="767"/>
      <c r="AD112" s="767"/>
      <c r="AE112" s="768"/>
      <c r="AF112" s="769">
        <v>269249</v>
      </c>
      <c r="AG112" s="767"/>
      <c r="AH112" s="767"/>
      <c r="AI112" s="767"/>
      <c r="AJ112" s="768"/>
      <c r="AK112" s="769">
        <v>230149</v>
      </c>
      <c r="AL112" s="767"/>
      <c r="AM112" s="767"/>
      <c r="AN112" s="767"/>
      <c r="AO112" s="768"/>
      <c r="AP112" s="811">
        <v>0.2</v>
      </c>
      <c r="AQ112" s="812"/>
      <c r="AR112" s="812"/>
      <c r="AS112" s="812"/>
      <c r="AT112" s="813"/>
      <c r="AU112" s="919"/>
      <c r="AV112" s="920"/>
      <c r="AW112" s="920"/>
      <c r="AX112" s="920"/>
      <c r="AY112" s="920"/>
      <c r="AZ112" s="802" t="s">
        <v>418</v>
      </c>
      <c r="BA112" s="739"/>
      <c r="BB112" s="739"/>
      <c r="BC112" s="739"/>
      <c r="BD112" s="739"/>
      <c r="BE112" s="739"/>
      <c r="BF112" s="739"/>
      <c r="BG112" s="739"/>
      <c r="BH112" s="739"/>
      <c r="BI112" s="739"/>
      <c r="BJ112" s="739"/>
      <c r="BK112" s="739"/>
      <c r="BL112" s="739"/>
      <c r="BM112" s="739"/>
      <c r="BN112" s="739"/>
      <c r="BO112" s="739"/>
      <c r="BP112" s="740"/>
      <c r="BQ112" s="803" t="s">
        <v>122</v>
      </c>
      <c r="BR112" s="804"/>
      <c r="BS112" s="804"/>
      <c r="BT112" s="804"/>
      <c r="BU112" s="804"/>
      <c r="BV112" s="804" t="s">
        <v>122</v>
      </c>
      <c r="BW112" s="804"/>
      <c r="BX112" s="804"/>
      <c r="BY112" s="804"/>
      <c r="BZ112" s="804"/>
      <c r="CA112" s="804" t="s">
        <v>122</v>
      </c>
      <c r="CB112" s="804"/>
      <c r="CC112" s="804"/>
      <c r="CD112" s="804"/>
      <c r="CE112" s="804"/>
      <c r="CF112" s="862" t="s">
        <v>122</v>
      </c>
      <c r="CG112" s="863"/>
      <c r="CH112" s="863"/>
      <c r="CI112" s="863"/>
      <c r="CJ112" s="863"/>
      <c r="CK112" s="914"/>
      <c r="CL112" s="808"/>
      <c r="CM112" s="802" t="s">
        <v>419</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420</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t="s">
        <v>122</v>
      </c>
      <c r="AB113" s="906"/>
      <c r="AC113" s="906"/>
      <c r="AD113" s="906"/>
      <c r="AE113" s="907"/>
      <c r="AF113" s="908" t="s">
        <v>122</v>
      </c>
      <c r="AG113" s="906"/>
      <c r="AH113" s="906"/>
      <c r="AI113" s="906"/>
      <c r="AJ113" s="907"/>
      <c r="AK113" s="908" t="s">
        <v>122</v>
      </c>
      <c r="AL113" s="906"/>
      <c r="AM113" s="906"/>
      <c r="AN113" s="906"/>
      <c r="AO113" s="907"/>
      <c r="AP113" s="909" t="s">
        <v>122</v>
      </c>
      <c r="AQ113" s="910"/>
      <c r="AR113" s="910"/>
      <c r="AS113" s="910"/>
      <c r="AT113" s="911"/>
      <c r="AU113" s="919"/>
      <c r="AV113" s="920"/>
      <c r="AW113" s="920"/>
      <c r="AX113" s="920"/>
      <c r="AY113" s="920"/>
      <c r="AZ113" s="802" t="s">
        <v>421</v>
      </c>
      <c r="BA113" s="739"/>
      <c r="BB113" s="739"/>
      <c r="BC113" s="739"/>
      <c r="BD113" s="739"/>
      <c r="BE113" s="739"/>
      <c r="BF113" s="739"/>
      <c r="BG113" s="739"/>
      <c r="BH113" s="739"/>
      <c r="BI113" s="739"/>
      <c r="BJ113" s="739"/>
      <c r="BK113" s="739"/>
      <c r="BL113" s="739"/>
      <c r="BM113" s="739"/>
      <c r="BN113" s="739"/>
      <c r="BO113" s="739"/>
      <c r="BP113" s="740"/>
      <c r="BQ113" s="803">
        <v>2789112</v>
      </c>
      <c r="BR113" s="804"/>
      <c r="BS113" s="804"/>
      <c r="BT113" s="804"/>
      <c r="BU113" s="804"/>
      <c r="BV113" s="804">
        <v>2967912</v>
      </c>
      <c r="BW113" s="804"/>
      <c r="BX113" s="804"/>
      <c r="BY113" s="804"/>
      <c r="BZ113" s="804"/>
      <c r="CA113" s="804">
        <v>3447917</v>
      </c>
      <c r="CB113" s="804"/>
      <c r="CC113" s="804"/>
      <c r="CD113" s="804"/>
      <c r="CE113" s="804"/>
      <c r="CF113" s="862">
        <v>2.5</v>
      </c>
      <c r="CG113" s="863"/>
      <c r="CH113" s="863"/>
      <c r="CI113" s="863"/>
      <c r="CJ113" s="863"/>
      <c r="CK113" s="914"/>
      <c r="CL113" s="808"/>
      <c r="CM113" s="802" t="s">
        <v>422</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423</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151222</v>
      </c>
      <c r="AB114" s="767"/>
      <c r="AC114" s="767"/>
      <c r="AD114" s="767"/>
      <c r="AE114" s="768"/>
      <c r="AF114" s="769">
        <v>187429</v>
      </c>
      <c r="AG114" s="767"/>
      <c r="AH114" s="767"/>
      <c r="AI114" s="767"/>
      <c r="AJ114" s="768"/>
      <c r="AK114" s="769">
        <v>257302</v>
      </c>
      <c r="AL114" s="767"/>
      <c r="AM114" s="767"/>
      <c r="AN114" s="767"/>
      <c r="AO114" s="768"/>
      <c r="AP114" s="811">
        <v>0.2</v>
      </c>
      <c r="AQ114" s="812"/>
      <c r="AR114" s="812"/>
      <c r="AS114" s="812"/>
      <c r="AT114" s="813"/>
      <c r="AU114" s="919"/>
      <c r="AV114" s="920"/>
      <c r="AW114" s="920"/>
      <c r="AX114" s="920"/>
      <c r="AY114" s="920"/>
      <c r="AZ114" s="802" t="s">
        <v>424</v>
      </c>
      <c r="BA114" s="739"/>
      <c r="BB114" s="739"/>
      <c r="BC114" s="739"/>
      <c r="BD114" s="739"/>
      <c r="BE114" s="739"/>
      <c r="BF114" s="739"/>
      <c r="BG114" s="739"/>
      <c r="BH114" s="739"/>
      <c r="BI114" s="739"/>
      <c r="BJ114" s="739"/>
      <c r="BK114" s="739"/>
      <c r="BL114" s="739"/>
      <c r="BM114" s="739"/>
      <c r="BN114" s="739"/>
      <c r="BO114" s="739"/>
      <c r="BP114" s="740"/>
      <c r="BQ114" s="803">
        <v>20577096</v>
      </c>
      <c r="BR114" s="804"/>
      <c r="BS114" s="804"/>
      <c r="BT114" s="804"/>
      <c r="BU114" s="804"/>
      <c r="BV114" s="804">
        <v>22291854</v>
      </c>
      <c r="BW114" s="804"/>
      <c r="BX114" s="804"/>
      <c r="BY114" s="804"/>
      <c r="BZ114" s="804"/>
      <c r="CA114" s="804">
        <v>21071718</v>
      </c>
      <c r="CB114" s="804"/>
      <c r="CC114" s="804"/>
      <c r="CD114" s="804"/>
      <c r="CE114" s="804"/>
      <c r="CF114" s="862">
        <v>15</v>
      </c>
      <c r="CG114" s="863"/>
      <c r="CH114" s="863"/>
      <c r="CI114" s="863"/>
      <c r="CJ114" s="863"/>
      <c r="CK114" s="914"/>
      <c r="CL114" s="808"/>
      <c r="CM114" s="802" t="s">
        <v>425</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426</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565838</v>
      </c>
      <c r="AB115" s="906"/>
      <c r="AC115" s="906"/>
      <c r="AD115" s="906"/>
      <c r="AE115" s="907"/>
      <c r="AF115" s="908">
        <v>561251</v>
      </c>
      <c r="AG115" s="906"/>
      <c r="AH115" s="906"/>
      <c r="AI115" s="906"/>
      <c r="AJ115" s="907"/>
      <c r="AK115" s="908">
        <v>640923</v>
      </c>
      <c r="AL115" s="906"/>
      <c r="AM115" s="906"/>
      <c r="AN115" s="906"/>
      <c r="AO115" s="907"/>
      <c r="AP115" s="909">
        <v>0.5</v>
      </c>
      <c r="AQ115" s="910"/>
      <c r="AR115" s="910"/>
      <c r="AS115" s="910"/>
      <c r="AT115" s="911"/>
      <c r="AU115" s="919"/>
      <c r="AV115" s="920"/>
      <c r="AW115" s="920"/>
      <c r="AX115" s="920"/>
      <c r="AY115" s="920"/>
      <c r="AZ115" s="802" t="s">
        <v>427</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428</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v>1738387</v>
      </c>
      <c r="DH115" s="767"/>
      <c r="DI115" s="767"/>
      <c r="DJ115" s="767"/>
      <c r="DK115" s="768"/>
      <c r="DL115" s="769">
        <v>3046704</v>
      </c>
      <c r="DM115" s="767"/>
      <c r="DN115" s="767"/>
      <c r="DO115" s="767"/>
      <c r="DP115" s="768"/>
      <c r="DQ115" s="769">
        <v>2445996</v>
      </c>
      <c r="DR115" s="767"/>
      <c r="DS115" s="767"/>
      <c r="DT115" s="767"/>
      <c r="DU115" s="768"/>
      <c r="DV115" s="811">
        <v>1.7</v>
      </c>
      <c r="DW115" s="812"/>
      <c r="DX115" s="812"/>
      <c r="DY115" s="812"/>
      <c r="DZ115" s="813"/>
    </row>
    <row r="116" spans="1:130" s="212" customFormat="1" ht="26.25" customHeight="1" x14ac:dyDescent="0.2">
      <c r="A116" s="903"/>
      <c r="B116" s="904"/>
      <c r="C116" s="826" t="s">
        <v>429</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430</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431</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v>1505934</v>
      </c>
      <c r="DH116" s="767"/>
      <c r="DI116" s="767"/>
      <c r="DJ116" s="767"/>
      <c r="DK116" s="768"/>
      <c r="DL116" s="769">
        <v>1353195</v>
      </c>
      <c r="DM116" s="767"/>
      <c r="DN116" s="767"/>
      <c r="DO116" s="767"/>
      <c r="DP116" s="768"/>
      <c r="DQ116" s="769">
        <v>1201271</v>
      </c>
      <c r="DR116" s="767"/>
      <c r="DS116" s="767"/>
      <c r="DT116" s="767"/>
      <c r="DU116" s="768"/>
      <c r="DV116" s="811">
        <v>0.9</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432</v>
      </c>
      <c r="Z117" s="884"/>
      <c r="AA117" s="889">
        <v>2382065</v>
      </c>
      <c r="AB117" s="890"/>
      <c r="AC117" s="890"/>
      <c r="AD117" s="890"/>
      <c r="AE117" s="891"/>
      <c r="AF117" s="892">
        <v>2111002</v>
      </c>
      <c r="AG117" s="890"/>
      <c r="AH117" s="890"/>
      <c r="AI117" s="890"/>
      <c r="AJ117" s="891"/>
      <c r="AK117" s="892">
        <v>2887887</v>
      </c>
      <c r="AL117" s="890"/>
      <c r="AM117" s="890"/>
      <c r="AN117" s="890"/>
      <c r="AO117" s="891"/>
      <c r="AP117" s="893"/>
      <c r="AQ117" s="894"/>
      <c r="AR117" s="894"/>
      <c r="AS117" s="894"/>
      <c r="AT117" s="895"/>
      <c r="AU117" s="919"/>
      <c r="AV117" s="920"/>
      <c r="AW117" s="920"/>
      <c r="AX117" s="920"/>
      <c r="AY117" s="920"/>
      <c r="AZ117" s="850" t="s">
        <v>433</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434</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408</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405</v>
      </c>
      <c r="AB118" s="883"/>
      <c r="AC118" s="883"/>
      <c r="AD118" s="883"/>
      <c r="AE118" s="884"/>
      <c r="AF118" s="885" t="s">
        <v>406</v>
      </c>
      <c r="AG118" s="883"/>
      <c r="AH118" s="883"/>
      <c r="AI118" s="883"/>
      <c r="AJ118" s="884"/>
      <c r="AK118" s="885" t="s">
        <v>294</v>
      </c>
      <c r="AL118" s="883"/>
      <c r="AM118" s="883"/>
      <c r="AN118" s="883"/>
      <c r="AO118" s="884"/>
      <c r="AP118" s="886" t="s">
        <v>407</v>
      </c>
      <c r="AQ118" s="887"/>
      <c r="AR118" s="887"/>
      <c r="AS118" s="887"/>
      <c r="AT118" s="888"/>
      <c r="AU118" s="919"/>
      <c r="AV118" s="920"/>
      <c r="AW118" s="920"/>
      <c r="AX118" s="920"/>
      <c r="AY118" s="920"/>
      <c r="AZ118" s="825" t="s">
        <v>435</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436</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411</v>
      </c>
      <c r="B119" s="806"/>
      <c r="C119" s="847" t="s">
        <v>412</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v>374595</v>
      </c>
      <c r="AB119" s="876"/>
      <c r="AC119" s="876"/>
      <c r="AD119" s="876"/>
      <c r="AE119" s="877"/>
      <c r="AF119" s="878">
        <v>374595</v>
      </c>
      <c r="AG119" s="876"/>
      <c r="AH119" s="876"/>
      <c r="AI119" s="876"/>
      <c r="AJ119" s="877"/>
      <c r="AK119" s="878">
        <v>374595</v>
      </c>
      <c r="AL119" s="876"/>
      <c r="AM119" s="876"/>
      <c r="AN119" s="876"/>
      <c r="AO119" s="877"/>
      <c r="AP119" s="879">
        <v>0.3</v>
      </c>
      <c r="AQ119" s="880"/>
      <c r="AR119" s="880"/>
      <c r="AS119" s="880"/>
      <c r="AT119" s="881"/>
      <c r="AU119" s="921"/>
      <c r="AV119" s="922"/>
      <c r="AW119" s="922"/>
      <c r="AX119" s="922"/>
      <c r="AY119" s="922"/>
      <c r="AZ119" s="235" t="s">
        <v>177</v>
      </c>
      <c r="BA119" s="235"/>
      <c r="BB119" s="235"/>
      <c r="BC119" s="235"/>
      <c r="BD119" s="235"/>
      <c r="BE119" s="235"/>
      <c r="BF119" s="235"/>
      <c r="BG119" s="235"/>
      <c r="BH119" s="235"/>
      <c r="BI119" s="235"/>
      <c r="BJ119" s="235"/>
      <c r="BK119" s="235"/>
      <c r="BL119" s="235"/>
      <c r="BM119" s="235"/>
      <c r="BN119" s="235"/>
      <c r="BO119" s="864" t="s">
        <v>437</v>
      </c>
      <c r="BP119" s="865"/>
      <c r="BQ119" s="866">
        <v>68140757</v>
      </c>
      <c r="BR119" s="832"/>
      <c r="BS119" s="832"/>
      <c r="BT119" s="832"/>
      <c r="BU119" s="832"/>
      <c r="BV119" s="832">
        <v>71391037</v>
      </c>
      <c r="BW119" s="832"/>
      <c r="BX119" s="832"/>
      <c r="BY119" s="832"/>
      <c r="BZ119" s="832"/>
      <c r="CA119" s="832">
        <v>68416965</v>
      </c>
      <c r="CB119" s="832"/>
      <c r="CC119" s="832"/>
      <c r="CD119" s="832"/>
      <c r="CE119" s="832"/>
      <c r="CF119" s="735"/>
      <c r="CG119" s="736"/>
      <c r="CH119" s="736"/>
      <c r="CI119" s="736"/>
      <c r="CJ119" s="821"/>
      <c r="CK119" s="915"/>
      <c r="CL119" s="810"/>
      <c r="CM119" s="825" t="s">
        <v>438</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v>269008</v>
      </c>
      <c r="DH119" s="751"/>
      <c r="DI119" s="751"/>
      <c r="DJ119" s="751"/>
      <c r="DK119" s="752"/>
      <c r="DL119" s="753">
        <v>235382</v>
      </c>
      <c r="DM119" s="751"/>
      <c r="DN119" s="751"/>
      <c r="DO119" s="751"/>
      <c r="DP119" s="752"/>
      <c r="DQ119" s="753">
        <v>201756</v>
      </c>
      <c r="DR119" s="751"/>
      <c r="DS119" s="751"/>
      <c r="DT119" s="751"/>
      <c r="DU119" s="752"/>
      <c r="DV119" s="835">
        <v>0.1</v>
      </c>
      <c r="DW119" s="836"/>
      <c r="DX119" s="836"/>
      <c r="DY119" s="836"/>
      <c r="DZ119" s="837"/>
    </row>
    <row r="120" spans="1:130" s="212" customFormat="1" ht="26.25" customHeight="1" x14ac:dyDescent="0.2">
      <c r="A120" s="807"/>
      <c r="B120" s="808"/>
      <c r="C120" s="802" t="s">
        <v>415</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439</v>
      </c>
      <c r="AV120" s="868"/>
      <c r="AW120" s="868"/>
      <c r="AX120" s="868"/>
      <c r="AY120" s="869"/>
      <c r="AZ120" s="847" t="s">
        <v>440</v>
      </c>
      <c r="BA120" s="795"/>
      <c r="BB120" s="795"/>
      <c r="BC120" s="795"/>
      <c r="BD120" s="795"/>
      <c r="BE120" s="795"/>
      <c r="BF120" s="795"/>
      <c r="BG120" s="795"/>
      <c r="BH120" s="795"/>
      <c r="BI120" s="795"/>
      <c r="BJ120" s="795"/>
      <c r="BK120" s="795"/>
      <c r="BL120" s="795"/>
      <c r="BM120" s="795"/>
      <c r="BN120" s="795"/>
      <c r="BO120" s="795"/>
      <c r="BP120" s="796"/>
      <c r="BQ120" s="848">
        <v>90070296</v>
      </c>
      <c r="BR120" s="829"/>
      <c r="BS120" s="829"/>
      <c r="BT120" s="829"/>
      <c r="BU120" s="829"/>
      <c r="BV120" s="829">
        <v>95897207</v>
      </c>
      <c r="BW120" s="829"/>
      <c r="BX120" s="829"/>
      <c r="BY120" s="829"/>
      <c r="BZ120" s="829"/>
      <c r="CA120" s="829">
        <v>102183854</v>
      </c>
      <c r="CB120" s="829"/>
      <c r="CC120" s="829"/>
      <c r="CD120" s="829"/>
      <c r="CE120" s="829"/>
      <c r="CF120" s="853">
        <v>73</v>
      </c>
      <c r="CG120" s="854"/>
      <c r="CH120" s="854"/>
      <c r="CI120" s="854"/>
      <c r="CJ120" s="854"/>
      <c r="CK120" s="855" t="s">
        <v>441</v>
      </c>
      <c r="CL120" s="839"/>
      <c r="CM120" s="839"/>
      <c r="CN120" s="839"/>
      <c r="CO120" s="840"/>
      <c r="CP120" s="859" t="s">
        <v>389</v>
      </c>
      <c r="CQ120" s="860"/>
      <c r="CR120" s="860"/>
      <c r="CS120" s="860"/>
      <c r="CT120" s="860"/>
      <c r="CU120" s="860"/>
      <c r="CV120" s="860"/>
      <c r="CW120" s="860"/>
      <c r="CX120" s="860"/>
      <c r="CY120" s="860"/>
      <c r="CZ120" s="860"/>
      <c r="DA120" s="860"/>
      <c r="DB120" s="860"/>
      <c r="DC120" s="860"/>
      <c r="DD120" s="860"/>
      <c r="DE120" s="860"/>
      <c r="DF120" s="861"/>
      <c r="DG120" s="848" t="s">
        <v>122</v>
      </c>
      <c r="DH120" s="829"/>
      <c r="DI120" s="829"/>
      <c r="DJ120" s="829"/>
      <c r="DK120" s="829"/>
      <c r="DL120" s="829" t="s">
        <v>122</v>
      </c>
      <c r="DM120" s="829"/>
      <c r="DN120" s="829"/>
      <c r="DO120" s="829"/>
      <c r="DP120" s="829"/>
      <c r="DQ120" s="829" t="s">
        <v>122</v>
      </c>
      <c r="DR120" s="829"/>
      <c r="DS120" s="829"/>
      <c r="DT120" s="829"/>
      <c r="DU120" s="829"/>
      <c r="DV120" s="830" t="s">
        <v>122</v>
      </c>
      <c r="DW120" s="830"/>
      <c r="DX120" s="830"/>
      <c r="DY120" s="830"/>
      <c r="DZ120" s="831"/>
    </row>
    <row r="121" spans="1:130" s="212" customFormat="1" ht="26.25" customHeight="1" x14ac:dyDescent="0.2">
      <c r="A121" s="807"/>
      <c r="B121" s="808"/>
      <c r="C121" s="850" t="s">
        <v>442</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443</v>
      </c>
      <c r="BA121" s="739"/>
      <c r="BB121" s="739"/>
      <c r="BC121" s="739"/>
      <c r="BD121" s="739"/>
      <c r="BE121" s="739"/>
      <c r="BF121" s="739"/>
      <c r="BG121" s="739"/>
      <c r="BH121" s="739"/>
      <c r="BI121" s="739"/>
      <c r="BJ121" s="739"/>
      <c r="BK121" s="739"/>
      <c r="BL121" s="739"/>
      <c r="BM121" s="739"/>
      <c r="BN121" s="739"/>
      <c r="BO121" s="739"/>
      <c r="BP121" s="740"/>
      <c r="BQ121" s="803">
        <v>1120167</v>
      </c>
      <c r="BR121" s="804"/>
      <c r="BS121" s="804"/>
      <c r="BT121" s="804"/>
      <c r="BU121" s="804"/>
      <c r="BV121" s="804">
        <v>1459990</v>
      </c>
      <c r="BW121" s="804"/>
      <c r="BX121" s="804"/>
      <c r="BY121" s="804"/>
      <c r="BZ121" s="804"/>
      <c r="CA121" s="804">
        <v>1175990</v>
      </c>
      <c r="CB121" s="804"/>
      <c r="CC121" s="804"/>
      <c r="CD121" s="804"/>
      <c r="CE121" s="804"/>
      <c r="CF121" s="862">
        <v>0.8</v>
      </c>
      <c r="CG121" s="863"/>
      <c r="CH121" s="863"/>
      <c r="CI121" s="863"/>
      <c r="CJ121" s="863"/>
      <c r="CK121" s="856"/>
      <c r="CL121" s="842"/>
      <c r="CM121" s="842"/>
      <c r="CN121" s="842"/>
      <c r="CO121" s="843"/>
      <c r="CP121" s="822" t="s">
        <v>390</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12" customFormat="1" ht="26.25" customHeight="1" x14ac:dyDescent="0.2">
      <c r="A122" s="807"/>
      <c r="B122" s="808"/>
      <c r="C122" s="802" t="s">
        <v>425</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444</v>
      </c>
      <c r="BA122" s="826"/>
      <c r="BB122" s="826"/>
      <c r="BC122" s="826"/>
      <c r="BD122" s="826"/>
      <c r="BE122" s="826"/>
      <c r="BF122" s="826"/>
      <c r="BG122" s="826"/>
      <c r="BH122" s="826"/>
      <c r="BI122" s="826"/>
      <c r="BJ122" s="826"/>
      <c r="BK122" s="826"/>
      <c r="BL122" s="826"/>
      <c r="BM122" s="826"/>
      <c r="BN122" s="826"/>
      <c r="BO122" s="826"/>
      <c r="BP122" s="827"/>
      <c r="BQ122" s="866">
        <v>72413594</v>
      </c>
      <c r="BR122" s="832"/>
      <c r="BS122" s="832"/>
      <c r="BT122" s="832"/>
      <c r="BU122" s="832"/>
      <c r="BV122" s="832">
        <v>66016060</v>
      </c>
      <c r="BW122" s="832"/>
      <c r="BX122" s="832"/>
      <c r="BY122" s="832"/>
      <c r="BZ122" s="832"/>
      <c r="CA122" s="832">
        <v>59676363</v>
      </c>
      <c r="CB122" s="832"/>
      <c r="CC122" s="832"/>
      <c r="CD122" s="832"/>
      <c r="CE122" s="832"/>
      <c r="CF122" s="833">
        <v>42.6</v>
      </c>
      <c r="CG122" s="834"/>
      <c r="CH122" s="834"/>
      <c r="CI122" s="834"/>
      <c r="CJ122" s="834"/>
      <c r="CK122" s="856"/>
      <c r="CL122" s="842"/>
      <c r="CM122" s="842"/>
      <c r="CN122" s="842"/>
      <c r="CO122" s="843"/>
      <c r="CP122" s="822" t="s">
        <v>388</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431</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v>149307</v>
      </c>
      <c r="AB123" s="767"/>
      <c r="AC123" s="767"/>
      <c r="AD123" s="767"/>
      <c r="AE123" s="768"/>
      <c r="AF123" s="769">
        <v>153030</v>
      </c>
      <c r="AG123" s="767"/>
      <c r="AH123" s="767"/>
      <c r="AI123" s="767"/>
      <c r="AJ123" s="768"/>
      <c r="AK123" s="769">
        <v>232702</v>
      </c>
      <c r="AL123" s="767"/>
      <c r="AM123" s="767"/>
      <c r="AN123" s="767"/>
      <c r="AO123" s="768"/>
      <c r="AP123" s="811">
        <v>0.2</v>
      </c>
      <c r="AQ123" s="812"/>
      <c r="AR123" s="812"/>
      <c r="AS123" s="812"/>
      <c r="AT123" s="813"/>
      <c r="AU123" s="873"/>
      <c r="AV123" s="874"/>
      <c r="AW123" s="874"/>
      <c r="AX123" s="874"/>
      <c r="AY123" s="874"/>
      <c r="AZ123" s="235" t="s">
        <v>177</v>
      </c>
      <c r="BA123" s="235"/>
      <c r="BB123" s="235"/>
      <c r="BC123" s="235"/>
      <c r="BD123" s="235"/>
      <c r="BE123" s="235"/>
      <c r="BF123" s="235"/>
      <c r="BG123" s="235"/>
      <c r="BH123" s="235"/>
      <c r="BI123" s="235"/>
      <c r="BJ123" s="235"/>
      <c r="BK123" s="235"/>
      <c r="BL123" s="235"/>
      <c r="BM123" s="235"/>
      <c r="BN123" s="235"/>
      <c r="BO123" s="864" t="s">
        <v>445</v>
      </c>
      <c r="BP123" s="865"/>
      <c r="BQ123" s="819">
        <v>163604057</v>
      </c>
      <c r="BR123" s="820"/>
      <c r="BS123" s="820"/>
      <c r="BT123" s="820"/>
      <c r="BU123" s="820"/>
      <c r="BV123" s="820">
        <v>163373257</v>
      </c>
      <c r="BW123" s="820"/>
      <c r="BX123" s="820"/>
      <c r="BY123" s="820"/>
      <c r="BZ123" s="820"/>
      <c r="CA123" s="820">
        <v>163036207</v>
      </c>
      <c r="CB123" s="820"/>
      <c r="CC123" s="820"/>
      <c r="CD123" s="820"/>
      <c r="CE123" s="820"/>
      <c r="CF123" s="735"/>
      <c r="CG123" s="736"/>
      <c r="CH123" s="736"/>
      <c r="CI123" s="736"/>
      <c r="CJ123" s="821"/>
      <c r="CK123" s="856"/>
      <c r="CL123" s="842"/>
      <c r="CM123" s="842"/>
      <c r="CN123" s="842"/>
      <c r="CO123" s="843"/>
      <c r="CP123" s="822"/>
      <c r="CQ123" s="823"/>
      <c r="CR123" s="823"/>
      <c r="CS123" s="823"/>
      <c r="CT123" s="823"/>
      <c r="CU123" s="823"/>
      <c r="CV123" s="823"/>
      <c r="CW123" s="823"/>
      <c r="CX123" s="823"/>
      <c r="CY123" s="823"/>
      <c r="CZ123" s="823"/>
      <c r="DA123" s="823"/>
      <c r="DB123" s="823"/>
      <c r="DC123" s="823"/>
      <c r="DD123" s="823"/>
      <c r="DE123" s="823"/>
      <c r="DF123" s="824"/>
      <c r="DG123" s="766"/>
      <c r="DH123" s="767"/>
      <c r="DI123" s="767"/>
      <c r="DJ123" s="767"/>
      <c r="DK123" s="768"/>
      <c r="DL123" s="769"/>
      <c r="DM123" s="767"/>
      <c r="DN123" s="767"/>
      <c r="DO123" s="767"/>
      <c r="DP123" s="768"/>
      <c r="DQ123" s="769"/>
      <c r="DR123" s="767"/>
      <c r="DS123" s="767"/>
      <c r="DT123" s="767"/>
      <c r="DU123" s="768"/>
      <c r="DV123" s="811"/>
      <c r="DW123" s="812"/>
      <c r="DX123" s="812"/>
      <c r="DY123" s="812"/>
      <c r="DZ123" s="813"/>
    </row>
    <row r="124" spans="1:130" s="212" customFormat="1" ht="26.25" customHeight="1" thickBot="1" x14ac:dyDescent="0.25">
      <c r="A124" s="807"/>
      <c r="B124" s="808"/>
      <c r="C124" s="802" t="s">
        <v>434</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446</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447</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436</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448</v>
      </c>
      <c r="CL125" s="839"/>
      <c r="CM125" s="839"/>
      <c r="CN125" s="839"/>
      <c r="CO125" s="840"/>
      <c r="CP125" s="847" t="s">
        <v>449</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438</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41936</v>
      </c>
      <c r="AB126" s="767"/>
      <c r="AC126" s="767"/>
      <c r="AD126" s="767"/>
      <c r="AE126" s="768"/>
      <c r="AF126" s="769">
        <v>33626</v>
      </c>
      <c r="AG126" s="767"/>
      <c r="AH126" s="767"/>
      <c r="AI126" s="767"/>
      <c r="AJ126" s="768"/>
      <c r="AK126" s="769">
        <v>33626</v>
      </c>
      <c r="AL126" s="767"/>
      <c r="AM126" s="767"/>
      <c r="AN126" s="767"/>
      <c r="AO126" s="768"/>
      <c r="AP126" s="811">
        <v>0</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450</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451</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452</v>
      </c>
      <c r="AY127" s="799"/>
      <c r="AZ127" s="799"/>
      <c r="BA127" s="799"/>
      <c r="BB127" s="799"/>
      <c r="BC127" s="799"/>
      <c r="BD127" s="799"/>
      <c r="BE127" s="800"/>
      <c r="BF127" s="798" t="s">
        <v>453</v>
      </c>
      <c r="BG127" s="799"/>
      <c r="BH127" s="799"/>
      <c r="BI127" s="799"/>
      <c r="BJ127" s="799"/>
      <c r="BK127" s="799"/>
      <c r="BL127" s="800"/>
      <c r="BM127" s="798" t="s">
        <v>454</v>
      </c>
      <c r="BN127" s="799"/>
      <c r="BO127" s="799"/>
      <c r="BP127" s="799"/>
      <c r="BQ127" s="799"/>
      <c r="BR127" s="799"/>
      <c r="BS127" s="800"/>
      <c r="BT127" s="798" t="s">
        <v>455</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456</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457</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458</v>
      </c>
      <c r="X128" s="785"/>
      <c r="Y128" s="785"/>
      <c r="Z128" s="786"/>
      <c r="AA128" s="787">
        <v>1371</v>
      </c>
      <c r="AB128" s="788"/>
      <c r="AC128" s="788"/>
      <c r="AD128" s="788"/>
      <c r="AE128" s="789"/>
      <c r="AF128" s="790">
        <v>1375</v>
      </c>
      <c r="AG128" s="788"/>
      <c r="AH128" s="788"/>
      <c r="AI128" s="788"/>
      <c r="AJ128" s="789"/>
      <c r="AK128" s="790">
        <v>1378</v>
      </c>
      <c r="AL128" s="788"/>
      <c r="AM128" s="788"/>
      <c r="AN128" s="788"/>
      <c r="AO128" s="789"/>
      <c r="AP128" s="791"/>
      <c r="AQ128" s="792"/>
      <c r="AR128" s="792"/>
      <c r="AS128" s="792"/>
      <c r="AT128" s="793"/>
      <c r="AU128" s="214"/>
      <c r="AV128" s="214"/>
      <c r="AW128" s="214"/>
      <c r="AX128" s="794" t="s">
        <v>459</v>
      </c>
      <c r="AY128" s="795"/>
      <c r="AZ128" s="795"/>
      <c r="BA128" s="795"/>
      <c r="BB128" s="795"/>
      <c r="BC128" s="795"/>
      <c r="BD128" s="795"/>
      <c r="BE128" s="796"/>
      <c r="BF128" s="773" t="s">
        <v>122</v>
      </c>
      <c r="BG128" s="774"/>
      <c r="BH128" s="774"/>
      <c r="BI128" s="774"/>
      <c r="BJ128" s="774"/>
      <c r="BK128" s="774"/>
      <c r="BL128" s="797"/>
      <c r="BM128" s="773">
        <v>11.25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460</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103</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461</v>
      </c>
      <c r="X129" s="764"/>
      <c r="Y129" s="764"/>
      <c r="Z129" s="765"/>
      <c r="AA129" s="766">
        <v>131968658</v>
      </c>
      <c r="AB129" s="767"/>
      <c r="AC129" s="767"/>
      <c r="AD129" s="767"/>
      <c r="AE129" s="768"/>
      <c r="AF129" s="769">
        <v>138251698</v>
      </c>
      <c r="AG129" s="767"/>
      <c r="AH129" s="767"/>
      <c r="AI129" s="767"/>
      <c r="AJ129" s="768"/>
      <c r="AK129" s="769">
        <v>146203693</v>
      </c>
      <c r="AL129" s="767"/>
      <c r="AM129" s="767"/>
      <c r="AN129" s="767"/>
      <c r="AO129" s="768"/>
      <c r="AP129" s="770"/>
      <c r="AQ129" s="771"/>
      <c r="AR129" s="771"/>
      <c r="AS129" s="771"/>
      <c r="AT129" s="772"/>
      <c r="AU129" s="215"/>
      <c r="AV129" s="215"/>
      <c r="AW129" s="215"/>
      <c r="AX129" s="738" t="s">
        <v>462</v>
      </c>
      <c r="AY129" s="739"/>
      <c r="AZ129" s="739"/>
      <c r="BA129" s="739"/>
      <c r="BB129" s="739"/>
      <c r="BC129" s="739"/>
      <c r="BD129" s="739"/>
      <c r="BE129" s="740"/>
      <c r="BF129" s="757" t="s">
        <v>122</v>
      </c>
      <c r="BG129" s="758"/>
      <c r="BH129" s="758"/>
      <c r="BI129" s="758"/>
      <c r="BJ129" s="758"/>
      <c r="BK129" s="758"/>
      <c r="BL129" s="759"/>
      <c r="BM129" s="757">
        <v>16.25</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463</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464</v>
      </c>
      <c r="X130" s="764"/>
      <c r="Y130" s="764"/>
      <c r="Z130" s="765"/>
      <c r="AA130" s="766">
        <v>8243265</v>
      </c>
      <c r="AB130" s="767"/>
      <c r="AC130" s="767"/>
      <c r="AD130" s="767"/>
      <c r="AE130" s="768"/>
      <c r="AF130" s="769">
        <v>7412517</v>
      </c>
      <c r="AG130" s="767"/>
      <c r="AH130" s="767"/>
      <c r="AI130" s="767"/>
      <c r="AJ130" s="768"/>
      <c r="AK130" s="769">
        <v>6157091</v>
      </c>
      <c r="AL130" s="767"/>
      <c r="AM130" s="767"/>
      <c r="AN130" s="767"/>
      <c r="AO130" s="768"/>
      <c r="AP130" s="770"/>
      <c r="AQ130" s="771"/>
      <c r="AR130" s="771"/>
      <c r="AS130" s="771"/>
      <c r="AT130" s="772"/>
      <c r="AU130" s="215"/>
      <c r="AV130" s="215"/>
      <c r="AW130" s="215"/>
      <c r="AX130" s="738" t="s">
        <v>465</v>
      </c>
      <c r="AY130" s="739"/>
      <c r="AZ130" s="739"/>
      <c r="BA130" s="739"/>
      <c r="BB130" s="739"/>
      <c r="BC130" s="739"/>
      <c r="BD130" s="739"/>
      <c r="BE130" s="740"/>
      <c r="BF130" s="741">
        <v>-3.7</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466</v>
      </c>
      <c r="X131" s="748"/>
      <c r="Y131" s="748"/>
      <c r="Z131" s="749"/>
      <c r="AA131" s="750">
        <v>123725393</v>
      </c>
      <c r="AB131" s="751"/>
      <c r="AC131" s="751"/>
      <c r="AD131" s="751"/>
      <c r="AE131" s="752"/>
      <c r="AF131" s="753">
        <v>130839181</v>
      </c>
      <c r="AG131" s="751"/>
      <c r="AH131" s="751"/>
      <c r="AI131" s="751"/>
      <c r="AJ131" s="752"/>
      <c r="AK131" s="753">
        <v>140046602</v>
      </c>
      <c r="AL131" s="751"/>
      <c r="AM131" s="751"/>
      <c r="AN131" s="751"/>
      <c r="AO131" s="752"/>
      <c r="AP131" s="754"/>
      <c r="AQ131" s="755"/>
      <c r="AR131" s="755"/>
      <c r="AS131" s="755"/>
      <c r="AT131" s="756"/>
      <c r="AU131" s="215"/>
      <c r="AV131" s="215"/>
      <c r="AW131" s="215"/>
      <c r="AX131" s="716" t="s">
        <v>467</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468</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469</v>
      </c>
      <c r="W132" s="729"/>
      <c r="X132" s="729"/>
      <c r="Y132" s="729"/>
      <c r="Z132" s="730"/>
      <c r="AA132" s="731">
        <v>-4.7383732439999999</v>
      </c>
      <c r="AB132" s="732"/>
      <c r="AC132" s="732"/>
      <c r="AD132" s="732"/>
      <c r="AE132" s="733"/>
      <c r="AF132" s="734">
        <v>-4.0529831810000001</v>
      </c>
      <c r="AG132" s="732"/>
      <c r="AH132" s="732"/>
      <c r="AI132" s="732"/>
      <c r="AJ132" s="733"/>
      <c r="AK132" s="734">
        <v>-2.3353526279999999</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470</v>
      </c>
      <c r="W133" s="708"/>
      <c r="X133" s="708"/>
      <c r="Y133" s="708"/>
      <c r="Z133" s="709"/>
      <c r="AA133" s="710">
        <v>-5</v>
      </c>
      <c r="AB133" s="711"/>
      <c r="AC133" s="711"/>
      <c r="AD133" s="711"/>
      <c r="AE133" s="712"/>
      <c r="AF133" s="710">
        <v>-4.5999999999999996</v>
      </c>
      <c r="AG133" s="711"/>
      <c r="AH133" s="711"/>
      <c r="AI133" s="711"/>
      <c r="AJ133" s="712"/>
      <c r="AK133" s="710">
        <v>-3.7</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sT0TDrmRxEk5Q+MwTBkOU+OzVBUwaGcj98z5R31Z6ZXU+8HxQbOSkF+1Gs/crIZSBnuQ96QEk5d92TtZEXtOUA==" saltValue="pvXot/yKH+bQPk6l42BoZ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471</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od9b5A4cUFP5qGkCG2B5ynYCNXzAuIdWefL+Formj8wMrxdbWAyB9zQVIm2mJkJzVNuaybaC57gz/A3HYh0i3g==" saltValue="9j9zhfnZhbvqMK083q0Yf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KuVVGsCQagaMnJCSCA41xawsAIPUlin3ZzITeQzlL+oO2Hv34h1dryFJpVY4phtibMxOaMfw4+bG3TYlw7HE/g==" saltValue="EHMEgE3eT64a1TLu90IYB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473</v>
      </c>
      <c r="AL6" s="248"/>
      <c r="AM6" s="248"/>
      <c r="AN6" s="248"/>
    </row>
    <row r="7" spans="1:46" ht="13.5" customHeight="1" x14ac:dyDescent="0.2">
      <c r="A7" s="247"/>
      <c r="AK7" s="250"/>
      <c r="AL7" s="251"/>
      <c r="AM7" s="251"/>
      <c r="AN7" s="252"/>
      <c r="AO7" s="1105" t="s">
        <v>474</v>
      </c>
      <c r="AP7" s="253"/>
      <c r="AQ7" s="254" t="s">
        <v>475</v>
      </c>
      <c r="AR7" s="255"/>
    </row>
    <row r="8" spans="1:46" ht="13.2" x14ac:dyDescent="0.2">
      <c r="A8" s="247"/>
      <c r="AK8" s="256"/>
      <c r="AL8" s="257"/>
      <c r="AM8" s="257"/>
      <c r="AN8" s="258"/>
      <c r="AO8" s="1106"/>
      <c r="AP8" s="259" t="s">
        <v>476</v>
      </c>
      <c r="AQ8" s="260" t="s">
        <v>477</v>
      </c>
      <c r="AR8" s="261" t="s">
        <v>478</v>
      </c>
    </row>
    <row r="9" spans="1:46" ht="13.2" x14ac:dyDescent="0.2">
      <c r="A9" s="247"/>
      <c r="AK9" s="1117" t="s">
        <v>479</v>
      </c>
      <c r="AL9" s="1118"/>
      <c r="AM9" s="1118"/>
      <c r="AN9" s="1119"/>
      <c r="AO9" s="262">
        <v>39294013</v>
      </c>
      <c r="AP9" s="262">
        <v>68083</v>
      </c>
      <c r="AQ9" s="263">
        <v>69750</v>
      </c>
      <c r="AR9" s="264">
        <v>-2.4</v>
      </c>
    </row>
    <row r="10" spans="1:46" ht="13.5" customHeight="1" x14ac:dyDescent="0.2">
      <c r="A10" s="247"/>
      <c r="AK10" s="1117" t="s">
        <v>480</v>
      </c>
      <c r="AL10" s="1118"/>
      <c r="AM10" s="1118"/>
      <c r="AN10" s="1119"/>
      <c r="AO10" s="265">
        <v>549203</v>
      </c>
      <c r="AP10" s="265">
        <v>952</v>
      </c>
      <c r="AQ10" s="266">
        <v>1158</v>
      </c>
      <c r="AR10" s="267">
        <v>-17.8</v>
      </c>
    </row>
    <row r="11" spans="1:46" ht="13.5" customHeight="1" x14ac:dyDescent="0.2">
      <c r="A11" s="247"/>
      <c r="AK11" s="1117" t="s">
        <v>481</v>
      </c>
      <c r="AL11" s="1118"/>
      <c r="AM11" s="1118"/>
      <c r="AN11" s="1119"/>
      <c r="AO11" s="265" t="s">
        <v>482</v>
      </c>
      <c r="AP11" s="265" t="s">
        <v>482</v>
      </c>
      <c r="AQ11" s="266" t="s">
        <v>482</v>
      </c>
      <c r="AR11" s="267" t="s">
        <v>482</v>
      </c>
    </row>
    <row r="12" spans="1:46" ht="13.5" customHeight="1" x14ac:dyDescent="0.2">
      <c r="A12" s="247"/>
      <c r="AK12" s="1117" t="s">
        <v>483</v>
      </c>
      <c r="AL12" s="1118"/>
      <c r="AM12" s="1118"/>
      <c r="AN12" s="1119"/>
      <c r="AO12" s="265" t="s">
        <v>482</v>
      </c>
      <c r="AP12" s="265" t="s">
        <v>482</v>
      </c>
      <c r="AQ12" s="266" t="s">
        <v>482</v>
      </c>
      <c r="AR12" s="267" t="s">
        <v>482</v>
      </c>
    </row>
    <row r="13" spans="1:46" ht="13.5" customHeight="1" x14ac:dyDescent="0.2">
      <c r="A13" s="247"/>
      <c r="AK13" s="1117" t="s">
        <v>484</v>
      </c>
      <c r="AL13" s="1118"/>
      <c r="AM13" s="1118"/>
      <c r="AN13" s="1119"/>
      <c r="AO13" s="265">
        <v>985048</v>
      </c>
      <c r="AP13" s="265">
        <v>1707</v>
      </c>
      <c r="AQ13" s="266">
        <v>2380</v>
      </c>
      <c r="AR13" s="267">
        <v>-28.3</v>
      </c>
    </row>
    <row r="14" spans="1:46" ht="13.5" customHeight="1" x14ac:dyDescent="0.2">
      <c r="A14" s="247"/>
      <c r="AK14" s="1117" t="s">
        <v>485</v>
      </c>
      <c r="AL14" s="1118"/>
      <c r="AM14" s="1118"/>
      <c r="AN14" s="1119"/>
      <c r="AO14" s="265">
        <v>1160298</v>
      </c>
      <c r="AP14" s="265">
        <v>2010</v>
      </c>
      <c r="AQ14" s="266">
        <v>1678</v>
      </c>
      <c r="AR14" s="267">
        <v>19.8</v>
      </c>
    </row>
    <row r="15" spans="1:46" ht="13.5" customHeight="1" x14ac:dyDescent="0.2">
      <c r="A15" s="247"/>
      <c r="AK15" s="1120" t="s">
        <v>486</v>
      </c>
      <c r="AL15" s="1121"/>
      <c r="AM15" s="1121"/>
      <c r="AN15" s="1122"/>
      <c r="AO15" s="265">
        <v>-2745600</v>
      </c>
      <c r="AP15" s="265">
        <v>-4757</v>
      </c>
      <c r="AQ15" s="266">
        <v>-4869</v>
      </c>
      <c r="AR15" s="267">
        <v>-2.2999999999999998</v>
      </c>
    </row>
    <row r="16" spans="1:46" ht="13.2" x14ac:dyDescent="0.2">
      <c r="A16" s="247"/>
      <c r="AK16" s="1120" t="s">
        <v>177</v>
      </c>
      <c r="AL16" s="1121"/>
      <c r="AM16" s="1121"/>
      <c r="AN16" s="1122"/>
      <c r="AO16" s="265">
        <v>39242962</v>
      </c>
      <c r="AP16" s="265">
        <v>67995</v>
      </c>
      <c r="AQ16" s="266">
        <v>70096</v>
      </c>
      <c r="AR16" s="267">
        <v>-3</v>
      </c>
    </row>
    <row r="17" spans="1:46" ht="13.2" x14ac:dyDescent="0.2">
      <c r="A17" s="247"/>
    </row>
    <row r="18" spans="1:46" ht="13.2" x14ac:dyDescent="0.2">
      <c r="A18" s="247"/>
      <c r="AQ18" s="268"/>
      <c r="AR18" s="268"/>
    </row>
    <row r="19" spans="1:46" ht="13.2" x14ac:dyDescent="0.2">
      <c r="A19" s="247"/>
      <c r="AK19" s="243" t="s">
        <v>487</v>
      </c>
    </row>
    <row r="20" spans="1:46" ht="13.2" x14ac:dyDescent="0.2">
      <c r="A20" s="247"/>
      <c r="AK20" s="269"/>
      <c r="AL20" s="270"/>
      <c r="AM20" s="270"/>
      <c r="AN20" s="271"/>
      <c r="AO20" s="272" t="s">
        <v>488</v>
      </c>
      <c r="AP20" s="273" t="s">
        <v>489</v>
      </c>
      <c r="AQ20" s="274" t="s">
        <v>490</v>
      </c>
      <c r="AR20" s="275"/>
    </row>
    <row r="21" spans="1:46" s="248" customFormat="1" ht="13.2" x14ac:dyDescent="0.2">
      <c r="A21" s="276"/>
      <c r="AK21" s="1123" t="s">
        <v>491</v>
      </c>
      <c r="AL21" s="1124"/>
      <c r="AM21" s="1124"/>
      <c r="AN21" s="1125"/>
      <c r="AO21" s="277">
        <v>6</v>
      </c>
      <c r="AP21" s="278">
        <v>6.37</v>
      </c>
      <c r="AQ21" s="279">
        <v>-0.37</v>
      </c>
      <c r="AS21" s="280"/>
      <c r="AT21" s="276"/>
    </row>
    <row r="22" spans="1:46" s="248" customFormat="1" ht="13.2" x14ac:dyDescent="0.2">
      <c r="A22" s="276"/>
      <c r="AK22" s="1123" t="s">
        <v>492</v>
      </c>
      <c r="AL22" s="1124"/>
      <c r="AM22" s="1124"/>
      <c r="AN22" s="1125"/>
      <c r="AO22" s="281">
        <v>98.7</v>
      </c>
      <c r="AP22" s="282">
        <v>98.4</v>
      </c>
      <c r="AQ22" s="283">
        <v>0.3</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16" t="s">
        <v>493</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2" x14ac:dyDescent="0.2">
      <c r="A27" s="288"/>
      <c r="AS27" s="243"/>
      <c r="AT27" s="243"/>
    </row>
    <row r="28" spans="1:46" ht="16.2" x14ac:dyDescent="0.2">
      <c r="A28" s="244" t="s">
        <v>494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495</v>
      </c>
      <c r="AL29" s="248"/>
      <c r="AM29" s="248"/>
      <c r="AN29" s="248"/>
      <c r="AS29" s="290"/>
    </row>
    <row r="30" spans="1:46" ht="13.5" customHeight="1" x14ac:dyDescent="0.2">
      <c r="A30" s="247"/>
      <c r="AK30" s="250"/>
      <c r="AL30" s="251"/>
      <c r="AM30" s="251"/>
      <c r="AN30" s="252"/>
      <c r="AO30" s="1105" t="s">
        <v>474</v>
      </c>
      <c r="AP30" s="253"/>
      <c r="AQ30" s="254" t="s">
        <v>475</v>
      </c>
      <c r="AR30" s="255"/>
    </row>
    <row r="31" spans="1:46" ht="13.2" x14ac:dyDescent="0.2">
      <c r="A31" s="247"/>
      <c r="AK31" s="256"/>
      <c r="AL31" s="257"/>
      <c r="AM31" s="257"/>
      <c r="AN31" s="258"/>
      <c r="AO31" s="1106"/>
      <c r="AP31" s="259" t="s">
        <v>476</v>
      </c>
      <c r="AQ31" s="260" t="s">
        <v>477</v>
      </c>
      <c r="AR31" s="261" t="s">
        <v>478</v>
      </c>
    </row>
    <row r="32" spans="1:46" ht="27" customHeight="1" x14ac:dyDescent="0.2">
      <c r="A32" s="247"/>
      <c r="AK32" s="1107" t="s">
        <v>496</v>
      </c>
      <c r="AL32" s="1108"/>
      <c r="AM32" s="1108"/>
      <c r="AN32" s="1109"/>
      <c r="AO32" s="291">
        <v>1759513</v>
      </c>
      <c r="AP32" s="291">
        <v>3049</v>
      </c>
      <c r="AQ32" s="292">
        <v>4451</v>
      </c>
      <c r="AR32" s="293">
        <v>-31.5</v>
      </c>
    </row>
    <row r="33" spans="1:46" ht="13.5" customHeight="1" x14ac:dyDescent="0.2">
      <c r="A33" s="247"/>
      <c r="AK33" s="1107" t="s">
        <v>497</v>
      </c>
      <c r="AL33" s="1108"/>
      <c r="AM33" s="1108"/>
      <c r="AN33" s="1109"/>
      <c r="AO33" s="291" t="s">
        <v>482</v>
      </c>
      <c r="AP33" s="291" t="s">
        <v>482</v>
      </c>
      <c r="AQ33" s="292" t="s">
        <v>482</v>
      </c>
      <c r="AR33" s="293" t="s">
        <v>482</v>
      </c>
    </row>
    <row r="34" spans="1:46" ht="27" customHeight="1" x14ac:dyDescent="0.2">
      <c r="A34" s="247"/>
      <c r="AK34" s="1107" t="s">
        <v>498</v>
      </c>
      <c r="AL34" s="1108"/>
      <c r="AM34" s="1108"/>
      <c r="AN34" s="1109"/>
      <c r="AO34" s="291">
        <v>230149</v>
      </c>
      <c r="AP34" s="291">
        <v>399</v>
      </c>
      <c r="AQ34" s="292">
        <v>416</v>
      </c>
      <c r="AR34" s="293">
        <v>-4.0999999999999996</v>
      </c>
    </row>
    <row r="35" spans="1:46" ht="27" customHeight="1" x14ac:dyDescent="0.2">
      <c r="A35" s="247"/>
      <c r="AK35" s="1107" t="s">
        <v>499</v>
      </c>
      <c r="AL35" s="1108"/>
      <c r="AM35" s="1108"/>
      <c r="AN35" s="1109"/>
      <c r="AO35" s="291" t="s">
        <v>482</v>
      </c>
      <c r="AP35" s="291" t="s">
        <v>482</v>
      </c>
      <c r="AQ35" s="292">
        <v>18</v>
      </c>
      <c r="AR35" s="293" t="s">
        <v>482</v>
      </c>
    </row>
    <row r="36" spans="1:46" ht="27" customHeight="1" x14ac:dyDescent="0.2">
      <c r="A36" s="247"/>
      <c r="AK36" s="1107" t="s">
        <v>500</v>
      </c>
      <c r="AL36" s="1108"/>
      <c r="AM36" s="1108"/>
      <c r="AN36" s="1109"/>
      <c r="AO36" s="291">
        <v>257302</v>
      </c>
      <c r="AP36" s="291">
        <v>446</v>
      </c>
      <c r="AQ36" s="292">
        <v>532</v>
      </c>
      <c r="AR36" s="293">
        <v>-16.2</v>
      </c>
    </row>
    <row r="37" spans="1:46" ht="13.5" customHeight="1" x14ac:dyDescent="0.2">
      <c r="A37" s="247"/>
      <c r="AK37" s="1107" t="s">
        <v>501</v>
      </c>
      <c r="AL37" s="1108"/>
      <c r="AM37" s="1108"/>
      <c r="AN37" s="1109"/>
      <c r="AO37" s="291">
        <v>640923</v>
      </c>
      <c r="AP37" s="291">
        <v>1111</v>
      </c>
      <c r="AQ37" s="292">
        <v>1760</v>
      </c>
      <c r="AR37" s="293">
        <v>-36.9</v>
      </c>
    </row>
    <row r="38" spans="1:46" ht="27" customHeight="1" x14ac:dyDescent="0.2">
      <c r="A38" s="247"/>
      <c r="AK38" s="1110" t="s">
        <v>502</v>
      </c>
      <c r="AL38" s="1111"/>
      <c r="AM38" s="1111"/>
      <c r="AN38" s="1112"/>
      <c r="AO38" s="294" t="s">
        <v>482</v>
      </c>
      <c r="AP38" s="294" t="s">
        <v>482</v>
      </c>
      <c r="AQ38" s="295" t="s">
        <v>482</v>
      </c>
      <c r="AR38" s="283" t="s">
        <v>482</v>
      </c>
      <c r="AS38" s="290"/>
    </row>
    <row r="39" spans="1:46" ht="13.2" x14ac:dyDescent="0.2">
      <c r="A39" s="247"/>
      <c r="AK39" s="1110" t="s">
        <v>503</v>
      </c>
      <c r="AL39" s="1111"/>
      <c r="AM39" s="1111"/>
      <c r="AN39" s="1112"/>
      <c r="AO39" s="291">
        <v>-1378</v>
      </c>
      <c r="AP39" s="291">
        <v>-2</v>
      </c>
      <c r="AQ39" s="292">
        <v>-15</v>
      </c>
      <c r="AR39" s="293">
        <v>-86.7</v>
      </c>
      <c r="AS39" s="290"/>
    </row>
    <row r="40" spans="1:46" ht="27" customHeight="1" x14ac:dyDescent="0.2">
      <c r="A40" s="247"/>
      <c r="AK40" s="1107" t="s">
        <v>504</v>
      </c>
      <c r="AL40" s="1108"/>
      <c r="AM40" s="1108"/>
      <c r="AN40" s="1109"/>
      <c r="AO40" s="291">
        <v>-6157091</v>
      </c>
      <c r="AP40" s="291">
        <v>-10668</v>
      </c>
      <c r="AQ40" s="292">
        <v>-9977</v>
      </c>
      <c r="AR40" s="293">
        <v>6.9</v>
      </c>
      <c r="AS40" s="290"/>
    </row>
    <row r="41" spans="1:46" ht="13.2" x14ac:dyDescent="0.2">
      <c r="A41" s="247"/>
      <c r="AK41" s="1113" t="s">
        <v>287</v>
      </c>
      <c r="AL41" s="1114"/>
      <c r="AM41" s="1114"/>
      <c r="AN41" s="1115"/>
      <c r="AO41" s="291">
        <v>-3270582</v>
      </c>
      <c r="AP41" s="291">
        <v>-5667</v>
      </c>
      <c r="AQ41" s="292">
        <v>-2814</v>
      </c>
      <c r="AR41" s="293">
        <v>101.4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505</v>
      </c>
    </row>
    <row r="48" spans="1:46" ht="13.2" x14ac:dyDescent="0.2">
      <c r="A48" s="247"/>
      <c r="AK48" s="301" t="s">
        <v>506</v>
      </c>
      <c r="AL48" s="301"/>
      <c r="AM48" s="301"/>
      <c r="AN48" s="301"/>
      <c r="AO48" s="301"/>
      <c r="AP48" s="301"/>
      <c r="AQ48" s="302"/>
      <c r="AR48" s="301"/>
    </row>
    <row r="49" spans="1:44" ht="13.5" customHeight="1" x14ac:dyDescent="0.2">
      <c r="A49" s="247"/>
      <c r="AK49" s="303"/>
      <c r="AL49" s="304"/>
      <c r="AM49" s="1100" t="s">
        <v>474</v>
      </c>
      <c r="AN49" s="1102" t="s">
        <v>507</v>
      </c>
      <c r="AO49" s="1103"/>
      <c r="AP49" s="1103"/>
      <c r="AQ49" s="1103"/>
      <c r="AR49" s="1104"/>
    </row>
    <row r="50" spans="1:44" ht="13.2" x14ac:dyDescent="0.2">
      <c r="A50" s="247"/>
      <c r="AK50" s="305"/>
      <c r="AL50" s="306"/>
      <c r="AM50" s="1101"/>
      <c r="AN50" s="307" t="s">
        <v>508</v>
      </c>
      <c r="AO50" s="308" t="s">
        <v>509</v>
      </c>
      <c r="AP50" s="309" t="s">
        <v>510</v>
      </c>
      <c r="AQ50" s="310" t="s">
        <v>511</v>
      </c>
      <c r="AR50" s="311" t="s">
        <v>512</v>
      </c>
    </row>
    <row r="51" spans="1:44" ht="13.2" x14ac:dyDescent="0.2">
      <c r="A51" s="247"/>
      <c r="AK51" s="303" t="s">
        <v>513</v>
      </c>
      <c r="AL51" s="304"/>
      <c r="AM51" s="312">
        <v>17776031</v>
      </c>
      <c r="AN51" s="313">
        <v>30995</v>
      </c>
      <c r="AO51" s="314">
        <v>-31.5</v>
      </c>
      <c r="AP51" s="315">
        <v>50465</v>
      </c>
      <c r="AQ51" s="316">
        <v>-2.4</v>
      </c>
      <c r="AR51" s="317">
        <v>-29.1</v>
      </c>
    </row>
    <row r="52" spans="1:44" ht="13.2" x14ac:dyDescent="0.2">
      <c r="A52" s="247"/>
      <c r="AK52" s="318"/>
      <c r="AL52" s="319" t="s">
        <v>514</v>
      </c>
      <c r="AM52" s="320">
        <v>13234067</v>
      </c>
      <c r="AN52" s="321">
        <v>23076</v>
      </c>
      <c r="AO52" s="322">
        <v>-32.700000000000003</v>
      </c>
      <c r="AP52" s="323">
        <v>34193</v>
      </c>
      <c r="AQ52" s="324">
        <v>-8.1</v>
      </c>
      <c r="AR52" s="325">
        <v>-24.6</v>
      </c>
    </row>
    <row r="53" spans="1:44" ht="13.2" x14ac:dyDescent="0.2">
      <c r="A53" s="247"/>
      <c r="AK53" s="303" t="s">
        <v>515</v>
      </c>
      <c r="AL53" s="304"/>
      <c r="AM53" s="312">
        <v>19778537</v>
      </c>
      <c r="AN53" s="313">
        <v>34717</v>
      </c>
      <c r="AO53" s="314">
        <v>12</v>
      </c>
      <c r="AP53" s="315">
        <v>51679</v>
      </c>
      <c r="AQ53" s="316">
        <v>2.4</v>
      </c>
      <c r="AR53" s="317">
        <v>9.6</v>
      </c>
    </row>
    <row r="54" spans="1:44" ht="13.2" x14ac:dyDescent="0.2">
      <c r="A54" s="247"/>
      <c r="AK54" s="318"/>
      <c r="AL54" s="319" t="s">
        <v>514</v>
      </c>
      <c r="AM54" s="320">
        <v>12369807</v>
      </c>
      <c r="AN54" s="321">
        <v>21713</v>
      </c>
      <c r="AO54" s="322">
        <v>-5.9</v>
      </c>
      <c r="AP54" s="323">
        <v>35132</v>
      </c>
      <c r="AQ54" s="324">
        <v>2.7</v>
      </c>
      <c r="AR54" s="325">
        <v>-8.6</v>
      </c>
    </row>
    <row r="55" spans="1:44" ht="13.2" x14ac:dyDescent="0.2">
      <c r="A55" s="247"/>
      <c r="AK55" s="303" t="s">
        <v>516</v>
      </c>
      <c r="AL55" s="304"/>
      <c r="AM55" s="312">
        <v>14734496</v>
      </c>
      <c r="AN55" s="313">
        <v>25814</v>
      </c>
      <c r="AO55" s="314">
        <v>-25.6</v>
      </c>
      <c r="AP55" s="315">
        <v>49665</v>
      </c>
      <c r="AQ55" s="316">
        <v>-3.9</v>
      </c>
      <c r="AR55" s="317">
        <v>-21.7</v>
      </c>
    </row>
    <row r="56" spans="1:44" ht="13.2" x14ac:dyDescent="0.2">
      <c r="A56" s="247"/>
      <c r="AK56" s="318"/>
      <c r="AL56" s="319" t="s">
        <v>514</v>
      </c>
      <c r="AM56" s="320">
        <v>11580904</v>
      </c>
      <c r="AN56" s="321">
        <v>20289</v>
      </c>
      <c r="AO56" s="322">
        <v>-6.6</v>
      </c>
      <c r="AP56" s="323">
        <v>34678</v>
      </c>
      <c r="AQ56" s="324">
        <v>-1.3</v>
      </c>
      <c r="AR56" s="325">
        <v>-5.3</v>
      </c>
    </row>
    <row r="57" spans="1:44" ht="13.2" x14ac:dyDescent="0.2">
      <c r="A57" s="247"/>
      <c r="AK57" s="303" t="s">
        <v>517</v>
      </c>
      <c r="AL57" s="304"/>
      <c r="AM57" s="312">
        <v>23542795</v>
      </c>
      <c r="AN57" s="313">
        <v>41098</v>
      </c>
      <c r="AO57" s="314">
        <v>59.2</v>
      </c>
      <c r="AP57" s="315">
        <v>63439</v>
      </c>
      <c r="AQ57" s="316">
        <v>27.7</v>
      </c>
      <c r="AR57" s="317">
        <v>31.5</v>
      </c>
    </row>
    <row r="58" spans="1:44" ht="13.2" x14ac:dyDescent="0.2">
      <c r="A58" s="247"/>
      <c r="AK58" s="318"/>
      <c r="AL58" s="319" t="s">
        <v>514</v>
      </c>
      <c r="AM58" s="320">
        <v>18031270</v>
      </c>
      <c r="AN58" s="321">
        <v>31477</v>
      </c>
      <c r="AO58" s="322">
        <v>55.1</v>
      </c>
      <c r="AP58" s="323">
        <v>46463</v>
      </c>
      <c r="AQ58" s="324">
        <v>34</v>
      </c>
      <c r="AR58" s="325">
        <v>21.1</v>
      </c>
    </row>
    <row r="59" spans="1:44" ht="13.2" x14ac:dyDescent="0.2">
      <c r="A59" s="247"/>
      <c r="AK59" s="303" t="s">
        <v>518</v>
      </c>
      <c r="AL59" s="304"/>
      <c r="AM59" s="312">
        <v>21106836</v>
      </c>
      <c r="AN59" s="313">
        <v>36571</v>
      </c>
      <c r="AO59" s="314">
        <v>-11</v>
      </c>
      <c r="AP59" s="315">
        <v>60097</v>
      </c>
      <c r="AQ59" s="316">
        <v>-5.3</v>
      </c>
      <c r="AR59" s="317">
        <v>-5.7</v>
      </c>
    </row>
    <row r="60" spans="1:44" ht="13.2" x14ac:dyDescent="0.2">
      <c r="A60" s="247"/>
      <c r="AK60" s="318"/>
      <c r="AL60" s="319" t="s">
        <v>514</v>
      </c>
      <c r="AM60" s="320">
        <v>17353093</v>
      </c>
      <c r="AN60" s="321">
        <v>30067</v>
      </c>
      <c r="AO60" s="322">
        <v>-4.5</v>
      </c>
      <c r="AP60" s="323">
        <v>43011</v>
      </c>
      <c r="AQ60" s="324">
        <v>-7.4</v>
      </c>
      <c r="AR60" s="325">
        <v>2.9</v>
      </c>
    </row>
    <row r="61" spans="1:44" ht="13.2" x14ac:dyDescent="0.2">
      <c r="A61" s="247"/>
      <c r="AK61" s="303" t="s">
        <v>519</v>
      </c>
      <c r="AL61" s="326"/>
      <c r="AM61" s="312">
        <v>19387739</v>
      </c>
      <c r="AN61" s="313">
        <v>33839</v>
      </c>
      <c r="AO61" s="314">
        <v>0.6</v>
      </c>
      <c r="AP61" s="315">
        <v>55069</v>
      </c>
      <c r="AQ61" s="327">
        <v>3.7</v>
      </c>
      <c r="AR61" s="317">
        <v>-3.1</v>
      </c>
    </row>
    <row r="62" spans="1:44" ht="13.2" x14ac:dyDescent="0.2">
      <c r="A62" s="247"/>
      <c r="AK62" s="318"/>
      <c r="AL62" s="319" t="s">
        <v>514</v>
      </c>
      <c r="AM62" s="320">
        <v>14513828</v>
      </c>
      <c r="AN62" s="321">
        <v>25324</v>
      </c>
      <c r="AO62" s="322">
        <v>1.1000000000000001</v>
      </c>
      <c r="AP62" s="323">
        <v>38695</v>
      </c>
      <c r="AQ62" s="324">
        <v>4</v>
      </c>
      <c r="AR62" s="325">
        <v>-2.9</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HxeJWdzdKSpwqKqPkf6h5mjiltZyzuyj6H/3yg109nMChmSMOQdAWqA+YlTmj2e/Vr2V4665sD1n/O2a+Afqg==" saltValue="qvtnuoo95ootRex0qvGhp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471</v>
      </c>
    </row>
    <row r="121" spans="125:125" ht="13.5" hidden="1" customHeight="1" x14ac:dyDescent="0.2">
      <c r="DU121" s="241"/>
    </row>
  </sheetData>
  <sheetProtection algorithmName="SHA-512" hashValue="Mmrj4rONUVuNkgDD0ryPmnw3IrevEh64W5GE319TObt4Qmyi9XelHhIvUx6z1wsB3ZNpCkYtLOhsPLFM8pk0ZQ==" saltValue="wTQiYQjIpbbKab/owftiG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471</v>
      </c>
    </row>
  </sheetData>
  <sheetProtection algorithmName="SHA-512" hashValue="RkiVNS/2wJ8rgXnFbw2aWODmBM4DFV712jWGgTvejIHBGaqSbBf6XT8y9ElWRtij26pd+bqKcqIOkON3uvH/rw==" saltValue="kQ0fjt94c9M4Z+6kOzTB9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521</v>
      </c>
      <c r="G46" s="8" t="s">
        <v>522</v>
      </c>
      <c r="H46" s="8" t="s">
        <v>523</v>
      </c>
      <c r="I46" s="8" t="s">
        <v>524</v>
      </c>
      <c r="J46" s="9" t="s">
        <v>525</v>
      </c>
    </row>
    <row r="47" spans="2:10" ht="57.75" customHeight="1" x14ac:dyDescent="0.2">
      <c r="B47" s="10"/>
      <c r="C47" s="1126" t="s">
        <v>3</v>
      </c>
      <c r="D47" s="1126"/>
      <c r="E47" s="1127"/>
      <c r="F47" s="11">
        <v>32.67</v>
      </c>
      <c r="G47" s="12">
        <v>38.049999999999997</v>
      </c>
      <c r="H47" s="12">
        <v>43.5</v>
      </c>
      <c r="I47" s="12">
        <v>41.56</v>
      </c>
      <c r="J47" s="13">
        <v>41.86</v>
      </c>
    </row>
    <row r="48" spans="2:10" ht="57.75" customHeight="1" x14ac:dyDescent="0.2">
      <c r="B48" s="14"/>
      <c r="C48" s="1128" t="s">
        <v>4</v>
      </c>
      <c r="D48" s="1128"/>
      <c r="E48" s="1129"/>
      <c r="F48" s="15">
        <v>9.32</v>
      </c>
      <c r="G48" s="16">
        <v>10.34</v>
      </c>
      <c r="H48" s="16">
        <v>7.72</v>
      </c>
      <c r="I48" s="16">
        <v>8.08</v>
      </c>
      <c r="J48" s="17">
        <v>8.26</v>
      </c>
    </row>
    <row r="49" spans="2:10" ht="57.75" customHeight="1" thickBot="1" x14ac:dyDescent="0.25">
      <c r="B49" s="18"/>
      <c r="C49" s="1130" t="s">
        <v>5</v>
      </c>
      <c r="D49" s="1130"/>
      <c r="E49" s="1131"/>
      <c r="F49" s="19" t="s">
        <v>526</v>
      </c>
      <c r="G49" s="20">
        <v>7.26</v>
      </c>
      <c r="H49" s="20">
        <v>4.43</v>
      </c>
      <c r="I49" s="20">
        <v>0.75</v>
      </c>
      <c r="J49" s="21">
        <v>3.17</v>
      </c>
    </row>
    <row r="50" spans="2:10" ht="13.2" x14ac:dyDescent="0.2"/>
  </sheetData>
  <sheetProtection algorithmName="SHA-512" hashValue="VCWnMmDvZUmJqx5JvSfXPPV87OsnvejTdPdr04Ibqji4RfTvWNmt4MfaSahpjiqLlaWvmiXaF1X7wS/VcD+ZXw==" saltValue="J1I4ijpwXA3Pv8jrR5xlo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521</v>
      </c>
      <c r="G33" s="29" t="s">
        <v>522</v>
      </c>
      <c r="H33" s="29" t="s">
        <v>523</v>
      </c>
      <c r="I33" s="29" t="s">
        <v>524</v>
      </c>
      <c r="J33" s="30" t="s">
        <v>525</v>
      </c>
      <c r="K33" s="22"/>
      <c r="L33" s="22"/>
      <c r="M33" s="22"/>
      <c r="N33" s="22"/>
      <c r="O33" s="22"/>
      <c r="P33" s="22"/>
    </row>
    <row r="34" spans="1:16" ht="39" customHeight="1" x14ac:dyDescent="0.2">
      <c r="A34" s="22"/>
      <c r="B34" s="31"/>
      <c r="C34" s="1136" t="s">
        <v>527</v>
      </c>
      <c r="D34" s="1136"/>
      <c r="E34" s="1137"/>
      <c r="F34" s="32">
        <v>9.31</v>
      </c>
      <c r="G34" s="33">
        <v>10.33</v>
      </c>
      <c r="H34" s="33">
        <v>7.72</v>
      </c>
      <c r="I34" s="33">
        <v>8.08</v>
      </c>
      <c r="J34" s="34">
        <v>8.25</v>
      </c>
      <c r="K34" s="22"/>
      <c r="L34" s="22"/>
      <c r="M34" s="22"/>
      <c r="N34" s="22"/>
      <c r="O34" s="22"/>
      <c r="P34" s="22"/>
    </row>
    <row r="35" spans="1:16" ht="39" customHeight="1" x14ac:dyDescent="0.2">
      <c r="A35" s="22"/>
      <c r="B35" s="35"/>
      <c r="C35" s="1132" t="s">
        <v>528</v>
      </c>
      <c r="D35" s="1132"/>
      <c r="E35" s="1133"/>
      <c r="F35" s="36">
        <v>1.97</v>
      </c>
      <c r="G35" s="37">
        <v>1.19</v>
      </c>
      <c r="H35" s="37">
        <v>1.41</v>
      </c>
      <c r="I35" s="37">
        <v>1.57</v>
      </c>
      <c r="J35" s="38">
        <v>0.78</v>
      </c>
      <c r="K35" s="22"/>
      <c r="L35" s="22"/>
      <c r="M35" s="22"/>
      <c r="N35" s="22"/>
      <c r="O35" s="22"/>
      <c r="P35" s="22"/>
    </row>
    <row r="36" spans="1:16" ht="39" customHeight="1" x14ac:dyDescent="0.2">
      <c r="A36" s="22"/>
      <c r="B36" s="35"/>
      <c r="C36" s="1132" t="s">
        <v>529</v>
      </c>
      <c r="D36" s="1132"/>
      <c r="E36" s="1133"/>
      <c r="F36" s="36">
        <v>0.92</v>
      </c>
      <c r="G36" s="37">
        <v>0.94</v>
      </c>
      <c r="H36" s="37">
        <v>0.67</v>
      </c>
      <c r="I36" s="37">
        <v>0.6</v>
      </c>
      <c r="J36" s="38">
        <v>0.61</v>
      </c>
      <c r="K36" s="22"/>
      <c r="L36" s="22"/>
      <c r="M36" s="22"/>
      <c r="N36" s="22"/>
      <c r="O36" s="22"/>
      <c r="P36" s="22"/>
    </row>
    <row r="37" spans="1:16" ht="39" customHeight="1" x14ac:dyDescent="0.2">
      <c r="A37" s="22"/>
      <c r="B37" s="35"/>
      <c r="C37" s="1132" t="s">
        <v>530</v>
      </c>
      <c r="D37" s="1132"/>
      <c r="E37" s="1133"/>
      <c r="F37" s="36">
        <v>0.11</v>
      </c>
      <c r="G37" s="37">
        <v>0.18</v>
      </c>
      <c r="H37" s="37">
        <v>7.0000000000000007E-2</v>
      </c>
      <c r="I37" s="37">
        <v>0.11</v>
      </c>
      <c r="J37" s="38">
        <v>0.01</v>
      </c>
      <c r="K37" s="22"/>
      <c r="L37" s="22"/>
      <c r="M37" s="22"/>
      <c r="N37" s="22"/>
      <c r="O37" s="22"/>
      <c r="P37" s="22"/>
    </row>
    <row r="38" spans="1:16" ht="39" customHeight="1" x14ac:dyDescent="0.2">
      <c r="A38" s="22"/>
      <c r="B38" s="35"/>
      <c r="C38" s="1132"/>
      <c r="D38" s="1132"/>
      <c r="E38" s="1133"/>
      <c r="F38" s="36"/>
      <c r="G38" s="37"/>
      <c r="H38" s="37"/>
      <c r="I38" s="37"/>
      <c r="J38" s="38"/>
      <c r="K38" s="22"/>
      <c r="L38" s="22"/>
      <c r="M38" s="22"/>
      <c r="N38" s="22"/>
      <c r="O38" s="22"/>
      <c r="P38" s="22"/>
    </row>
    <row r="39" spans="1:16" ht="39" customHeight="1" x14ac:dyDescent="0.2">
      <c r="A39" s="22"/>
      <c r="B39" s="35"/>
      <c r="C39" s="1132"/>
      <c r="D39" s="1132"/>
      <c r="E39" s="1133"/>
      <c r="F39" s="36"/>
      <c r="G39" s="37"/>
      <c r="H39" s="37"/>
      <c r="I39" s="37"/>
      <c r="J39" s="38"/>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531</v>
      </c>
      <c r="D42" s="1132"/>
      <c r="E42" s="1133"/>
      <c r="F42" s="36" t="s">
        <v>482</v>
      </c>
      <c r="G42" s="37" t="s">
        <v>482</v>
      </c>
      <c r="H42" s="37" t="s">
        <v>482</v>
      </c>
      <c r="I42" s="37" t="s">
        <v>482</v>
      </c>
      <c r="J42" s="38" t="s">
        <v>482</v>
      </c>
      <c r="K42" s="22"/>
      <c r="L42" s="22"/>
      <c r="M42" s="22"/>
      <c r="N42" s="22"/>
      <c r="O42" s="22"/>
      <c r="P42" s="22"/>
    </row>
    <row r="43" spans="1:16" ht="39" customHeight="1" thickBot="1" x14ac:dyDescent="0.25">
      <c r="A43" s="22"/>
      <c r="B43" s="40"/>
      <c r="C43" s="1134" t="s">
        <v>532</v>
      </c>
      <c r="D43" s="1134"/>
      <c r="E43" s="1135"/>
      <c r="F43" s="41">
        <v>0</v>
      </c>
      <c r="G43" s="42" t="s">
        <v>482</v>
      </c>
      <c r="H43" s="42" t="s">
        <v>482</v>
      </c>
      <c r="I43" s="42" t="s">
        <v>482</v>
      </c>
      <c r="J43" s="43" t="s">
        <v>482</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vuTmithvnq17u115pgoxdShYDBcbC8cb+dNBeq+ckKoIwRu0u99xCGlhBfioQ/saGP9cdcPHvZsc4aXjWklPfg==" saltValue="coFRx/wMcGxSbtyo4Zsvn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521</v>
      </c>
      <c r="L44" s="54" t="s">
        <v>522</v>
      </c>
      <c r="M44" s="54" t="s">
        <v>523</v>
      </c>
      <c r="N44" s="54" t="s">
        <v>524</v>
      </c>
      <c r="O44" s="55" t="s">
        <v>525</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1741</v>
      </c>
      <c r="L45" s="58">
        <v>1828</v>
      </c>
      <c r="M45" s="58">
        <v>1362</v>
      </c>
      <c r="N45" s="58">
        <v>1093</v>
      </c>
      <c r="O45" s="59">
        <v>1760</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482</v>
      </c>
      <c r="L46" s="62" t="s">
        <v>482</v>
      </c>
      <c r="M46" s="62" t="s">
        <v>482</v>
      </c>
      <c r="N46" s="62" t="s">
        <v>482</v>
      </c>
      <c r="O46" s="63" t="s">
        <v>482</v>
      </c>
      <c r="P46" s="46"/>
      <c r="Q46" s="46"/>
      <c r="R46" s="46"/>
      <c r="S46" s="46"/>
      <c r="T46" s="46"/>
      <c r="U46" s="46"/>
    </row>
    <row r="47" spans="1:21" ht="30.75" customHeight="1" x14ac:dyDescent="0.2">
      <c r="A47" s="46"/>
      <c r="B47" s="1163"/>
      <c r="C47" s="1164"/>
      <c r="D47" s="60"/>
      <c r="E47" s="1140" t="s">
        <v>12</v>
      </c>
      <c r="F47" s="1140"/>
      <c r="G47" s="1140"/>
      <c r="H47" s="1140"/>
      <c r="I47" s="1140"/>
      <c r="J47" s="1141"/>
      <c r="K47" s="61">
        <v>314</v>
      </c>
      <c r="L47" s="62">
        <v>349</v>
      </c>
      <c r="M47" s="62">
        <v>303</v>
      </c>
      <c r="N47" s="62">
        <v>269</v>
      </c>
      <c r="O47" s="63">
        <v>230</v>
      </c>
      <c r="P47" s="46"/>
      <c r="Q47" s="46"/>
      <c r="R47" s="46"/>
      <c r="S47" s="46"/>
      <c r="T47" s="46"/>
      <c r="U47" s="46"/>
    </row>
    <row r="48" spans="1:21" ht="30.75" customHeight="1" x14ac:dyDescent="0.2">
      <c r="A48" s="46"/>
      <c r="B48" s="1163"/>
      <c r="C48" s="1164"/>
      <c r="D48" s="60"/>
      <c r="E48" s="1140" t="s">
        <v>13</v>
      </c>
      <c r="F48" s="1140"/>
      <c r="G48" s="1140"/>
      <c r="H48" s="1140"/>
      <c r="I48" s="1140"/>
      <c r="J48" s="1141"/>
      <c r="K48" s="61" t="s">
        <v>482</v>
      </c>
      <c r="L48" s="62" t="s">
        <v>482</v>
      </c>
      <c r="M48" s="62" t="s">
        <v>482</v>
      </c>
      <c r="N48" s="62" t="s">
        <v>482</v>
      </c>
      <c r="O48" s="63" t="s">
        <v>482</v>
      </c>
      <c r="P48" s="46"/>
      <c r="Q48" s="46"/>
      <c r="R48" s="46"/>
      <c r="S48" s="46"/>
      <c r="T48" s="46"/>
      <c r="U48" s="46"/>
    </row>
    <row r="49" spans="1:21" ht="30.75" customHeight="1" x14ac:dyDescent="0.2">
      <c r="A49" s="46"/>
      <c r="B49" s="1163"/>
      <c r="C49" s="1164"/>
      <c r="D49" s="60"/>
      <c r="E49" s="1140" t="s">
        <v>14</v>
      </c>
      <c r="F49" s="1140"/>
      <c r="G49" s="1140"/>
      <c r="H49" s="1140"/>
      <c r="I49" s="1140"/>
      <c r="J49" s="1141"/>
      <c r="K49" s="61">
        <v>158</v>
      </c>
      <c r="L49" s="62">
        <v>149</v>
      </c>
      <c r="M49" s="62">
        <v>151</v>
      </c>
      <c r="N49" s="62">
        <v>187</v>
      </c>
      <c r="O49" s="63">
        <v>257</v>
      </c>
      <c r="P49" s="46"/>
      <c r="Q49" s="46"/>
      <c r="R49" s="46"/>
      <c r="S49" s="46"/>
      <c r="T49" s="46"/>
      <c r="U49" s="46"/>
    </row>
    <row r="50" spans="1:21" ht="30.75" customHeight="1" x14ac:dyDescent="0.2">
      <c r="A50" s="46"/>
      <c r="B50" s="1163"/>
      <c r="C50" s="1164"/>
      <c r="D50" s="60"/>
      <c r="E50" s="1140" t="s">
        <v>15</v>
      </c>
      <c r="F50" s="1140"/>
      <c r="G50" s="1140"/>
      <c r="H50" s="1140"/>
      <c r="I50" s="1140"/>
      <c r="J50" s="1141"/>
      <c r="K50" s="61">
        <v>720</v>
      </c>
      <c r="L50" s="62">
        <v>658</v>
      </c>
      <c r="M50" s="62">
        <v>566</v>
      </c>
      <c r="N50" s="62">
        <v>561</v>
      </c>
      <c r="O50" s="63">
        <v>641</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482</v>
      </c>
      <c r="L51" s="62" t="s">
        <v>482</v>
      </c>
      <c r="M51" s="62" t="s">
        <v>482</v>
      </c>
      <c r="N51" s="62" t="s">
        <v>482</v>
      </c>
      <c r="O51" s="63" t="s">
        <v>482</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9250</v>
      </c>
      <c r="L52" s="62">
        <v>8953</v>
      </c>
      <c r="M52" s="62">
        <v>8244</v>
      </c>
      <c r="N52" s="62">
        <v>7414</v>
      </c>
      <c r="O52" s="63">
        <v>6158</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-6317</v>
      </c>
      <c r="L53" s="67">
        <v>-5969</v>
      </c>
      <c r="M53" s="67">
        <v>-5862</v>
      </c>
      <c r="N53" s="67">
        <v>-5304</v>
      </c>
      <c r="O53" s="68">
        <v>-3270</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533</v>
      </c>
      <c r="L57" s="79" t="s">
        <v>534</v>
      </c>
      <c r="M57" s="79" t="s">
        <v>535</v>
      </c>
      <c r="N57" s="79" t="s">
        <v>536</v>
      </c>
      <c r="O57" s="80" t="s">
        <v>537</v>
      </c>
      <c r="P57" s="46"/>
      <c r="Q57" s="46"/>
      <c r="R57" s="46"/>
      <c r="S57" s="46"/>
      <c r="T57" s="46"/>
      <c r="U57" s="46"/>
    </row>
    <row r="58" spans="1:21" ht="31.5" customHeight="1" x14ac:dyDescent="0.2">
      <c r="B58" s="1146" t="s">
        <v>24</v>
      </c>
      <c r="C58" s="1147"/>
      <c r="D58" s="1152" t="s">
        <v>25</v>
      </c>
      <c r="E58" s="1153"/>
      <c r="F58" s="1153"/>
      <c r="G58" s="1153"/>
      <c r="H58" s="1153"/>
      <c r="I58" s="1153"/>
      <c r="J58" s="1154"/>
      <c r="K58" s="81">
        <v>49</v>
      </c>
      <c r="L58" s="82">
        <v>416</v>
      </c>
      <c r="M58" s="82">
        <v>491</v>
      </c>
      <c r="N58" s="82">
        <v>196</v>
      </c>
      <c r="O58" s="83">
        <v>228</v>
      </c>
    </row>
    <row r="59" spans="1:21" ht="31.5" customHeight="1" x14ac:dyDescent="0.2">
      <c r="B59" s="1148"/>
      <c r="C59" s="1149"/>
      <c r="D59" s="1155" t="s">
        <v>26</v>
      </c>
      <c r="E59" s="1156"/>
      <c r="F59" s="1156"/>
      <c r="G59" s="1156"/>
      <c r="H59" s="1156"/>
      <c r="I59" s="1156"/>
      <c r="J59" s="1157"/>
      <c r="K59" s="84">
        <v>2649</v>
      </c>
      <c r="L59" s="85">
        <v>3690</v>
      </c>
      <c r="M59" s="85">
        <v>2607</v>
      </c>
      <c r="N59" s="85">
        <v>2611</v>
      </c>
      <c r="O59" s="86">
        <v>2764</v>
      </c>
    </row>
    <row r="60" spans="1:21" ht="31.5" customHeight="1" thickBot="1" x14ac:dyDescent="0.25">
      <c r="B60" s="1150"/>
      <c r="C60" s="1151"/>
      <c r="D60" s="1158" t="s">
        <v>27</v>
      </c>
      <c r="E60" s="1159"/>
      <c r="F60" s="1159"/>
      <c r="G60" s="1159"/>
      <c r="H60" s="1159"/>
      <c r="I60" s="1159"/>
      <c r="J60" s="1160"/>
      <c r="K60" s="87">
        <v>524</v>
      </c>
      <c r="L60" s="88">
        <v>789</v>
      </c>
      <c r="M60" s="88">
        <v>722</v>
      </c>
      <c r="N60" s="88">
        <v>827</v>
      </c>
      <c r="O60" s="89">
        <v>901</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3ZhPLdXQw9/DhUm4x0g4ck+Cb6i5iKTYX9SmFR7TlB8zWiOCKAK/boiwisL3OJ4L6oCWaIptlx9n18hrGURdhg==" saltValue="kyVBenrhTCmir6+fpFqNL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521</v>
      </c>
      <c r="J40" s="101" t="s">
        <v>522</v>
      </c>
      <c r="K40" s="101" t="s">
        <v>523</v>
      </c>
      <c r="L40" s="101" t="s">
        <v>524</v>
      </c>
      <c r="M40" s="102" t="s">
        <v>525</v>
      </c>
    </row>
    <row r="41" spans="2:13" ht="27.75" customHeight="1" x14ac:dyDescent="0.2">
      <c r="B41" s="1181" t="s">
        <v>30</v>
      </c>
      <c r="C41" s="1182"/>
      <c r="D41" s="103"/>
      <c r="E41" s="1183" t="s">
        <v>31</v>
      </c>
      <c r="F41" s="1183"/>
      <c r="G41" s="1183"/>
      <c r="H41" s="1184"/>
      <c r="I41" s="330">
        <v>35762</v>
      </c>
      <c r="J41" s="331">
        <v>35606</v>
      </c>
      <c r="K41" s="331">
        <v>35260</v>
      </c>
      <c r="L41" s="331">
        <v>35870</v>
      </c>
      <c r="M41" s="332">
        <v>34797</v>
      </c>
    </row>
    <row r="42" spans="2:13" ht="27.75" customHeight="1" x14ac:dyDescent="0.2">
      <c r="B42" s="1171"/>
      <c r="C42" s="1172"/>
      <c r="D42" s="104"/>
      <c r="E42" s="1175" t="s">
        <v>32</v>
      </c>
      <c r="F42" s="1175"/>
      <c r="G42" s="1175"/>
      <c r="H42" s="1176"/>
      <c r="I42" s="333">
        <v>11297</v>
      </c>
      <c r="J42" s="334">
        <v>10102</v>
      </c>
      <c r="K42" s="334">
        <v>9514</v>
      </c>
      <c r="L42" s="334">
        <v>10262</v>
      </c>
      <c r="M42" s="335">
        <v>9101</v>
      </c>
    </row>
    <row r="43" spans="2:13" ht="27.75" customHeight="1" x14ac:dyDescent="0.2">
      <c r="B43" s="1171"/>
      <c r="C43" s="1172"/>
      <c r="D43" s="104"/>
      <c r="E43" s="1175" t="s">
        <v>33</v>
      </c>
      <c r="F43" s="1175"/>
      <c r="G43" s="1175"/>
      <c r="H43" s="1176"/>
      <c r="I43" s="333" t="s">
        <v>482</v>
      </c>
      <c r="J43" s="334" t="s">
        <v>482</v>
      </c>
      <c r="K43" s="334" t="s">
        <v>482</v>
      </c>
      <c r="L43" s="334" t="s">
        <v>482</v>
      </c>
      <c r="M43" s="335" t="s">
        <v>482</v>
      </c>
    </row>
    <row r="44" spans="2:13" ht="27.75" customHeight="1" x14ac:dyDescent="0.2">
      <c r="B44" s="1171"/>
      <c r="C44" s="1172"/>
      <c r="D44" s="104"/>
      <c r="E44" s="1175" t="s">
        <v>34</v>
      </c>
      <c r="F44" s="1175"/>
      <c r="G44" s="1175"/>
      <c r="H44" s="1176"/>
      <c r="I44" s="333">
        <v>2069</v>
      </c>
      <c r="J44" s="334">
        <v>2337</v>
      </c>
      <c r="K44" s="334">
        <v>2789</v>
      </c>
      <c r="L44" s="334">
        <v>2968</v>
      </c>
      <c r="M44" s="335">
        <v>3448</v>
      </c>
    </row>
    <row r="45" spans="2:13" ht="27.75" customHeight="1" x14ac:dyDescent="0.2">
      <c r="B45" s="1171"/>
      <c r="C45" s="1172"/>
      <c r="D45" s="104"/>
      <c r="E45" s="1175" t="s">
        <v>35</v>
      </c>
      <c r="F45" s="1175"/>
      <c r="G45" s="1175"/>
      <c r="H45" s="1176"/>
      <c r="I45" s="333">
        <v>21787</v>
      </c>
      <c r="J45" s="334">
        <v>22775</v>
      </c>
      <c r="K45" s="334">
        <v>20577</v>
      </c>
      <c r="L45" s="334">
        <v>22292</v>
      </c>
      <c r="M45" s="335">
        <v>21072</v>
      </c>
    </row>
    <row r="46" spans="2:13" ht="27.75" customHeight="1" x14ac:dyDescent="0.2">
      <c r="B46" s="1171"/>
      <c r="C46" s="1172"/>
      <c r="D46" s="105"/>
      <c r="E46" s="1175" t="s">
        <v>36</v>
      </c>
      <c r="F46" s="1175"/>
      <c r="G46" s="1175"/>
      <c r="H46" s="1176"/>
      <c r="I46" s="333" t="s">
        <v>482</v>
      </c>
      <c r="J46" s="334" t="s">
        <v>482</v>
      </c>
      <c r="K46" s="334" t="s">
        <v>482</v>
      </c>
      <c r="L46" s="334" t="s">
        <v>482</v>
      </c>
      <c r="M46" s="335" t="s">
        <v>482</v>
      </c>
    </row>
    <row r="47" spans="2:13" ht="27.75" customHeight="1" x14ac:dyDescent="0.2">
      <c r="B47" s="1171"/>
      <c r="C47" s="1172"/>
      <c r="D47" s="106"/>
      <c r="E47" s="1185" t="s">
        <v>37</v>
      </c>
      <c r="F47" s="1186"/>
      <c r="G47" s="1186"/>
      <c r="H47" s="1187"/>
      <c r="I47" s="333" t="s">
        <v>482</v>
      </c>
      <c r="J47" s="334" t="s">
        <v>482</v>
      </c>
      <c r="K47" s="334" t="s">
        <v>482</v>
      </c>
      <c r="L47" s="334" t="s">
        <v>482</v>
      </c>
      <c r="M47" s="335" t="s">
        <v>482</v>
      </c>
    </row>
    <row r="48" spans="2:13" ht="27.75" customHeight="1" x14ac:dyDescent="0.2">
      <c r="B48" s="1171"/>
      <c r="C48" s="1172"/>
      <c r="D48" s="104"/>
      <c r="E48" s="1175" t="s">
        <v>38</v>
      </c>
      <c r="F48" s="1175"/>
      <c r="G48" s="1175"/>
      <c r="H48" s="1176"/>
      <c r="I48" s="333" t="s">
        <v>482</v>
      </c>
      <c r="J48" s="334" t="s">
        <v>482</v>
      </c>
      <c r="K48" s="334" t="s">
        <v>482</v>
      </c>
      <c r="L48" s="334" t="s">
        <v>482</v>
      </c>
      <c r="M48" s="335" t="s">
        <v>482</v>
      </c>
    </row>
    <row r="49" spans="2:13" ht="27.75" customHeight="1" x14ac:dyDescent="0.2">
      <c r="B49" s="1173"/>
      <c r="C49" s="1174"/>
      <c r="D49" s="104"/>
      <c r="E49" s="1175" t="s">
        <v>39</v>
      </c>
      <c r="F49" s="1175"/>
      <c r="G49" s="1175"/>
      <c r="H49" s="1176"/>
      <c r="I49" s="333" t="s">
        <v>482</v>
      </c>
      <c r="J49" s="334" t="s">
        <v>482</v>
      </c>
      <c r="K49" s="334" t="s">
        <v>482</v>
      </c>
      <c r="L49" s="334" t="s">
        <v>482</v>
      </c>
      <c r="M49" s="335" t="s">
        <v>482</v>
      </c>
    </row>
    <row r="50" spans="2:13" ht="27.75" customHeight="1" x14ac:dyDescent="0.2">
      <c r="B50" s="1169" t="s">
        <v>40</v>
      </c>
      <c r="C50" s="1170"/>
      <c r="D50" s="107"/>
      <c r="E50" s="1175" t="s">
        <v>41</v>
      </c>
      <c r="F50" s="1175"/>
      <c r="G50" s="1175"/>
      <c r="H50" s="1176"/>
      <c r="I50" s="333">
        <v>63559</v>
      </c>
      <c r="J50" s="334">
        <v>74908</v>
      </c>
      <c r="K50" s="334">
        <v>90070</v>
      </c>
      <c r="L50" s="334">
        <v>95897</v>
      </c>
      <c r="M50" s="335">
        <v>102184</v>
      </c>
    </row>
    <row r="51" spans="2:13" ht="27.75" customHeight="1" x14ac:dyDescent="0.2">
      <c r="B51" s="1171"/>
      <c r="C51" s="1172"/>
      <c r="D51" s="104"/>
      <c r="E51" s="1175" t="s">
        <v>42</v>
      </c>
      <c r="F51" s="1175"/>
      <c r="G51" s="1175"/>
      <c r="H51" s="1176"/>
      <c r="I51" s="333">
        <v>926</v>
      </c>
      <c r="J51" s="334">
        <v>879</v>
      </c>
      <c r="K51" s="334">
        <v>1120</v>
      </c>
      <c r="L51" s="334">
        <v>1460</v>
      </c>
      <c r="M51" s="335">
        <v>1176</v>
      </c>
    </row>
    <row r="52" spans="2:13" ht="27.75" customHeight="1" x14ac:dyDescent="0.2">
      <c r="B52" s="1173"/>
      <c r="C52" s="1174"/>
      <c r="D52" s="104"/>
      <c r="E52" s="1175" t="s">
        <v>43</v>
      </c>
      <c r="F52" s="1175"/>
      <c r="G52" s="1175"/>
      <c r="H52" s="1176"/>
      <c r="I52" s="333">
        <v>74461</v>
      </c>
      <c r="J52" s="334">
        <v>76868</v>
      </c>
      <c r="K52" s="334">
        <v>72414</v>
      </c>
      <c r="L52" s="334">
        <v>66016</v>
      </c>
      <c r="M52" s="335">
        <v>59676</v>
      </c>
    </row>
    <row r="53" spans="2:13" ht="27.75" customHeight="1" thickBot="1" x14ac:dyDescent="0.25">
      <c r="B53" s="1177" t="s">
        <v>19</v>
      </c>
      <c r="C53" s="1178"/>
      <c r="D53" s="108"/>
      <c r="E53" s="1179" t="s">
        <v>44</v>
      </c>
      <c r="F53" s="1179"/>
      <c r="G53" s="1179"/>
      <c r="H53" s="1180"/>
      <c r="I53" s="336">
        <v>-68031</v>
      </c>
      <c r="J53" s="337">
        <v>-81836</v>
      </c>
      <c r="K53" s="337">
        <v>-95463</v>
      </c>
      <c r="L53" s="337">
        <v>-91982</v>
      </c>
      <c r="M53" s="338">
        <v>-94619</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1SbYUzxqDhTug1BE649lergBZWyFIOCzOwTOZ6iNEe9T6gWR4KXAd9ka47y3yCP1qKU/l4R9vsLv5hA79V6UFg==" saltValue="6VWwRoyQaJIQJbjfrB7KF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523</v>
      </c>
      <c r="G54" s="117" t="s">
        <v>524</v>
      </c>
      <c r="H54" s="118" t="s">
        <v>525</v>
      </c>
    </row>
    <row r="55" spans="2:8" ht="52.5" customHeight="1" x14ac:dyDescent="0.2">
      <c r="B55" s="119"/>
      <c r="C55" s="1196" t="s">
        <v>46</v>
      </c>
      <c r="D55" s="1196"/>
      <c r="E55" s="1197"/>
      <c r="F55" s="339">
        <v>57405</v>
      </c>
      <c r="G55" s="339">
        <v>57463</v>
      </c>
      <c r="H55" s="340">
        <v>61200</v>
      </c>
    </row>
    <row r="56" spans="2:8" ht="52.5" customHeight="1" x14ac:dyDescent="0.2">
      <c r="B56" s="120"/>
      <c r="C56" s="1198" t="s">
        <v>47</v>
      </c>
      <c r="D56" s="1198"/>
      <c r="E56" s="1199"/>
      <c r="F56" s="341">
        <v>23</v>
      </c>
      <c r="G56" s="341">
        <v>26</v>
      </c>
      <c r="H56" s="342">
        <v>31</v>
      </c>
    </row>
    <row r="57" spans="2:8" ht="53.25" customHeight="1" x14ac:dyDescent="0.2">
      <c r="B57" s="120"/>
      <c r="C57" s="1200" t="s">
        <v>48</v>
      </c>
      <c r="D57" s="1200"/>
      <c r="E57" s="1201"/>
      <c r="F57" s="343">
        <v>24051</v>
      </c>
      <c r="G57" s="343">
        <v>29485</v>
      </c>
      <c r="H57" s="344">
        <v>31725</v>
      </c>
    </row>
    <row r="58" spans="2:8" ht="45.75" customHeight="1" x14ac:dyDescent="0.2">
      <c r="B58" s="121"/>
      <c r="C58" s="1188" t="s">
        <v>545</v>
      </c>
      <c r="D58" s="1189"/>
      <c r="E58" s="1190"/>
      <c r="F58" s="345">
        <v>20515</v>
      </c>
      <c r="G58" s="345">
        <v>25948</v>
      </c>
      <c r="H58" s="346">
        <v>28258</v>
      </c>
    </row>
    <row r="59" spans="2:8" ht="45.75" customHeight="1" x14ac:dyDescent="0.2">
      <c r="B59" s="121"/>
      <c r="C59" s="1188" t="s">
        <v>546</v>
      </c>
      <c r="D59" s="1189"/>
      <c r="E59" s="1190"/>
      <c r="F59" s="345">
        <v>2483</v>
      </c>
      <c r="G59" s="345">
        <v>2488</v>
      </c>
      <c r="H59" s="346">
        <v>2522</v>
      </c>
    </row>
    <row r="60" spans="2:8" ht="45.75" customHeight="1" x14ac:dyDescent="0.2">
      <c r="B60" s="121"/>
      <c r="C60" s="1188" t="s">
        <v>547</v>
      </c>
      <c r="D60" s="1189"/>
      <c r="E60" s="1190"/>
      <c r="F60" s="345">
        <v>805</v>
      </c>
      <c r="G60" s="345">
        <v>810</v>
      </c>
      <c r="H60" s="346">
        <v>717</v>
      </c>
    </row>
    <row r="61" spans="2:8" ht="45.75" customHeight="1" x14ac:dyDescent="0.2">
      <c r="B61" s="121"/>
      <c r="C61" s="1188" t="s">
        <v>548</v>
      </c>
      <c r="D61" s="1189"/>
      <c r="E61" s="1190"/>
      <c r="F61" s="345">
        <v>106</v>
      </c>
      <c r="G61" s="345">
        <v>90</v>
      </c>
      <c r="H61" s="346">
        <v>110</v>
      </c>
    </row>
    <row r="62" spans="2:8" ht="45.75" customHeight="1" thickBot="1" x14ac:dyDescent="0.25">
      <c r="B62" s="122"/>
      <c r="C62" s="1191" t="s">
        <v>549</v>
      </c>
      <c r="D62" s="1192"/>
      <c r="E62" s="1193"/>
      <c r="F62" s="347">
        <v>67</v>
      </c>
      <c r="G62" s="347">
        <v>74</v>
      </c>
      <c r="H62" s="348">
        <v>47</v>
      </c>
    </row>
    <row r="63" spans="2:8" ht="52.5" customHeight="1" thickBot="1" x14ac:dyDescent="0.25">
      <c r="B63" s="123"/>
      <c r="C63" s="1194" t="s">
        <v>49</v>
      </c>
      <c r="D63" s="1194"/>
      <c r="E63" s="1195"/>
      <c r="F63" s="349">
        <v>81479</v>
      </c>
      <c r="G63" s="349">
        <v>86974</v>
      </c>
      <c r="H63" s="350">
        <v>92955</v>
      </c>
    </row>
    <row r="64" spans="2:8" ht="13.2" x14ac:dyDescent="0.2"/>
  </sheetData>
  <sheetProtection algorithmName="SHA-512" hashValue="QRvzqOS/OoJ2jXyO2SQLP9+5a4uFDZDe65cMFhtEsieDE4xi3aR7DSQcrBQ3fxkalakh4h/mWV7AgWlHo0LtOQ==" saltValue="Js9CCK9rL8AfSWySbXC8S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AF2D1-715B-4479-98E3-85D0888989B5}">
  <sheetPr>
    <pageSetUpPr fitToPage="1"/>
  </sheetPr>
  <dimension ref="A1:DE85"/>
  <sheetViews>
    <sheetView showGridLines="0" topLeftCell="A17" zoomScale="85" zoomScaleNormal="85" zoomScaleSheetLayoutView="55" workbookViewId="0">
      <selection activeCell="CB16" sqref="CB16"/>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556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557</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558</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559</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521</v>
      </c>
      <c r="BQ50" s="1226"/>
      <c r="BR50" s="1226"/>
      <c r="BS50" s="1226"/>
      <c r="BT50" s="1226"/>
      <c r="BU50" s="1226"/>
      <c r="BV50" s="1226"/>
      <c r="BW50" s="1226"/>
      <c r="BX50" s="1226" t="s">
        <v>522</v>
      </c>
      <c r="BY50" s="1226"/>
      <c r="BZ50" s="1226"/>
      <c r="CA50" s="1226"/>
      <c r="CB50" s="1226"/>
      <c r="CC50" s="1226"/>
      <c r="CD50" s="1226"/>
      <c r="CE50" s="1226"/>
      <c r="CF50" s="1226" t="s">
        <v>523</v>
      </c>
      <c r="CG50" s="1226"/>
      <c r="CH50" s="1226"/>
      <c r="CI50" s="1226"/>
      <c r="CJ50" s="1226"/>
      <c r="CK50" s="1226"/>
      <c r="CL50" s="1226"/>
      <c r="CM50" s="1226"/>
      <c r="CN50" s="1226" t="s">
        <v>524</v>
      </c>
      <c r="CO50" s="1226"/>
      <c r="CP50" s="1226"/>
      <c r="CQ50" s="1226"/>
      <c r="CR50" s="1226"/>
      <c r="CS50" s="1226"/>
      <c r="CT50" s="1226"/>
      <c r="CU50" s="1226"/>
      <c r="CV50" s="1226" t="s">
        <v>525</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560</v>
      </c>
      <c r="AO51" s="1230"/>
      <c r="AP51" s="1230"/>
      <c r="AQ51" s="1230"/>
      <c r="AR51" s="1230"/>
      <c r="AS51" s="1230"/>
      <c r="AT51" s="1230"/>
      <c r="AU51" s="1230"/>
      <c r="AV51" s="1230"/>
      <c r="AW51" s="1230"/>
      <c r="AX51" s="1230"/>
      <c r="AY51" s="1230"/>
      <c r="AZ51" s="1230"/>
      <c r="BA51" s="1230"/>
      <c r="BB51" s="1230" t="s">
        <v>561</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562</v>
      </c>
      <c r="BC53" s="1230"/>
      <c r="BD53" s="1230"/>
      <c r="BE53" s="1230"/>
      <c r="BF53" s="1230"/>
      <c r="BG53" s="1230"/>
      <c r="BH53" s="1230"/>
      <c r="BI53" s="1230"/>
      <c r="BJ53" s="1230"/>
      <c r="BK53" s="1230"/>
      <c r="BL53" s="1230"/>
      <c r="BM53" s="1230"/>
      <c r="BN53" s="1230"/>
      <c r="BO53" s="1230"/>
      <c r="BP53" s="1231">
        <v>61</v>
      </c>
      <c r="BQ53" s="1231"/>
      <c r="BR53" s="1231"/>
      <c r="BS53" s="1231"/>
      <c r="BT53" s="1231"/>
      <c r="BU53" s="1231"/>
      <c r="BV53" s="1231"/>
      <c r="BW53" s="1231"/>
      <c r="BX53" s="1231">
        <v>61.5</v>
      </c>
      <c r="BY53" s="1231"/>
      <c r="BZ53" s="1231"/>
      <c r="CA53" s="1231"/>
      <c r="CB53" s="1231"/>
      <c r="CC53" s="1231"/>
      <c r="CD53" s="1231"/>
      <c r="CE53" s="1231"/>
      <c r="CF53" s="1231">
        <v>62.4</v>
      </c>
      <c r="CG53" s="1231"/>
      <c r="CH53" s="1231"/>
      <c r="CI53" s="1231"/>
      <c r="CJ53" s="1231"/>
      <c r="CK53" s="1231"/>
      <c r="CL53" s="1231"/>
      <c r="CM53" s="1231"/>
      <c r="CN53" s="1231">
        <v>60.8</v>
      </c>
      <c r="CO53" s="1231"/>
      <c r="CP53" s="1231"/>
      <c r="CQ53" s="1231"/>
      <c r="CR53" s="1231"/>
      <c r="CS53" s="1231"/>
      <c r="CT53" s="1231"/>
      <c r="CU53" s="1231"/>
      <c r="CV53" s="1231">
        <v>60.9</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563</v>
      </c>
      <c r="AO55" s="1226"/>
      <c r="AP55" s="1226"/>
      <c r="AQ55" s="1226"/>
      <c r="AR55" s="1226"/>
      <c r="AS55" s="1226"/>
      <c r="AT55" s="1226"/>
      <c r="AU55" s="1226"/>
      <c r="AV55" s="1226"/>
      <c r="AW55" s="1226"/>
      <c r="AX55" s="1226"/>
      <c r="AY55" s="1226"/>
      <c r="AZ55" s="1226"/>
      <c r="BA55" s="1226"/>
      <c r="BB55" s="1230" t="s">
        <v>561</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562</v>
      </c>
      <c r="BC57" s="1230"/>
      <c r="BD57" s="1230"/>
      <c r="BE57" s="1230"/>
      <c r="BF57" s="1230"/>
      <c r="BG57" s="1230"/>
      <c r="BH57" s="1230"/>
      <c r="BI57" s="1230"/>
      <c r="BJ57" s="1230"/>
      <c r="BK57" s="1230"/>
      <c r="BL57" s="1230"/>
      <c r="BM57" s="1230"/>
      <c r="BN57" s="1230"/>
      <c r="BO57" s="1230"/>
      <c r="BP57" s="1231">
        <v>56.4</v>
      </c>
      <c r="BQ57" s="1231"/>
      <c r="BR57" s="1231"/>
      <c r="BS57" s="1231"/>
      <c r="BT57" s="1231"/>
      <c r="BU57" s="1231"/>
      <c r="BV57" s="1231"/>
      <c r="BW57" s="1231"/>
      <c r="BX57" s="1231">
        <v>56</v>
      </c>
      <c r="BY57" s="1231"/>
      <c r="BZ57" s="1231"/>
      <c r="CA57" s="1231"/>
      <c r="CB57" s="1231"/>
      <c r="CC57" s="1231"/>
      <c r="CD57" s="1231"/>
      <c r="CE57" s="1231"/>
      <c r="CF57" s="1231">
        <v>56.6</v>
      </c>
      <c r="CG57" s="1231"/>
      <c r="CH57" s="1231"/>
      <c r="CI57" s="1231"/>
      <c r="CJ57" s="1231"/>
      <c r="CK57" s="1231"/>
      <c r="CL57" s="1231"/>
      <c r="CM57" s="1231"/>
      <c r="CN57" s="1231">
        <v>56.7</v>
      </c>
      <c r="CO57" s="1231"/>
      <c r="CP57" s="1231"/>
      <c r="CQ57" s="1231"/>
      <c r="CR57" s="1231"/>
      <c r="CS57" s="1231"/>
      <c r="CT57" s="1231"/>
      <c r="CU57" s="1231"/>
      <c r="CV57" s="1231">
        <v>56.5</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564</v>
      </c>
    </row>
    <row r="64" spans="1:109" ht="13.2" x14ac:dyDescent="0.2">
      <c r="B64" s="247"/>
      <c r="G64" s="1208"/>
      <c r="I64" s="1240"/>
      <c r="J64" s="1240"/>
      <c r="K64" s="1240"/>
      <c r="L64" s="1240"/>
      <c r="M64" s="1240"/>
      <c r="N64" s="1241"/>
      <c r="AM64" s="1208"/>
      <c r="AN64" s="1208" t="s">
        <v>557</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558</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559</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521</v>
      </c>
      <c r="BQ72" s="1226"/>
      <c r="BR72" s="1226"/>
      <c r="BS72" s="1226"/>
      <c r="BT72" s="1226"/>
      <c r="BU72" s="1226"/>
      <c r="BV72" s="1226"/>
      <c r="BW72" s="1226"/>
      <c r="BX72" s="1226" t="s">
        <v>522</v>
      </c>
      <c r="BY72" s="1226"/>
      <c r="BZ72" s="1226"/>
      <c r="CA72" s="1226"/>
      <c r="CB72" s="1226"/>
      <c r="CC72" s="1226"/>
      <c r="CD72" s="1226"/>
      <c r="CE72" s="1226"/>
      <c r="CF72" s="1226" t="s">
        <v>523</v>
      </c>
      <c r="CG72" s="1226"/>
      <c r="CH72" s="1226"/>
      <c r="CI72" s="1226"/>
      <c r="CJ72" s="1226"/>
      <c r="CK72" s="1226"/>
      <c r="CL72" s="1226"/>
      <c r="CM72" s="1226"/>
      <c r="CN72" s="1226" t="s">
        <v>524</v>
      </c>
      <c r="CO72" s="1226"/>
      <c r="CP72" s="1226"/>
      <c r="CQ72" s="1226"/>
      <c r="CR72" s="1226"/>
      <c r="CS72" s="1226"/>
      <c r="CT72" s="1226"/>
      <c r="CU72" s="1226"/>
      <c r="CV72" s="1226" t="s">
        <v>525</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560</v>
      </c>
      <c r="AO73" s="1230"/>
      <c r="AP73" s="1230"/>
      <c r="AQ73" s="1230"/>
      <c r="AR73" s="1230"/>
      <c r="AS73" s="1230"/>
      <c r="AT73" s="1230"/>
      <c r="AU73" s="1230"/>
      <c r="AV73" s="1230"/>
      <c r="AW73" s="1230"/>
      <c r="AX73" s="1230"/>
      <c r="AY73" s="1230"/>
      <c r="AZ73" s="1230"/>
      <c r="BA73" s="1230"/>
      <c r="BB73" s="1230" t="s">
        <v>561</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565</v>
      </c>
      <c r="BC75" s="1230"/>
      <c r="BD75" s="1230"/>
      <c r="BE75" s="1230"/>
      <c r="BF75" s="1230"/>
      <c r="BG75" s="1230"/>
      <c r="BH75" s="1230"/>
      <c r="BI75" s="1230"/>
      <c r="BJ75" s="1230"/>
      <c r="BK75" s="1230"/>
      <c r="BL75" s="1230"/>
      <c r="BM75" s="1230"/>
      <c r="BN75" s="1230"/>
      <c r="BO75" s="1230"/>
      <c r="BP75" s="1231">
        <v>-5.6</v>
      </c>
      <c r="BQ75" s="1231"/>
      <c r="BR75" s="1231"/>
      <c r="BS75" s="1231"/>
      <c r="BT75" s="1231"/>
      <c r="BU75" s="1231"/>
      <c r="BV75" s="1231"/>
      <c r="BW75" s="1231"/>
      <c r="BX75" s="1231">
        <v>-5.2</v>
      </c>
      <c r="BY75" s="1231"/>
      <c r="BZ75" s="1231"/>
      <c r="CA75" s="1231"/>
      <c r="CB75" s="1231"/>
      <c r="CC75" s="1231"/>
      <c r="CD75" s="1231"/>
      <c r="CE75" s="1231"/>
      <c r="CF75" s="1231">
        <v>-5</v>
      </c>
      <c r="CG75" s="1231"/>
      <c r="CH75" s="1231"/>
      <c r="CI75" s="1231"/>
      <c r="CJ75" s="1231"/>
      <c r="CK75" s="1231"/>
      <c r="CL75" s="1231"/>
      <c r="CM75" s="1231"/>
      <c r="CN75" s="1231">
        <v>-4.5999999999999996</v>
      </c>
      <c r="CO75" s="1231"/>
      <c r="CP75" s="1231"/>
      <c r="CQ75" s="1231"/>
      <c r="CR75" s="1231"/>
      <c r="CS75" s="1231"/>
      <c r="CT75" s="1231"/>
      <c r="CU75" s="1231"/>
      <c r="CV75" s="1231">
        <v>-3.7</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563</v>
      </c>
      <c r="AO77" s="1226"/>
      <c r="AP77" s="1226"/>
      <c r="AQ77" s="1226"/>
      <c r="AR77" s="1226"/>
      <c r="AS77" s="1226"/>
      <c r="AT77" s="1226"/>
      <c r="AU77" s="1226"/>
      <c r="AV77" s="1226"/>
      <c r="AW77" s="1226"/>
      <c r="AX77" s="1226"/>
      <c r="AY77" s="1226"/>
      <c r="AZ77" s="1226"/>
      <c r="BA77" s="1226"/>
      <c r="BB77" s="1230" t="s">
        <v>561</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565</v>
      </c>
      <c r="BC79" s="1230"/>
      <c r="BD79" s="1230"/>
      <c r="BE79" s="1230"/>
      <c r="BF79" s="1230"/>
      <c r="BG79" s="1230"/>
      <c r="BH79" s="1230"/>
      <c r="BI79" s="1230"/>
      <c r="BJ79" s="1230"/>
      <c r="BK79" s="1230"/>
      <c r="BL79" s="1230"/>
      <c r="BM79" s="1230"/>
      <c r="BN79" s="1230"/>
      <c r="BO79" s="1230"/>
      <c r="BP79" s="1231">
        <v>-3.4</v>
      </c>
      <c r="BQ79" s="1231"/>
      <c r="BR79" s="1231"/>
      <c r="BS79" s="1231"/>
      <c r="BT79" s="1231"/>
      <c r="BU79" s="1231"/>
      <c r="BV79" s="1231"/>
      <c r="BW79" s="1231"/>
      <c r="BX79" s="1231">
        <v>-3.2</v>
      </c>
      <c r="BY79" s="1231"/>
      <c r="BZ79" s="1231"/>
      <c r="CA79" s="1231"/>
      <c r="CB79" s="1231"/>
      <c r="CC79" s="1231"/>
      <c r="CD79" s="1231"/>
      <c r="CE79" s="1231"/>
      <c r="CF79" s="1231">
        <v>-3.1</v>
      </c>
      <c r="CG79" s="1231"/>
      <c r="CH79" s="1231"/>
      <c r="CI79" s="1231"/>
      <c r="CJ79" s="1231"/>
      <c r="CK79" s="1231"/>
      <c r="CL79" s="1231"/>
      <c r="CM79" s="1231"/>
      <c r="CN79" s="1231">
        <v>-2.6</v>
      </c>
      <c r="CO79" s="1231"/>
      <c r="CP79" s="1231"/>
      <c r="CQ79" s="1231"/>
      <c r="CR79" s="1231"/>
      <c r="CS79" s="1231"/>
      <c r="CT79" s="1231"/>
      <c r="CU79" s="1231"/>
      <c r="CV79" s="1231">
        <v>-1.9</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DrKkzQxec1DehveHRWXlaL3CHPkbxlbWB5cHLbBQj2SwhiV5Ca4Ba/2ZhFr8ZUlLxNsrNlWPebc9qld3jbgadw==" saltValue="zN9z6vB4l0HQzxMive5oZ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68978-A2CA-47C0-BE7A-70664C1721AE}">
  <sheetPr>
    <pageSetUpPr fitToPage="1"/>
  </sheetPr>
  <dimension ref="A1:DR125"/>
  <sheetViews>
    <sheetView showGridLines="0" zoomScale="70" zoomScaleNormal="70" zoomScaleSheetLayoutView="70" workbookViewId="0">
      <selection activeCell="CB16" sqref="CB16"/>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471</v>
      </c>
    </row>
  </sheetData>
  <sheetProtection algorithmName="SHA-512" hashValue="6XstAhwI0AEX7RuIMxsFyyFcFUCgrzTZGtf87se0yKWuK8r0DW7lWqGxtpi5BmRjX6cKhLYtyNAK69wsXbe6AA==" saltValue="sv14BLwelh367kIvdHyhx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A98CA-D391-47A9-93D5-9BFF26C25EBB}">
  <sheetPr>
    <pageSetUpPr fitToPage="1"/>
  </sheetPr>
  <dimension ref="A1:DR125"/>
  <sheetViews>
    <sheetView showGridLines="0" tabSelected="1" zoomScale="70" zoomScaleNormal="70" zoomScaleSheetLayoutView="55" workbookViewId="0">
      <selection activeCell="CB16" sqref="CB16"/>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471</v>
      </c>
    </row>
  </sheetData>
  <sheetProtection algorithmName="SHA-512" hashValue="/at8XJx6iuMb8g19mfyJDdzi6Ll7UopFtJCA0hWM873KAf/UGhy3Fn0Wfh/necHdl0PXjFHTSGvMJ6FbNV6tMA==" saltValue="x9DlHtomrsh9L4/hbeQKDg=="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520</v>
      </c>
      <c r="G2" s="137"/>
      <c r="H2" s="138"/>
    </row>
    <row r="3" spans="1:8" x14ac:dyDescent="0.2">
      <c r="A3" s="134" t="s">
        <v>513</v>
      </c>
      <c r="B3" s="139"/>
      <c r="C3" s="140"/>
      <c r="D3" s="141">
        <v>30995</v>
      </c>
      <c r="E3" s="142"/>
      <c r="F3" s="143">
        <v>50465</v>
      </c>
      <c r="G3" s="144"/>
      <c r="H3" s="145"/>
    </row>
    <row r="4" spans="1:8" x14ac:dyDescent="0.2">
      <c r="A4" s="146"/>
      <c r="B4" s="147"/>
      <c r="C4" s="148"/>
      <c r="D4" s="149">
        <v>23076</v>
      </c>
      <c r="E4" s="150"/>
      <c r="F4" s="151">
        <v>34193</v>
      </c>
      <c r="G4" s="152"/>
      <c r="H4" s="153"/>
    </row>
    <row r="5" spans="1:8" x14ac:dyDescent="0.2">
      <c r="A5" s="134" t="s">
        <v>515</v>
      </c>
      <c r="B5" s="139"/>
      <c r="C5" s="140"/>
      <c r="D5" s="141">
        <v>34717</v>
      </c>
      <c r="E5" s="142"/>
      <c r="F5" s="143">
        <v>51679</v>
      </c>
      <c r="G5" s="144"/>
      <c r="H5" s="145"/>
    </row>
    <row r="6" spans="1:8" x14ac:dyDescent="0.2">
      <c r="A6" s="146"/>
      <c r="B6" s="147"/>
      <c r="C6" s="148"/>
      <c r="D6" s="149">
        <v>21713</v>
      </c>
      <c r="E6" s="150"/>
      <c r="F6" s="151">
        <v>35132</v>
      </c>
      <c r="G6" s="152"/>
      <c r="H6" s="153"/>
    </row>
    <row r="7" spans="1:8" x14ac:dyDescent="0.2">
      <c r="A7" s="134" t="s">
        <v>516</v>
      </c>
      <c r="B7" s="139"/>
      <c r="C7" s="140"/>
      <c r="D7" s="141">
        <v>25814</v>
      </c>
      <c r="E7" s="142"/>
      <c r="F7" s="143">
        <v>49665</v>
      </c>
      <c r="G7" s="144"/>
      <c r="H7" s="145"/>
    </row>
    <row r="8" spans="1:8" x14ac:dyDescent="0.2">
      <c r="A8" s="146"/>
      <c r="B8" s="147"/>
      <c r="C8" s="148"/>
      <c r="D8" s="149">
        <v>20289</v>
      </c>
      <c r="E8" s="150"/>
      <c r="F8" s="151">
        <v>34678</v>
      </c>
      <c r="G8" s="152"/>
      <c r="H8" s="153"/>
    </row>
    <row r="9" spans="1:8" x14ac:dyDescent="0.2">
      <c r="A9" s="134" t="s">
        <v>517</v>
      </c>
      <c r="B9" s="139"/>
      <c r="C9" s="140"/>
      <c r="D9" s="141">
        <v>41098</v>
      </c>
      <c r="E9" s="142"/>
      <c r="F9" s="143">
        <v>63439</v>
      </c>
      <c r="G9" s="144"/>
      <c r="H9" s="145"/>
    </row>
    <row r="10" spans="1:8" x14ac:dyDescent="0.2">
      <c r="A10" s="146"/>
      <c r="B10" s="147"/>
      <c r="C10" s="148"/>
      <c r="D10" s="149">
        <v>31477</v>
      </c>
      <c r="E10" s="150"/>
      <c r="F10" s="151">
        <v>46463</v>
      </c>
      <c r="G10" s="152"/>
      <c r="H10" s="153"/>
    </row>
    <row r="11" spans="1:8" x14ac:dyDescent="0.2">
      <c r="A11" s="134" t="s">
        <v>518</v>
      </c>
      <c r="B11" s="139"/>
      <c r="C11" s="140"/>
      <c r="D11" s="141">
        <v>36571</v>
      </c>
      <c r="E11" s="142"/>
      <c r="F11" s="143">
        <v>60097</v>
      </c>
      <c r="G11" s="144"/>
      <c r="H11" s="145"/>
    </row>
    <row r="12" spans="1:8" x14ac:dyDescent="0.2">
      <c r="A12" s="146"/>
      <c r="B12" s="147"/>
      <c r="C12" s="154"/>
      <c r="D12" s="149">
        <v>30067</v>
      </c>
      <c r="E12" s="150"/>
      <c r="F12" s="151">
        <v>43011</v>
      </c>
      <c r="G12" s="152"/>
      <c r="H12" s="153"/>
    </row>
    <row r="13" spans="1:8" x14ac:dyDescent="0.2">
      <c r="A13" s="134"/>
      <c r="B13" s="139"/>
      <c r="C13" s="140"/>
      <c r="D13" s="141">
        <v>33839</v>
      </c>
      <c r="E13" s="142"/>
      <c r="F13" s="143">
        <v>55069</v>
      </c>
      <c r="G13" s="155"/>
      <c r="H13" s="145"/>
    </row>
    <row r="14" spans="1:8" x14ac:dyDescent="0.2">
      <c r="A14" s="146"/>
      <c r="B14" s="147"/>
      <c r="C14" s="148"/>
      <c r="D14" s="149">
        <v>25324</v>
      </c>
      <c r="E14" s="150"/>
      <c r="F14" s="151">
        <v>38695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9.32</v>
      </c>
      <c r="C19" s="156">
        <f>ROUND(VALUE(SUBSTITUTE(実質収支比率等に係る経年分析!G$48,"▲","-")),2)</f>
        <v>10.34</v>
      </c>
      <c r="D19" s="156">
        <f>ROUND(VALUE(SUBSTITUTE(実質収支比率等に係る経年分析!H$48,"▲","-")),2)</f>
        <v>7.72</v>
      </c>
      <c r="E19" s="156">
        <f>ROUND(VALUE(SUBSTITUTE(実質収支比率等に係る経年分析!I$48,"▲","-")),2)</f>
        <v>8.08</v>
      </c>
      <c r="F19" s="156">
        <f>ROUND(VALUE(SUBSTITUTE(実質収支比率等に係る経年分析!J$48,"▲","-")),2)</f>
        <v>8.26</v>
      </c>
    </row>
    <row r="20" spans="1:11" x14ac:dyDescent="0.2">
      <c r="A20" s="156" t="s">
        <v>53</v>
      </c>
      <c r="B20" s="156">
        <f>ROUND(VALUE(SUBSTITUTE(実質収支比率等に係る経年分析!F$47,"▲","-")),2)</f>
        <v>32.67</v>
      </c>
      <c r="C20" s="156">
        <f>ROUND(VALUE(SUBSTITUTE(実質収支比率等に係る経年分析!G$47,"▲","-")),2)</f>
        <v>38.049999999999997</v>
      </c>
      <c r="D20" s="156">
        <f>ROUND(VALUE(SUBSTITUTE(実質収支比率等に係る経年分析!H$47,"▲","-")),2)</f>
        <v>43.5</v>
      </c>
      <c r="E20" s="156">
        <f>ROUND(VALUE(SUBSTITUTE(実質収支比率等に係る経年分析!I$47,"▲","-")),2)</f>
        <v>41.56</v>
      </c>
      <c r="F20" s="156">
        <f>ROUND(VALUE(SUBSTITUTE(実質収支比率等に係る経年分析!J$47,"▲","-")),2)</f>
        <v>41.86</v>
      </c>
    </row>
    <row r="21" spans="1:11" x14ac:dyDescent="0.2">
      <c r="A21" s="156" t="s">
        <v>54</v>
      </c>
      <c r="B21" s="156">
        <f>IF(ISNUMBER(VALUE(SUBSTITUTE(実質収支比率等に係る経年分析!F$49,"▲","-"))),ROUND(VALUE(SUBSTITUTE(実質収支比率等に係る経年分析!F$49,"▲","-")),2),NA())</f>
        <v>-0.06</v>
      </c>
      <c r="C21" s="156">
        <f>IF(ISNUMBER(VALUE(SUBSTITUTE(実質収支比率等に係る経年分析!G$49,"▲","-"))),ROUND(VALUE(SUBSTITUTE(実質収支比率等に係る経年分析!G$49,"▲","-")),2),NA())</f>
        <v>7.26</v>
      </c>
      <c r="D21" s="156">
        <f>IF(ISNUMBER(VALUE(SUBSTITUTE(実質収支比率等に係る経年分析!H$49,"▲","-"))),ROUND(VALUE(SUBSTITUTE(実質収支比率等に係る経年分析!H$49,"▲","-")),2),NA())</f>
        <v>4.43</v>
      </c>
      <c r="E21" s="156">
        <f>IF(ISNUMBER(VALUE(SUBSTITUTE(実質収支比率等に係る経年分析!I$49,"▲","-"))),ROUND(VALUE(SUBSTITUTE(実質収支比率等に係る経年分析!I$49,"▲","-")),2),NA())</f>
        <v>0.75</v>
      </c>
      <c r="F21" s="156">
        <f>IF(ISNUMBER(VALUE(SUBSTITUTE(実質収支比率等に係る経年分析!J$49,"▲","-"))),ROUND(VALUE(SUBSTITUTE(実質収支比率等に係る経年分析!J$49,"▲","-")),2),NA())</f>
        <v>3.17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e">
        <f>IF(連結実質赤字比率に係る赤字・黒字の構成分析!C$38="",NA(),連結実質赤字比率に係る赤字・黒字の構成分析!C$38)</f>
        <v>#N/A</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#VALUE!</v>
      </c>
      <c r="K32" s="157" t="e">
        <f>IF(ROUND(VALUE(SUBSTITUTE(連結実質赤字比率に係る赤字・黒字の構成分析!J$38,"▲", "-")), 2) &gt;= 0, ABS(ROUND(VALUE(SUBSTITUTE(連結実質赤字比率に係る赤字・黒字の構成分析!J$38,"▲", "-")), 2)), NA())</f>
        <v>#VALUE!</v>
      </c>
    </row>
    <row r="33" spans="1:16" x14ac:dyDescent="0.2">
      <c r="A33" s="157" t="str">
        <f>IF(連結実質赤字比率に係る赤字・黒字の構成分析!C$37="",NA(),連結実質赤字比率に係る赤字・黒字の構成分析!C$37)</f>
        <v>後期高齢者医療事業会計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0.18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7.0000000000000007E-2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0.11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0.01</v>
      </c>
    </row>
    <row r="34" spans="1:16" x14ac:dyDescent="0.2">
      <c r="A34" s="157" t="str">
        <f>IF(連結実質赤字比率に係る赤字・黒字の構成分析!C$36="",NA(),連結実質赤字比率に係る赤字・黒字の構成分析!C$36)</f>
        <v>国民健康保険事業会計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0.92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0.94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0.67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0.61</v>
      </c>
    </row>
    <row r="35" spans="1:16" x14ac:dyDescent="0.2">
      <c r="A35" s="157" t="str">
        <f>IF(連結実質赤字比率に係る赤字・黒字の構成分析!C$35="",NA(),連結実質赤字比率に係る赤字・黒字の構成分析!C$35)</f>
        <v>介護保険事業会計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1.97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1.19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1.41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1.57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0.78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9.31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10.33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7.72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8.08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8.25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9250</v>
      </c>
      <c r="E42" s="158"/>
      <c r="F42" s="158"/>
      <c r="G42" s="158">
        <f>'実質公債費比率（分子）の構造'!L$52</f>
        <v>8953</v>
      </c>
      <c r="H42" s="158"/>
      <c r="I42" s="158"/>
      <c r="J42" s="158">
        <f>'実質公債費比率（分子）の構造'!M$52</f>
        <v>8244</v>
      </c>
      <c r="K42" s="158"/>
      <c r="L42" s="158"/>
      <c r="M42" s="158">
        <f>'実質公債費比率（分子）の構造'!N$52</f>
        <v>7414</v>
      </c>
      <c r="N42" s="158"/>
      <c r="O42" s="158"/>
      <c r="P42" s="158">
        <f>'実質公債費比率（分子）の構造'!O$52</f>
        <v>6158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720</v>
      </c>
      <c r="C44" s="158"/>
      <c r="D44" s="158"/>
      <c r="E44" s="158">
        <f>'実質公債費比率（分子）の構造'!L$50</f>
        <v>658</v>
      </c>
      <c r="F44" s="158"/>
      <c r="G44" s="158"/>
      <c r="H44" s="158">
        <f>'実質公債費比率（分子）の構造'!M$50</f>
        <v>566</v>
      </c>
      <c r="I44" s="158"/>
      <c r="J44" s="158"/>
      <c r="K44" s="158">
        <f>'実質公債費比率（分子）の構造'!N$50</f>
        <v>561</v>
      </c>
      <c r="L44" s="158"/>
      <c r="M44" s="158"/>
      <c r="N44" s="158">
        <f>'実質公債費比率（分子）の構造'!O$50</f>
        <v>641</v>
      </c>
      <c r="O44" s="158"/>
      <c r="P44" s="158"/>
    </row>
    <row r="45" spans="1:16" x14ac:dyDescent="0.2">
      <c r="A45" s="158" t="s">
        <v>63</v>
      </c>
      <c r="B45" s="158">
        <f>'実質公債費比率（分子）の構造'!K$49</f>
        <v>158</v>
      </c>
      <c r="C45" s="158"/>
      <c r="D45" s="158"/>
      <c r="E45" s="158">
        <f>'実質公債費比率（分子）の構造'!L$49</f>
        <v>149</v>
      </c>
      <c r="F45" s="158"/>
      <c r="G45" s="158"/>
      <c r="H45" s="158">
        <f>'実質公債費比率（分子）の構造'!M$49</f>
        <v>151</v>
      </c>
      <c r="I45" s="158"/>
      <c r="J45" s="158"/>
      <c r="K45" s="158">
        <f>'実質公債費比率（分子）の構造'!N$49</f>
        <v>187</v>
      </c>
      <c r="L45" s="158"/>
      <c r="M45" s="158"/>
      <c r="N45" s="158">
        <f>'実質公債費比率（分子）の構造'!O$49</f>
        <v>257</v>
      </c>
      <c r="O45" s="158"/>
      <c r="P45" s="158"/>
    </row>
    <row r="46" spans="1:16" x14ac:dyDescent="0.2">
      <c r="A46" s="158" t="s">
        <v>64</v>
      </c>
      <c r="B46" s="158" t="str">
        <f>'実質公債費比率（分子）の構造'!K$48</f>
        <v>-</v>
      </c>
      <c r="C46" s="158"/>
      <c r="D46" s="158"/>
      <c r="E46" s="158" t="str">
        <f>'実質公債費比率（分子）の構造'!L$48</f>
        <v>-</v>
      </c>
      <c r="F46" s="158"/>
      <c r="G46" s="158"/>
      <c r="H46" s="158" t="str">
        <f>'実質公債費比率（分子）の構造'!M$48</f>
        <v>-</v>
      </c>
      <c r="I46" s="158"/>
      <c r="J46" s="158"/>
      <c r="K46" s="158" t="str">
        <f>'実質公債費比率（分子）の構造'!N$48</f>
        <v>-</v>
      </c>
      <c r="L46" s="158"/>
      <c r="M46" s="158"/>
      <c r="N46" s="158" t="str">
        <f>'実質公債費比率（分子）の構造'!O$48</f>
        <v>-</v>
      </c>
      <c r="O46" s="158"/>
      <c r="P46" s="158"/>
    </row>
    <row r="47" spans="1:16" x14ac:dyDescent="0.2">
      <c r="A47" s="158" t="s">
        <v>12</v>
      </c>
      <c r="B47" s="158">
        <f>'実質公債費比率（分子）の構造'!K$47</f>
        <v>314</v>
      </c>
      <c r="C47" s="158"/>
      <c r="D47" s="158"/>
      <c r="E47" s="158">
        <f>'実質公債費比率（分子）の構造'!L$47</f>
        <v>349</v>
      </c>
      <c r="F47" s="158"/>
      <c r="G47" s="158"/>
      <c r="H47" s="158">
        <f>'実質公債費比率（分子）の構造'!M$47</f>
        <v>303</v>
      </c>
      <c r="I47" s="158"/>
      <c r="J47" s="158"/>
      <c r="K47" s="158">
        <f>'実質公債費比率（分子）の構造'!N$47</f>
        <v>269</v>
      </c>
      <c r="L47" s="158"/>
      <c r="M47" s="158"/>
      <c r="N47" s="158">
        <f>'実質公債費比率（分子）の構造'!O$47</f>
        <v>230</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1741</v>
      </c>
      <c r="C49" s="158"/>
      <c r="D49" s="158"/>
      <c r="E49" s="158">
        <f>'実質公債費比率（分子）の構造'!L$45</f>
        <v>1828</v>
      </c>
      <c r="F49" s="158"/>
      <c r="G49" s="158"/>
      <c r="H49" s="158">
        <f>'実質公債費比率（分子）の構造'!M$45</f>
        <v>1362</v>
      </c>
      <c r="I49" s="158"/>
      <c r="J49" s="158"/>
      <c r="K49" s="158">
        <f>'実質公債費比率（分子）の構造'!N$45</f>
        <v>1093</v>
      </c>
      <c r="L49" s="158"/>
      <c r="M49" s="158"/>
      <c r="N49" s="158">
        <f>'実質公債費比率（分子）の構造'!O$45</f>
        <v>1760</v>
      </c>
      <c r="O49" s="158"/>
      <c r="P49" s="158"/>
    </row>
    <row r="50" spans="1:16" x14ac:dyDescent="0.2">
      <c r="A50" s="158" t="s">
        <v>67</v>
      </c>
      <c r="B50" s="158" t="e">
        <f>NA()</f>
        <v>#N/A</v>
      </c>
      <c r="C50" s="158">
        <f>IF(ISNUMBER('実質公債費比率（分子）の構造'!K$53),'実質公債費比率（分子）の構造'!K$53,NA())</f>
        <v>-6317</v>
      </c>
      <c r="D50" s="158" t="e">
        <f>NA()</f>
        <v>#N/A</v>
      </c>
      <c r="E50" s="158" t="e">
        <f>NA()</f>
        <v>#N/A</v>
      </c>
      <c r="F50" s="158">
        <f>IF(ISNUMBER('実質公債費比率（分子）の構造'!L$53),'実質公債費比率（分子）の構造'!L$53,NA())</f>
        <v>-5969</v>
      </c>
      <c r="G50" s="158" t="e">
        <f>NA()</f>
        <v>#N/A</v>
      </c>
      <c r="H50" s="158" t="e">
        <f>NA()</f>
        <v>#N/A</v>
      </c>
      <c r="I50" s="158">
        <f>IF(ISNUMBER('実質公債費比率（分子）の構造'!M$53),'実質公債費比率（分子）の構造'!M$53,NA())</f>
        <v>-5862</v>
      </c>
      <c r="J50" s="158" t="e">
        <f>NA()</f>
        <v>#N/A</v>
      </c>
      <c r="K50" s="158" t="e">
        <f>NA()</f>
        <v>#N/A</v>
      </c>
      <c r="L50" s="158">
        <f>IF(ISNUMBER('実質公債費比率（分子）の構造'!N$53),'実質公債費比率（分子）の構造'!N$53,NA())</f>
        <v>-5304</v>
      </c>
      <c r="M50" s="158" t="e">
        <f>NA()</f>
        <v>#N/A</v>
      </c>
      <c r="N50" s="158" t="e">
        <f>NA()</f>
        <v>#N/A</v>
      </c>
      <c r="O50" s="158">
        <f>IF(ISNUMBER('実質公債費比率（分子）の構造'!O$53),'実質公債費比率（分子）の構造'!O$53,NA())</f>
        <v>-3270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74461</v>
      </c>
      <c r="E56" s="157"/>
      <c r="F56" s="157"/>
      <c r="G56" s="157">
        <f>'将来負担比率（分子）の構造'!J$52</f>
        <v>76868</v>
      </c>
      <c r="H56" s="157"/>
      <c r="I56" s="157"/>
      <c r="J56" s="157">
        <f>'将来負担比率（分子）の構造'!K$52</f>
        <v>72414</v>
      </c>
      <c r="K56" s="157"/>
      <c r="L56" s="157"/>
      <c r="M56" s="157">
        <f>'将来負担比率（分子）の構造'!L$52</f>
        <v>66016</v>
      </c>
      <c r="N56" s="157"/>
      <c r="O56" s="157"/>
      <c r="P56" s="157">
        <f>'将来負担比率（分子）の構造'!M$52</f>
        <v>59676</v>
      </c>
    </row>
    <row r="57" spans="1:16" x14ac:dyDescent="0.2">
      <c r="A57" s="157" t="s">
        <v>42</v>
      </c>
      <c r="B57" s="157"/>
      <c r="C57" s="157"/>
      <c r="D57" s="157">
        <f>'将来負担比率（分子）の構造'!I$51</f>
        <v>926</v>
      </c>
      <c r="E57" s="157"/>
      <c r="F57" s="157"/>
      <c r="G57" s="157">
        <f>'将来負担比率（分子）の構造'!J$51</f>
        <v>879</v>
      </c>
      <c r="H57" s="157"/>
      <c r="I57" s="157"/>
      <c r="J57" s="157">
        <f>'将来負担比率（分子）の構造'!K$51</f>
        <v>1120</v>
      </c>
      <c r="K57" s="157"/>
      <c r="L57" s="157"/>
      <c r="M57" s="157">
        <f>'将来負担比率（分子）の構造'!L$51</f>
        <v>1460</v>
      </c>
      <c r="N57" s="157"/>
      <c r="O57" s="157"/>
      <c r="P57" s="157">
        <f>'将来負担比率（分子）の構造'!M$51</f>
        <v>1176</v>
      </c>
    </row>
    <row r="58" spans="1:16" x14ac:dyDescent="0.2">
      <c r="A58" s="157" t="s">
        <v>41</v>
      </c>
      <c r="B58" s="157"/>
      <c r="C58" s="157"/>
      <c r="D58" s="157">
        <f>'将来負担比率（分子）の構造'!I$50</f>
        <v>63559</v>
      </c>
      <c r="E58" s="157"/>
      <c r="F58" s="157"/>
      <c r="G58" s="157">
        <f>'将来負担比率（分子）の構造'!J$50</f>
        <v>74908</v>
      </c>
      <c r="H58" s="157"/>
      <c r="I58" s="157"/>
      <c r="J58" s="157">
        <f>'将来負担比率（分子）の構造'!K$50</f>
        <v>90070</v>
      </c>
      <c r="K58" s="157"/>
      <c r="L58" s="157"/>
      <c r="M58" s="157">
        <f>'将来負担比率（分子）の構造'!L$50</f>
        <v>95897</v>
      </c>
      <c r="N58" s="157"/>
      <c r="O58" s="157"/>
      <c r="P58" s="157">
        <f>'将来負担比率（分子）の構造'!M$50</f>
        <v>102184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21787</v>
      </c>
      <c r="C62" s="157"/>
      <c r="D62" s="157"/>
      <c r="E62" s="157">
        <f>'将来負担比率（分子）の構造'!J$45</f>
        <v>22775</v>
      </c>
      <c r="F62" s="157"/>
      <c r="G62" s="157"/>
      <c r="H62" s="157">
        <f>'将来負担比率（分子）の構造'!K$45</f>
        <v>20577</v>
      </c>
      <c r="I62" s="157"/>
      <c r="J62" s="157"/>
      <c r="K62" s="157">
        <f>'将来負担比率（分子）の構造'!L$45</f>
        <v>22292</v>
      </c>
      <c r="L62" s="157"/>
      <c r="M62" s="157"/>
      <c r="N62" s="157">
        <f>'将来負担比率（分子）の構造'!M$45</f>
        <v>21072</v>
      </c>
      <c r="O62" s="157"/>
      <c r="P62" s="157"/>
    </row>
    <row r="63" spans="1:16" x14ac:dyDescent="0.2">
      <c r="A63" s="157" t="s">
        <v>34</v>
      </c>
      <c r="B63" s="157">
        <f>'将来負担比率（分子）の構造'!I$44</f>
        <v>2069</v>
      </c>
      <c r="C63" s="157"/>
      <c r="D63" s="157"/>
      <c r="E63" s="157">
        <f>'将来負担比率（分子）の構造'!J$44</f>
        <v>2337</v>
      </c>
      <c r="F63" s="157"/>
      <c r="G63" s="157"/>
      <c r="H63" s="157">
        <f>'将来負担比率（分子）の構造'!K$44</f>
        <v>2789</v>
      </c>
      <c r="I63" s="157"/>
      <c r="J63" s="157"/>
      <c r="K63" s="157">
        <f>'将来負担比率（分子）の構造'!L$44</f>
        <v>2968</v>
      </c>
      <c r="L63" s="157"/>
      <c r="M63" s="157"/>
      <c r="N63" s="157">
        <f>'将来負担比率（分子）の構造'!M$44</f>
        <v>3448</v>
      </c>
      <c r="O63" s="157"/>
      <c r="P63" s="157"/>
    </row>
    <row r="64" spans="1:16" x14ac:dyDescent="0.2">
      <c r="A64" s="157" t="s">
        <v>33</v>
      </c>
      <c r="B64" s="157" t="str">
        <f>'将来負担比率（分子）の構造'!I$43</f>
        <v>-</v>
      </c>
      <c r="C64" s="157"/>
      <c r="D64" s="157"/>
      <c r="E64" s="157" t="str">
        <f>'将来負担比率（分子）の構造'!J$43</f>
        <v>-</v>
      </c>
      <c r="F64" s="157"/>
      <c r="G64" s="157"/>
      <c r="H64" s="157" t="str">
        <f>'将来負担比率（分子）の構造'!K$43</f>
        <v>-</v>
      </c>
      <c r="I64" s="157"/>
      <c r="J64" s="157"/>
      <c r="K64" s="157" t="str">
        <f>'将来負担比率（分子）の構造'!L$43</f>
        <v>-</v>
      </c>
      <c r="L64" s="157"/>
      <c r="M64" s="157"/>
      <c r="N64" s="157" t="str">
        <f>'将来負担比率（分子）の構造'!M$43</f>
        <v>-</v>
      </c>
      <c r="O64" s="157"/>
      <c r="P64" s="157"/>
    </row>
    <row r="65" spans="1:16" x14ac:dyDescent="0.2">
      <c r="A65" s="157" t="s">
        <v>32</v>
      </c>
      <c r="B65" s="157">
        <f>'将来負担比率（分子）の構造'!I$42</f>
        <v>11297</v>
      </c>
      <c r="C65" s="157"/>
      <c r="D65" s="157"/>
      <c r="E65" s="157">
        <f>'将来負担比率（分子）の構造'!J$42</f>
        <v>10102</v>
      </c>
      <c r="F65" s="157"/>
      <c r="G65" s="157"/>
      <c r="H65" s="157">
        <f>'将来負担比率（分子）の構造'!K$42</f>
        <v>9514</v>
      </c>
      <c r="I65" s="157"/>
      <c r="J65" s="157"/>
      <c r="K65" s="157">
        <f>'将来負担比率（分子）の構造'!L$42</f>
        <v>10262</v>
      </c>
      <c r="L65" s="157"/>
      <c r="M65" s="157"/>
      <c r="N65" s="157">
        <f>'将来負担比率（分子）の構造'!M$42</f>
        <v>9101</v>
      </c>
      <c r="O65" s="157"/>
      <c r="P65" s="157"/>
    </row>
    <row r="66" spans="1:16" x14ac:dyDescent="0.2">
      <c r="A66" s="157" t="s">
        <v>31</v>
      </c>
      <c r="B66" s="157">
        <f>'将来負担比率（分子）の構造'!I$41</f>
        <v>35762</v>
      </c>
      <c r="C66" s="157"/>
      <c r="D66" s="157"/>
      <c r="E66" s="157">
        <f>'将来負担比率（分子）の構造'!J$41</f>
        <v>35606</v>
      </c>
      <c r="F66" s="157"/>
      <c r="G66" s="157"/>
      <c r="H66" s="157">
        <f>'将来負担比率（分子）の構造'!K$41</f>
        <v>35260</v>
      </c>
      <c r="I66" s="157"/>
      <c r="J66" s="157"/>
      <c r="K66" s="157">
        <f>'将来負担比率（分子）の構造'!L$41</f>
        <v>35870</v>
      </c>
      <c r="L66" s="157"/>
      <c r="M66" s="157"/>
      <c r="N66" s="157">
        <f>'将来負担比率（分子）の構造'!M$41</f>
        <v>34797</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57405</v>
      </c>
      <c r="C72" s="161">
        <f>基金残高に係る経年分析!G55</f>
        <v>57463</v>
      </c>
      <c r="D72" s="161">
        <f>基金残高に係る経年分析!H55</f>
        <v>61200</v>
      </c>
    </row>
    <row r="73" spans="1:16" x14ac:dyDescent="0.2">
      <c r="A73" s="160" t="s">
        <v>74</v>
      </c>
      <c r="B73" s="161">
        <f>基金残高に係る経年分析!F56</f>
        <v>23</v>
      </c>
      <c r="C73" s="161">
        <f>基金残高に係る経年分析!G56</f>
        <v>26</v>
      </c>
      <c r="D73" s="161">
        <f>基金残高に係る経年分析!H56</f>
        <v>31</v>
      </c>
    </row>
    <row r="74" spans="1:16" x14ac:dyDescent="0.2">
      <c r="A74" s="160" t="s">
        <v>75</v>
      </c>
      <c r="B74" s="161">
        <f>基金残高に係る経年分析!F57</f>
        <v>24051</v>
      </c>
      <c r="C74" s="161">
        <f>基金残高に係る経年分析!G57</f>
        <v>29485</v>
      </c>
      <c r="D74" s="161">
        <f>基金残高に係る経年分析!H57</f>
        <v>31725</v>
      </c>
    </row>
  </sheetData>
  <sheetProtection algorithmName="SHA-512" hashValue="V4hzlT14vy0CTS/i1TIvdU9+FCeWg9rjcCHMsdTUH6VGN6/uQHAwRxkzv7bmYTF8WkEyiEC8Tsev7OYOL+4r5w==" saltValue="Fsgd5H+s8EsHfG+f3UQSY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中野　慎一朗</cp:lastModifiedBy>
  <dcterms:created xsi:type="dcterms:W3CDTF">2026-02-23T05:50:37Z</dcterms:created>
  <dcterms:modified xsi:type="dcterms:W3CDTF">2026-09-17T05:48:13Z</dcterms:modified>
  <cp:category/>
</cp:coreProperties>
</file>