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L:\5008 公会計\1000_調査・回答フォルダ　\R8\20260818【0924〆】令和６年度財政状況資料集の作成について（2回目・地方公会計関係）\05_提出\"/>
    </mc:Choice>
  </mc:AlternateContent>
  <xr:revisionPtr revIDLastSave="0" documentId="8_{88EC9C75-0FCE-4611-9671-B9EBC6D1BBC9}" xr6:coauthVersionLast="47" xr6:coauthVersionMax="47" xr10:uidLastSave="{00000000-0000-0000-0000-000000000000}"/>
  <bookViews>
    <workbookView xWindow="-23148" yWindow="-6324" windowWidth="23256" windowHeight="12456"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AM35" i="10"/>
  <c r="BW34" i="10"/>
  <c r="BW35" i="10" s="1"/>
  <c r="BW36" i="10" s="1"/>
  <c r="BW37" i="10" s="1"/>
  <c r="BW38" i="10" s="1"/>
  <c r="BE34" i="10"/>
  <c r="AM34" i="10"/>
  <c r="C34" i="10"/>
  <c r="C35" i="10" s="1"/>
  <c r="U34" i="10" s="1"/>
  <c r="U35" i="10" s="1"/>
  <c r="U36" i="10" s="1"/>
  <c r="BW39" i="10" l="1"/>
  <c r="CO34" i="10" s="1"/>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<sst xmlns="http://schemas.openxmlformats.org/spreadsheetml/2006/main" count="1185" uniqueCount="571">
  <si>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</si>
  <si>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</si>
  <si>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</si>
  <si>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</si>
  <si>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</si>
  <si>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</si>
  <si>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</si>
  <si>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</si>
  <si>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</si>
  <si>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</si>
  <si>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</si>
  <si>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</si>
  <si>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</si>
  <si>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</si>
  <si>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</si>
  <si>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</si>
  <si>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</si>
  <si>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</si>
  <si>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</si>
  <si>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</si>
  <si>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</si>
  <si>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</si>
  <si>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</si>
  <si>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</si>
  <si>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</si>
  <si>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</si>
  <si>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</si>
  <si>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</si>
  <si>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</si>
  <si>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</si>
  <si>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</si>
  <si>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</si>
  <si>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</si>
  <si>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</si>
  <si>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</si>
  <si>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</si>
  <si>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</si>
  <si>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</si>
  <si>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</si>
  <si>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</si>
  <si>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</si>
  <si>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</si>
  <si>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</si>
  <si>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</si>
  <si>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</si>
  <si>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</si>
  <si>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</si>
  <si>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</si>
  <si>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</si>
  <si>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</si>
  <si>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</si>
  <si>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</si>
  <si>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</si>
  <si>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</si>
  <si>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</si>
  <si>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</si>
  <si>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</si>
  <si>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</si>
  <si>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</si>
  <si>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</si>
  <si>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</si>
  <si>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</si>
  <si>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</si>
  <si>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</si>
  <si>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</si>
  <si>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</si>
  <si>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</si>
  <si>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</si>
  <si>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</si>
  <si>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</si>
  <si>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</si>
  <si>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</si>
  <si>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</si>
  <si>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</si>
  <si>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</si>
  <si>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</si>
  <si>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</si>
  <si>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</si>
  <si>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</si>
  <si>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</si>
  <si>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</si>
  <si>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</si>
  <si>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</si>
  <si>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</si>
  <si>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</si>
  <si>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</si>
  <si>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</si>
  <si>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</si>
  <si>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</si>
  <si>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</si>
  <si>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</si>
  <si>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</si>
  <si>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</si>
  <si>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</si>
  <si>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中野区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</si>
  <si>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</si>
  <si>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</si>
  <si>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</si>
  <si>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</si>
  <si>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</si>
  <si>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</si>
  <si>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</si>
  <si>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</si>
  <si>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</si>
  <si>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</si>
  <si>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</si>
  <si>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</si>
  <si>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</si>
  <si>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</si>
  <si>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</si>
  <si>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</si>
  <si>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</si>
  <si>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</si>
  <si>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</si>
  <si>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</si>
  <si>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</si>
  <si>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</si>
  <si>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</si>
  <si>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</si>
  <si>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</si>
  <si>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</si>
  <si>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</si>
  <si>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</si>
  <si>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</si>
  <si>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</si>
  <si>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</si>
  <si>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</si>
  <si>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</si>
  <si>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</si>
  <si>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</si>
  <si>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</si>
  <si>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</si>
  <si>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</si>
  <si>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</si>
  <si>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</si>
  <si>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</si>
  <si>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</si>
  <si>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</si>
  <si>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</si>
  <si>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</si>
  <si>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</si>
  <si>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</si>
  <si>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</si>
  <si>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</si>
  <si>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</si>
  <si>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</si>
  <si>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</si>
  <si>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</si>
  <si>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</si>
  <si>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</si>
  <si>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</si>
  <si>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</si>
  <si>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</si>
  <si>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</si>
  <si>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</si>
  <si>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</si>
  <si>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</si>
  <si>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</si>
  <si>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</si>
  <si>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</si>
  <si>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</si>
  <si>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</si>
  <si>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</si>
  <si>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</si>
  <si>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</si>
  <si>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</si>
  <si>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</si>
  <si>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</si>
  <si>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</si>
  <si>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</si>
  <si>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</si>
  <si>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</si>
  <si>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</si>
  <si>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</si>
  <si>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</si>
  <si>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</si>
  <si>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</si>
  <si>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</si>
  <si>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</si>
  <si>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</si>
  <si>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</si>
  <si>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</si>
  <si>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</si>
  <si>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</si>
  <si>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</si>
  <si>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</si>
  <si>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</si>
  <si>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</si>
  <si>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</si>
  <si>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</si>
  <si>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</si>
  <si>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</si>
  <si>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</si>
  <si>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</si>
  <si>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</si>
  <si>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</si>
  <si>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</si>
  <si>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</si>
  <si>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</si>
  <si>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</si>
  <si>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</si>
  <si>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</si>
  <si>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</si>
  <si>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東京都中野区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</si>
  <si>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</si>
  <si>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</si>
  <si>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</si>
  <si>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</si>
  <si>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</si>
  <si>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</si>
  <si>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</si>
  <si>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</si>
  <si>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</si>
  <si>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</si>
  <si>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</si>
  <si>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</si>
  <si>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</si>
  <si>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</si>
  <si>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</si>
  <si>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</si>
  <si>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</si>
  <si>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</si>
  <si>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</si>
  <si>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</si>
  <si>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</si>
  <si>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</si>
  <si>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</si>
  <si>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</si>
  <si>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</si>
  <si>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</si>
  <si>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</si>
  <si>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</si>
  <si>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</si>
  <si>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</si>
  <si>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</si>
  <si>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</si>
  <si>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</si>
  <si>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</si>
  <si>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</si>
  <si>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</si>
  <si>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</si>
  <si>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</si>
  <si>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</si>
  <si>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</si>
  <si>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</si>
  <si>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</si>
  <si>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</si>
  <si>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</si>
  <si>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</si>
  <si>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</si>
  <si>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</si>
  <si>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</si>
  <si>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</si>
  <si>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</si>
  <si>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</si>
  <si>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</si>
  <si>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</si>
  <si>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</si>
  <si>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</si>
  <si>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</si>
  <si>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</si>
  <si>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</si>
  <si>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</si>
  <si>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</si>
  <si>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</si>
  <si>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</si>
  <si>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</si>
  <si>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</si>
  <si>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</si>
  <si>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</si>
  <si>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</si>
  <si>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</si>
  <si>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</si>
  <si>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</si>
  <si>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</si>
  <si>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</si>
  <si>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</si>
  <si>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</si>
  <si>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</si>
  <si>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</si>
  <si>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</si>
  <si>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</si>
  <si>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</si>
  <si>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</si>
  <si>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</si>
  <si>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</si>
  <si>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</si>
  <si>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</si>
  <si>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</si>
  <si>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</si>
  <si>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</si>
  <si>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</si>
  <si>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</si>
  <si>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</si>
  <si>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</si>
  <si>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</si>
  <si>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</si>
  <si>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</si>
  <si>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</si>
  <si>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</si>
  <si>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</si>
  <si>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</si>
  <si>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</si>
  <si>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</si>
  <si>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</si>
  <si>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</si>
  <si>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</si>
  <si>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</si>
  <si>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</si>
  <si>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</si>
  <si>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</si>
  <si>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</si>
  <si>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</si>
  <si>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</si>
  <si>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</si>
  <si>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</si>
  <si>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</si>
  <si>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</si>
  <si>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</si>
  <si>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</si>
  <si>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</si>
  <si>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</si>
  <si>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</si>
  <si>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</si>
  <si>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</si>
  <si>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</si>
  <si>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</si>
  <si>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</si>
  <si>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</si>
  <si>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</si>
  <si>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</si>
  <si>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</si>
  <si>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</si>
  <si>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</si>
  <si>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</si>
  <si>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</si>
  <si>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</si>
  <si>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</si>
  <si>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</si>
  <si>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</si>
  <si>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</si>
  <si>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</si>
  <si>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</si>
  <si>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</si>
  <si>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</si>
  <si>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</si>
  <si>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</si>
  <si>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</si>
  <si>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</si>
  <si>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</si>
  <si>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</si>
  <si>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</si>
  <si>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</si>
  <si>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</si>
  <si>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東京都中野区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</si>
  <si>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</si>
  <si>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</si>
  <si>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</si>
  <si>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</si>
  <si>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</si>
  <si>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</si>
  <si>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</si>
  <si>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</si>
  <si>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</si>
  <si>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</si>
  <si>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</si>
  <si>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</si>
  <si>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</si>
  <si>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</si>
  <si>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</si>
  <si>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</si>
  <si>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</si>
  <si>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</si>
  <si>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</si>
  <si>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</si>
  <si>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</si>
  <si>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</si>
  <si>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</si>
  <si>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</si>
  <si>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</si>
  <si>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</si>
  <si>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</si>
  <si>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</si>
  <si>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</si>
  <si>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</si>
  <si>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</si>
  <si>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</si>
  <si>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</si>
  <si>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</si>
  <si>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</si>
  <si>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</si>
  <si>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</si>
  <si>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</si>
  <si>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</si>
  <si>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</si>
  <si>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</si>
  <si>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</si>
  <si>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</si>
  <si>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</si>
  <si>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</si>
  <si>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</si>
  <si>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</si>
  <si>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</si>
  <si>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</si>
  <si>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</si>
  <si>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</si>
  <si>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</si>
  <si>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</si>
  <si>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</si>
  <si>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</si>
  <si>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</si>
  <si>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</si>
  <si>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</si>
  <si>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</si>
  <si>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</si>
  <si>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</si>
  <si>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</si>
  <si>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</si>
  <si>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</si>
  <si>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</si>
  <si>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</si>
  <si>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</si>
  <si>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</si>
  <si>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</si>
  <si>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</si>
  <si>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</si>
  <si>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</si>
  <si>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</si>
  <si>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</si>
  <si>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</si>
  <si>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</si>
  <si>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</si>
  <si>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</si>
  <si>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</si>
  <si>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</si>
  <si>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</si>
  <si>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</si>
  <si>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</si>
  <si>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</si>
  <si>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</si>
  <si>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</si>
  <si>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</si>
  <si>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</si>
  <si>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</si>
  <si>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</si>
  <si>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</si>
  <si>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</si>
  <si>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</si>
  <si>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</si>
  <si>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</si>
  <si>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</si>
  <si>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</si>
  <si>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</si>
  <si>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</si>
  <si>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</si>
  <si>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</si>
  <si>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</si>
  <si>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</si>
  <si>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</si>
  <si>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</si>
  <si>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</si>
  <si>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</si>
  <si>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</si>
  <si>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</si>
  <si>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</si>
  <si>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</si>
  <si>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</si>
  <si>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</si>
  <si>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</si>
  <si>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</si>
  <si>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</si>
  <si>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</si>
  <si>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</si>
  <si>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</si>
  <si>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</si>
  <si>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</si>
  <si>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</si>
  <si>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</si>
  <si>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</si>
  <si>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</si>
  <si>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</si>
  <si>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</si>
  <si>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</si>
  <si>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</si>
  <si>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</si>
  <si>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</si>
  <si>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</si>
  <si>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</si>
  <si>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</si>
  <si>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</si>
  <si>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</si>
  <si>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</si>
  <si>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</si>
  <si>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</si>
  <si>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</si>
  <si>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</si>
  <si>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</si>
  <si>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</si>
  <si>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</si>
  <si>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</si>
  <si>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</si>
  <si>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</si>
  <si>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</si>
  <si>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</si>
  <si>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</si>
  <si>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</si>
  <si>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</si>
  <si>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</si>
  <si>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</si>
  <si>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</si>
  <si>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</si>
  <si>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</si>
  <si>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</si>
  <si>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</si>
  <si>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</si>
  <si>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</si>
  <si>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</si>
  <si>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</si>
  <si>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</si>
  <si>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</si>
  <si>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</si>
  <si>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</si>
  <si>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</si>
  <si>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</si>
  <si>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</si>
  <si>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</si>
  <si>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</si>
  <si>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1.95</t>
  </si>
  <si>
    <t>一般会計</t>
  </si>
  <si>
    <t>介護保険特別会計</t>
  </si>
  <si>
    <t>国民健康保険事業特別会計</t>
  </si>
  <si>
    <t>後期高齢者医療特別会計</t>
  </si>
  <si>
    <t>用地特別会計</t>
  </si>
  <si>
    <t>その他会計（赤字）</t>
  </si>
  <si>
    <t>その他会計（黒字）</t>
  </si>
  <si>
    <t>R02</t>
    <phoneticPr fontId="5"/>
  </si>
  <si>
    <t>R03</t>
    <phoneticPr fontId="5"/>
  </si>
  <si>
    <t>R04</t>
    <phoneticPr fontId="5"/>
  </si>
  <si>
    <t>R05</t>
    <phoneticPr fontId="5"/>
  </si>
  <si>
    <t>R06</t>
    <phoneticPr fontId="5"/>
  </si>
  <si>
    <t>-</t>
    <phoneticPr fontId="2"/>
  </si>
  <si>
    <t>特別区競馬組合</t>
    <rPh sb="0" eb="7">
      <t>トクベツクケイバクミアイ</t>
    </rPh>
    <phoneticPr fontId="2"/>
  </si>
  <si>
    <t>東京二十三区清掃一部事務組合</t>
    <rPh sb="0" eb="2">
      <t>トウキョウ</t>
    </rPh>
    <rPh sb="2" eb="6">
      <t>ニジュウサンク</t>
    </rPh>
    <rPh sb="6" eb="8">
      <t>セイソウ</t>
    </rPh>
    <rPh sb="8" eb="10">
      <t>イチブ</t>
    </rPh>
    <rPh sb="10" eb="12">
      <t>ジム</t>
    </rPh>
    <rPh sb="12" eb="14">
      <t>クミアイ</t>
    </rPh>
    <phoneticPr fontId="2"/>
  </si>
  <si>
    <t>特別区人事・厚生事務組合</t>
    <rPh sb="0" eb="3">
      <t>トクベツク</t>
    </rPh>
    <rPh sb="3" eb="5">
      <t>ジンジ</t>
    </rPh>
    <rPh sb="6" eb="12">
      <t>コウセイジムクミアイ</t>
    </rPh>
    <phoneticPr fontId="2"/>
  </si>
  <si>
    <t>中野区土地開発公社</t>
    <rPh sb="0" eb="2">
      <t>ナカノ</t>
    </rPh>
    <rPh sb="2" eb="9">
      <t>クトチカイハツコウシャ</t>
    </rPh>
    <phoneticPr fontId="2"/>
  </si>
  <si>
    <t>まちづくり中野21</t>
    <rPh sb="5" eb="7">
      <t>ナカノ</t>
    </rPh>
    <phoneticPr fontId="2"/>
  </si>
  <si>
    <t>野方駅整備</t>
    <rPh sb="0" eb="5">
      <t>ノガタエキセイビ</t>
    </rPh>
    <phoneticPr fontId="2"/>
  </si>
  <si>
    <t>南東北福祉事業団</t>
    <rPh sb="0" eb="3">
      <t>ミナミトウホク</t>
    </rPh>
    <rPh sb="3" eb="8">
      <t>フクシジギョウダン</t>
    </rPh>
    <phoneticPr fontId="2"/>
  </si>
  <si>
    <t>-</t>
    <phoneticPr fontId="2"/>
  </si>
  <si>
    <t>東京都後期高齢者医療広域連合（一般会計）</t>
    <rPh sb="0" eb="3">
      <t>トウキョウト</t>
    </rPh>
    <rPh sb="3" eb="5">
      <t>コウキ</t>
    </rPh>
    <rPh sb="5" eb="8">
      <t>コウレイシャ</t>
    </rPh>
    <rPh sb="8" eb="14">
      <t>イリョウコウイキレンゴウ</t>
    </rPh>
    <rPh sb="15" eb="19">
      <t>イッパンカイケイ</t>
    </rPh>
    <phoneticPr fontId="2"/>
  </si>
  <si>
    <t>東京都後期高齢者医療広域連合（後期高齢者医療特別会計）</t>
    <rPh sb="0" eb="3">
      <t>トウキョウト</t>
    </rPh>
    <rPh sb="3" eb="5">
      <t>コウキ</t>
    </rPh>
    <rPh sb="5" eb="8">
      <t>コウレイシャ</t>
    </rPh>
    <rPh sb="8" eb="14">
      <t>イリョウコウイキレンゴウ</t>
    </rPh>
    <rPh sb="15" eb="17">
      <t>コウキ</t>
    </rPh>
    <rPh sb="17" eb="20">
      <t>コウレイシャ</t>
    </rPh>
    <rPh sb="20" eb="22">
      <t>イリョウ</t>
    </rPh>
    <rPh sb="22" eb="24">
      <t>トクベツ</t>
    </rPh>
    <rPh sb="24" eb="26">
      <t>カイケイ</t>
    </rPh>
    <phoneticPr fontId="2"/>
  </si>
  <si>
    <t>○</t>
    <phoneticPr fontId="2"/>
  </si>
  <si>
    <t>法適用</t>
    <rPh sb="0" eb="3">
      <t>ホウテキヨウ</t>
    </rPh>
    <phoneticPr fontId="2"/>
  </si>
  <si>
    <t>中野区義務教育施設整備基金</t>
    <phoneticPr fontId="5"/>
  </si>
  <si>
    <t>中野区まちづくり基金</t>
    <phoneticPr fontId="5"/>
  </si>
  <si>
    <t>中野区道路・公園整備基金</t>
    <phoneticPr fontId="5"/>
  </si>
  <si>
    <t>中野区社会福祉施設整備基金</t>
    <phoneticPr fontId="5"/>
  </si>
  <si>
    <t>中野区営住宅整備基金</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</si>
  <si>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</si>
  <si>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</si>
  <si>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</si>
  <si>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</si>
  <si>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内平均値と比べ低くなったが、将来負担比率は、地方債残高、退職手当の負担見込額等の合計である将来負担額より、充当することが可能な基金などの充当可能財源が大きいため算出されていない。</t>
    <rPh sb="23" eb="24">
      <t>ヒク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</si>
  <si>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</si>
  <si>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</si>
  <si>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</si>
  <si>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</si>
  <si>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</si>
  <si>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</si>
  <si>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実質公債費比率は令和５年度より増加傾向に転じ、類似団体の平均と比べて高い水準となった。
将来負担比率は、類似団体内平均値と同様に算出されていない。</t>
    <rPh sb="0" eb="2">
      <t>ジッシツ</t>
    </rPh>
    <rPh sb="2" eb="5">
      <t>コウサイヒ</t>
    </rPh>
    <rPh sb="5" eb="7">
      <t>ヒリツ</t>
    </rPh>
    <rPh sb="8" eb="10">
      <t>レイワ</t>
    </rPh>
    <rPh sb="11" eb="13">
      <t>ネンド</t>
    </rPh>
    <rPh sb="15" eb="17">
      <t>ゾウカ</t>
    </rPh>
    <rPh sb="17" eb="19">
      <t>ケイコウ</t>
    </rPh>
    <rPh sb="20" eb="21">
      <t>テン</t>
    </rPh>
    <rPh sb="23" eb="25">
      <t>ルイジ</t>
    </rPh>
    <rPh sb="25" eb="27">
      <t>ダンタイ</t>
    </rPh>
    <rPh sb="28" eb="30">
      <t>ヘイキン</t>
    </rPh>
    <rPh sb="31" eb="32">
      <t>クラ</t>
    </rPh>
    <rPh sb="34" eb="35">
      <t>タカ</t>
    </rPh>
    <rPh sb="36" eb="38">
      <t>スイジュン</t>
    </rPh>
    <rPh sb="44" eb="46">
      <t>ショウライ</t>
    </rPh>
    <rPh sb="46" eb="48">
      <t>フタン</t>
    </rPh>
    <rPh sb="48" eb="50">
      <t>ヒリツ</t>
    </rPh>
    <rPh sb="52" eb="54">
      <t>ルイジ</t>
    </rPh>
    <rPh sb="54" eb="56">
      <t>ダンタイ</t>
    </rPh>
    <rPh sb="56" eb="57">
      <t>ナイ</t>
    </rPh>
    <rPh sb="57" eb="60">
      <t>ヘイキンチ</t>
    </rPh>
    <rPh sb="61" eb="63">
      <t>ドウヨウ</t>
    </rPh>
    <rPh sb="64" eb="66">
      <t>サンシュツ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</si>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</sst>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182635C-BEF3-4D38-8BF3-018F62C6D44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A88C-4CE5-B8DE-6B780764894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126427</c:v>
                </c:pt>
                <c:pt idx="1">
                  <c:v>90312</c:v>
                </c:pt>
                <c:pt idx="2">
                  <c:v>69492</c:v>
                </c:pt>
                <c:pt idx="3">
                  <c:v>145203</c:v>
                </c:pt>
                <c:pt idx="4">
                  <c:v>122001</c:v>
                </c:pt>
              </c:numCache>
            </c:numRef>
          </c:val>
          <c:smooth val="0"/>
          <c:extLst>
            <c:ext xmlns:c16="http://schemas.microsoft.com/office/drawing/2014/chart" uri="{C3380CC4-5D6E-409C-BE32-E72D297353CC}">
              <c16:uniqueId val="{00000001-A88C-4CE5-B8DE-6B780764894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5.52</c:v>
                </c:pt>
                <c:pt idx="1">
                  <c:v>7.44</c:v>
                </c:pt>
                <c:pt idx="2">
                  <c:v>7.41</c:v>
                </c:pt>
                <c:pt idx="3">
                  <c:v>3.79</c:v>
                </c:pt>
                <c:pt idx="4">
                  <c:v>3.29</c:v>
                </c:pt>
              </c:numCache>
            </c:numRef>
          </c:val>
          <c:extLst>
            <c:ext xmlns:c16="http://schemas.microsoft.com/office/drawing/2014/chart" uri="{C3380CC4-5D6E-409C-BE32-E72D297353CC}">
              <c16:uniqueId val="{00000000-4178-4315-96CD-1FE06BE015D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36.22</c:v>
                </c:pt>
                <c:pt idx="1">
                  <c:v>36.630000000000003</c:v>
                </c:pt>
                <c:pt idx="2">
                  <c:v>40.119999999999997</c:v>
                </c:pt>
                <c:pt idx="3">
                  <c:v>39.06</c:v>
                </c:pt>
                <c:pt idx="4">
                  <c:v>42.84</c:v>
                </c:pt>
              </c:numCache>
            </c:numRef>
          </c:val>
          <c:extLst>
            <c:ext xmlns:c16="http://schemas.microsoft.com/office/drawing/2014/chart" uri="{C3380CC4-5D6E-409C-BE32-E72D297353CC}">
              <c16:uniqueId val="{00000001-4178-4315-96CD-1FE06BE015D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3.57</c:v>
                </c:pt>
                <c:pt idx="1">
                  <c:v>3.71</c:v>
                </c:pt>
                <c:pt idx="2">
                  <c:v>5.9</c:v>
                </c:pt>
                <c:pt idx="3">
                  <c:v>-1.95</c:v>
                </c:pt>
                <c:pt idx="4">
                  <c:v>4.13</c:v>
                </c:pt>
              </c:numCache>
            </c:numRef>
          </c:val>
          <c:smooth val="0"/>
          <c:extLst>
            <c:ext xmlns:c16="http://schemas.microsoft.com/office/drawing/2014/chart" uri="{C3380CC4-5D6E-409C-BE32-E72D297353CC}">
              <c16:uniqueId val="{00000002-4178-4315-96CD-1FE06BE015D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B41-4EF9-9F86-5D56F4B3E9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41-4EF9-9F86-5D56F4B3E9A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B41-4EF9-9F86-5D56F4B3E9A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B41-4EF9-9F86-5D56F4B3E9A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B41-4EF9-9F86-5D56F4B3E9AF}"/>
            </c:ext>
          </c:extLst>
        </c:ser>
        <c:ser>
          <c:idx val="5"/>
          <c:order val="5"/>
          <c:tx>
            <c:strRef>
              <c:f>データシート!$A$32</c:f>
              <c:strCache>
                <c:ptCount val="1"/>
                <c:pt idx="0">
                  <c:v>用地特別会計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9B41-4EF9-9F86-5D56F4B3E9AF}"/>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0.09</c:v>
                </c:pt>
                <c:pt idx="4">
                  <c:v>#N/A</c:v>
                </c:pt>
                <c:pt idx="5">
                  <c:v>7.0000000000000007E-2</c:v>
                </c:pt>
                <c:pt idx="6">
                  <c:v>#N/A</c:v>
                </c:pt>
                <c:pt idx="7">
                  <c:v>0.11</c:v>
                </c:pt>
                <c:pt idx="8">
                  <c:v>#N/A</c:v>
                </c:pt>
                <c:pt idx="9">
                  <c:v>0.06</c:v>
                </c:pt>
              </c:numCache>
            </c:numRef>
          </c:val>
          <c:extLst>
            <c:ext xmlns:c16="http://schemas.microsoft.com/office/drawing/2014/chart" uri="{C3380CC4-5D6E-409C-BE32-E72D297353CC}">
              <c16:uniqueId val="{00000006-9B41-4EF9-9F86-5D56F4B3E9AF}"/>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0.43</c:v>
                </c:pt>
                <c:pt idx="2">
                  <c:v>#N/A</c:v>
                </c:pt>
                <c:pt idx="3">
                  <c:v>0.46</c:v>
                </c:pt>
                <c:pt idx="4">
                  <c:v>#N/A</c:v>
                </c:pt>
                <c:pt idx="5">
                  <c:v>0.35</c:v>
                </c:pt>
                <c:pt idx="6">
                  <c:v>#N/A</c:v>
                </c:pt>
                <c:pt idx="7">
                  <c:v>0.35</c:v>
                </c:pt>
                <c:pt idx="8">
                  <c:v>#N/A</c:v>
                </c:pt>
                <c:pt idx="9">
                  <c:v>0.34</c:v>
                </c:pt>
              </c:numCache>
            </c:numRef>
          </c:val>
          <c:extLst>
            <c:ext xmlns:c16="http://schemas.microsoft.com/office/drawing/2014/chart" uri="{C3380CC4-5D6E-409C-BE32-E72D297353CC}">
              <c16:uniqueId val="{00000007-9B41-4EF9-9F86-5D56F4B3E9AF}"/>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0.65</c:v>
                </c:pt>
                <c:pt idx="2">
                  <c:v>#N/A</c:v>
                </c:pt>
                <c:pt idx="3">
                  <c:v>0.66</c:v>
                </c:pt>
                <c:pt idx="4">
                  <c:v>#N/A</c:v>
                </c:pt>
                <c:pt idx="5">
                  <c:v>0.61</c:v>
                </c:pt>
                <c:pt idx="6">
                  <c:v>#N/A</c:v>
                </c:pt>
                <c:pt idx="7">
                  <c:v>0.44</c:v>
                </c:pt>
                <c:pt idx="8">
                  <c:v>#N/A</c:v>
                </c:pt>
                <c:pt idx="9">
                  <c:v>0.43</c:v>
                </c:pt>
              </c:numCache>
            </c:numRef>
          </c:val>
          <c:extLst>
            <c:ext xmlns:c16="http://schemas.microsoft.com/office/drawing/2014/chart" uri="{C3380CC4-5D6E-409C-BE32-E72D297353CC}">
              <c16:uniqueId val="{00000008-9B41-4EF9-9F86-5D56F4B3E9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4.25</c:v>
                </c:pt>
                <c:pt idx="2">
                  <c:v>#N/A</c:v>
                </c:pt>
                <c:pt idx="3">
                  <c:v>5.03</c:v>
                </c:pt>
                <c:pt idx="4">
                  <c:v>#N/A</c:v>
                </c:pt>
                <c:pt idx="5">
                  <c:v>7.41</c:v>
                </c:pt>
                <c:pt idx="6">
                  <c:v>#N/A</c:v>
                </c:pt>
                <c:pt idx="7">
                  <c:v>3.78</c:v>
                </c:pt>
                <c:pt idx="8">
                  <c:v>#N/A</c:v>
                </c:pt>
                <c:pt idx="9">
                  <c:v>3.45</c:v>
                </c:pt>
              </c:numCache>
            </c:numRef>
          </c:val>
          <c:extLst>
            <c:ext xmlns:c16="http://schemas.microsoft.com/office/drawing/2014/chart" uri="{C3380CC4-5D6E-409C-BE32-E72D297353CC}">
              <c16:uniqueId val="{00000009-9B41-4EF9-9F86-5D56F4B3E9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5439</c:v>
                </c:pt>
                <c:pt idx="5">
                  <c:v>5209</c:v>
                </c:pt>
                <c:pt idx="8">
                  <c:v>4802</c:v>
                </c:pt>
                <c:pt idx="11">
                  <c:v>4382</c:v>
                </c:pt>
                <c:pt idx="14">
                  <c:v>4397</c:v>
                </c:pt>
              </c:numCache>
            </c:numRef>
          </c:val>
          <c:extLst>
            <c:ext xmlns:c16="http://schemas.microsoft.com/office/drawing/2014/chart" uri="{C3380CC4-5D6E-409C-BE32-E72D297353CC}">
              <c16:uniqueId val="{00000000-ACAD-46B1-B2AC-944CA12B293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CAD-46B1-B2AC-944CA12B293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263</c:v>
                </c:pt>
                <c:pt idx="3">
                  <c:v>294</c:v>
                </c:pt>
                <c:pt idx="6">
                  <c:v>284</c:v>
                </c:pt>
                <c:pt idx="9">
                  <c:v>225</c:v>
                </c:pt>
                <c:pt idx="12">
                  <c:v>199</c:v>
                </c:pt>
              </c:numCache>
            </c:numRef>
          </c:val>
          <c:extLst>
            <c:ext xmlns:c16="http://schemas.microsoft.com/office/drawing/2014/chart" uri="{C3380CC4-5D6E-409C-BE32-E72D297353CC}">
              <c16:uniqueId val="{00000002-ACAD-46B1-B2AC-944CA12B293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100</c:v>
                </c:pt>
                <c:pt idx="3">
                  <c:v>93</c:v>
                </c:pt>
                <c:pt idx="6">
                  <c:v>95</c:v>
                </c:pt>
                <c:pt idx="9">
                  <c:v>118</c:v>
                </c:pt>
                <c:pt idx="12">
                  <c:v>163</c:v>
                </c:pt>
              </c:numCache>
            </c:numRef>
          </c:val>
          <c:extLst>
            <c:ext xmlns:c16="http://schemas.microsoft.com/office/drawing/2014/chart" uri="{C3380CC4-5D6E-409C-BE32-E72D297353CC}">
              <c16:uniqueId val="{00000003-ACAD-46B1-B2AC-944CA12B293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AD-46B1-B2AC-944CA12B293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14</c:v>
                </c:pt>
                <c:pt idx="3">
                  <c:v>0</c:v>
                </c:pt>
                <c:pt idx="6">
                  <c:v>0</c:v>
                </c:pt>
                <c:pt idx="9">
                  <c:v>0</c:v>
                </c:pt>
                <c:pt idx="12">
                  <c:v>0</c:v>
                </c:pt>
              </c:numCache>
            </c:numRef>
          </c:val>
          <c:extLst>
            <c:ext xmlns:c16="http://schemas.microsoft.com/office/drawing/2014/chart" uri="{C3380CC4-5D6E-409C-BE32-E72D297353CC}">
              <c16:uniqueId val="{00000005-ACAD-46B1-B2AC-944CA12B293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CAD-46B1-B2AC-944CA12B293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1667</c:v>
                </c:pt>
                <c:pt idx="3">
                  <c:v>1468</c:v>
                </c:pt>
                <c:pt idx="6">
                  <c:v>1593</c:v>
                </c:pt>
                <c:pt idx="9">
                  <c:v>1517</c:v>
                </c:pt>
                <c:pt idx="12">
                  <c:v>6718</c:v>
                </c:pt>
              </c:numCache>
            </c:numRef>
          </c:val>
          <c:extLst>
            <c:ext xmlns:c16="http://schemas.microsoft.com/office/drawing/2014/chart" uri="{C3380CC4-5D6E-409C-BE32-E72D297353CC}">
              <c16:uniqueId val="{00000007-ACAD-46B1-B2AC-944CA12B293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-3395</c:v>
                </c:pt>
                <c:pt idx="2">
                  <c:v>#N/A</c:v>
                </c:pt>
                <c:pt idx="3">
                  <c:v>#N/A</c:v>
                </c:pt>
                <c:pt idx="4">
                  <c:v>-3354</c:v>
                </c:pt>
                <c:pt idx="5">
                  <c:v>#N/A</c:v>
                </c:pt>
                <c:pt idx="6">
                  <c:v>#N/A</c:v>
                </c:pt>
                <c:pt idx="7">
                  <c:v>-2830</c:v>
                </c:pt>
                <c:pt idx="8">
                  <c:v>#N/A</c:v>
                </c:pt>
                <c:pt idx="9">
                  <c:v>#N/A</c:v>
                </c:pt>
                <c:pt idx="10">
                  <c:v>-2522</c:v>
                </c:pt>
                <c:pt idx="11">
                  <c:v>#N/A</c:v>
                </c:pt>
                <c:pt idx="12">
                  <c:v>#N/A</c:v>
                </c:pt>
                <c:pt idx="13">
                  <c:v>2683</c:v>
                </c:pt>
                <c:pt idx="14">
                  <c:v>#N/A</c:v>
                </c:pt>
              </c:numCache>
            </c:numRef>
          </c:val>
          <c:smooth val="0"/>
          <c:extLst>
            <c:ext xmlns:c16="http://schemas.microsoft.com/office/drawing/2014/chart" uri="{C3380CC4-5D6E-409C-BE32-E72D297353CC}">
              <c16:uniqueId val="{00000008-ACAD-46B1-B2AC-944CA12B293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43775</c:v>
                </c:pt>
                <c:pt idx="5">
                  <c:v>46160</c:v>
                </c:pt>
                <c:pt idx="8">
                  <c:v>44147</c:v>
                </c:pt>
                <c:pt idx="11">
                  <c:v>48142</c:v>
                </c:pt>
                <c:pt idx="14">
                  <c:v>45302</c:v>
                </c:pt>
              </c:numCache>
            </c:numRef>
          </c:val>
          <c:extLst>
            <c:ext xmlns:c16="http://schemas.microsoft.com/office/drawing/2014/chart" uri="{C3380CC4-5D6E-409C-BE32-E72D297353CC}">
              <c16:uniqueId val="{00000000-E3B8-48E7-AF80-B06B110BCC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3B8-48E7-AF80-B06B110BCC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66610</c:v>
                </c:pt>
                <c:pt idx="5">
                  <c:v>69111</c:v>
                </c:pt>
                <c:pt idx="8">
                  <c:v>79503</c:v>
                </c:pt>
                <c:pt idx="11">
                  <c:v>82421</c:v>
                </c:pt>
                <c:pt idx="14">
                  <c:v>77864</c:v>
                </c:pt>
              </c:numCache>
            </c:numRef>
          </c:val>
          <c:extLst>
            <c:ext xmlns:c16="http://schemas.microsoft.com/office/drawing/2014/chart" uri="{C3380CC4-5D6E-409C-BE32-E72D297353CC}">
              <c16:uniqueId val="{00000002-E3B8-48E7-AF80-B06B110BCC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B8-48E7-AF80-B06B110BCC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3B8-48E7-AF80-B06B110BCC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27</c:v>
                </c:pt>
                <c:pt idx="3">
                  <c:v>23</c:v>
                </c:pt>
                <c:pt idx="6">
                  <c:v>18</c:v>
                </c:pt>
                <c:pt idx="9">
                  <c:v>14</c:v>
                </c:pt>
                <c:pt idx="12">
                  <c:v>9</c:v>
                </c:pt>
              </c:numCache>
            </c:numRef>
          </c:val>
          <c:extLst>
            <c:ext xmlns:c16="http://schemas.microsoft.com/office/drawing/2014/chart" uri="{C3380CC4-5D6E-409C-BE32-E72D297353CC}">
              <c16:uniqueId val="{00000005-E3B8-48E7-AF80-B06B110BCC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14932</c:v>
                </c:pt>
                <c:pt idx="3">
                  <c:v>14718</c:v>
                </c:pt>
                <c:pt idx="6">
                  <c:v>13992</c:v>
                </c:pt>
                <c:pt idx="9">
                  <c:v>13489</c:v>
                </c:pt>
                <c:pt idx="12">
                  <c:v>12574</c:v>
                </c:pt>
              </c:numCache>
            </c:numRef>
          </c:val>
          <c:extLst>
            <c:ext xmlns:c16="http://schemas.microsoft.com/office/drawing/2014/chart" uri="{C3380CC4-5D6E-409C-BE32-E72D297353CC}">
              <c16:uniqueId val="{00000006-E3B8-48E7-AF80-B06B110BCC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1344</c:v>
                </c:pt>
                <c:pt idx="3">
                  <c:v>1441</c:v>
                </c:pt>
                <c:pt idx="6">
                  <c:v>1701</c:v>
                </c:pt>
                <c:pt idx="9">
                  <c:v>1788</c:v>
                </c:pt>
                <c:pt idx="12">
                  <c:v>2084</c:v>
                </c:pt>
              </c:numCache>
            </c:numRef>
          </c:val>
          <c:extLst>
            <c:ext xmlns:c16="http://schemas.microsoft.com/office/drawing/2014/chart" uri="{C3380CC4-5D6E-409C-BE32-E72D297353CC}">
              <c16:uniqueId val="{00000007-E3B8-48E7-AF80-B06B110BCC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E3B8-48E7-AF80-B06B110BCC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4797</c:v>
                </c:pt>
                <c:pt idx="3">
                  <c:v>5649</c:v>
                </c:pt>
                <c:pt idx="6">
                  <c:v>6145</c:v>
                </c:pt>
                <c:pt idx="9">
                  <c:v>6946</c:v>
                </c:pt>
                <c:pt idx="12">
                  <c:v>6734</c:v>
                </c:pt>
              </c:numCache>
            </c:numRef>
          </c:val>
          <c:extLst>
            <c:ext xmlns:c16="http://schemas.microsoft.com/office/drawing/2014/chart" uri="{C3380CC4-5D6E-409C-BE32-E72D297353CC}">
              <c16:uniqueId val="{00000009-E3B8-48E7-AF80-B06B110BCC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24022</c:v>
                </c:pt>
                <c:pt idx="3">
                  <c:v>23800</c:v>
                </c:pt>
                <c:pt idx="6">
                  <c:v>23887</c:v>
                </c:pt>
                <c:pt idx="9">
                  <c:v>36043</c:v>
                </c:pt>
                <c:pt idx="12">
                  <c:v>36504</c:v>
                </c:pt>
              </c:numCache>
            </c:numRef>
          </c:val>
          <c:extLst>
            <c:ext xmlns:c16="http://schemas.microsoft.com/office/drawing/2014/chart" uri="{C3380CC4-5D6E-409C-BE32-E72D297353CC}">
              <c16:uniqueId val="{0000000A-E3B8-48E7-AF80-B06B110BCC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3B8-48E7-AF80-B06B110BCC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34785</c:v>
                </c:pt>
                <c:pt idx="1">
                  <c:v>35938</c:v>
                </c:pt>
                <c:pt idx="2">
                  <c:v>40208</c:v>
                </c:pt>
              </c:numCache>
            </c:numRef>
          </c:val>
          <c:extLst>
            <c:ext xmlns:c16="http://schemas.microsoft.com/office/drawing/2014/chart" uri="{C3380CC4-5D6E-409C-BE32-E72D297353CC}">
              <c16:uniqueId val="{00000000-1628-4422-838B-7AABDC7071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736</c:v>
                </c:pt>
                <c:pt idx="1">
                  <c:v>1908</c:v>
                </c:pt>
                <c:pt idx="2">
                  <c:v>1385</c:v>
                </c:pt>
              </c:numCache>
            </c:numRef>
          </c:val>
          <c:extLst>
            <c:ext xmlns:c16="http://schemas.microsoft.com/office/drawing/2014/chart" uri="{C3380CC4-5D6E-409C-BE32-E72D297353CC}">
              <c16:uniqueId val="{00000001-1628-4422-838B-7AABDC7071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41343</c:v>
                </c:pt>
                <c:pt idx="1">
                  <c:v>42100</c:v>
                </c:pt>
                <c:pt idx="2">
                  <c:v>33761</c:v>
                </c:pt>
              </c:numCache>
            </c:numRef>
          </c:val>
          <c:extLst>
            <c:ext xmlns:c16="http://schemas.microsoft.com/office/drawing/2014/chart" uri="{C3380CC4-5D6E-409C-BE32-E72D297353CC}">
              <c16:uniqueId val="{00000002-1628-4422-838B-7AABDC7071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{FEC204A3-42AC-40DB-B71B-0BBDE16ECA2C}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8E-445D-9E2F-2889C3FD4D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{19025829-4930-4E71-9DE2-6A1C0D66D349}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8E-445D-9E2F-2889C3FD4D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{90B21D79-AB87-4914-B4D3-6ACE3268CE00}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8E-445D-9E2F-2889C3FD4D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{537A4AE4-4189-44A9-B7F7-8197C77A7DE3}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8E-445D-9E2F-2889C3FD4D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{70457E97-3704-420F-A7A8-41803E5E964E}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8E-445D-9E2F-2889C3FD4D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{F5C75B91-6C3C-45C3-A0C6-6EA1DE7898D4}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8E-445D-9E2F-2889C3FD4D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{94055FA6-09FF-4EC9-8115-F2A04E91A44C}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8E-445D-9E2F-2889C3FD4D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{4F104BD2-69C1-49A1-8807-B562C30572C4}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8E-445D-9E2F-2889C3FD4D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{73A19D11-3383-4C26-A8FF-DF7D7CC86D15}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8E-445D-9E2F-2889C3FD4D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58.9</c:v>
                </c:pt>
                <c:pt idx="16">
                  <c:v>59.3</c:v>
                </c:pt>
                <c:pt idx="24">
                  <c:v>58.1</c:v>
                </c:pt>
                <c:pt idx="32">
                  <c:v>51.7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48E-445D-9E2F-2889C3FD4D7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{6AFFAE4B-1850-427C-A0D0-7CE6153338D9}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8E-445D-9E2F-2889C3FD4D7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{099FB773-F033-4D91-ABFF-3479ACC13A21}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8E-445D-9E2F-2889C3FD4D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{9F1D35C1-11D9-479D-8063-331BA5EBB9DC}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8E-445D-9E2F-2889C3FD4D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{2ABFA617-D7BA-4431-AB08-EEE55E2002E8}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8E-445D-9E2F-2889C3FD4D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{A79FD601-5C25-4EA8-A746-A3FCF6ADCA7C}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8E-445D-9E2F-2889C3FD4D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{75953EE0-D999-4832-8AEF-03EE99F32E78}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8E-445D-9E2F-2889C3FD4D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{4F874E1D-156E-4860-BBBF-E71C3385EE76}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8E-445D-9E2F-2889C3FD4D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{3280E318-E84E-4C45-A5B5-E7C8C9014603}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8E-445D-9E2F-2889C3FD4D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{8C1C8BC0-8F32-4FBC-9575-A989BC13E2CA}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8E-445D-9E2F-2889C3FD4D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48E-445D-9E2F-2889C3FD4D72}"/>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{1A1E1B06-A682-4175-8046-4058175DD38E}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88E-4465-AC47-E3B8E0054D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{CB8F8CF5-05DD-48B4-B52E-2072193A0010}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88E-4465-AC47-E3B8E0054D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{3ADE80B5-AADC-454B-819E-4A8630823D95}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88E-4465-AC47-E3B8E0054D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{5589D82E-D914-4470-8E31-55E7CD2392AE}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88E-4465-AC47-E3B8E0054D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{67C1963F-B7E9-4B56-884C-6AF38EBBB338}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88E-4465-AC47-E3B8E0054D3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{E5E87704-A89D-4BE8-B3CD-D69D54F1CBA5}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88E-4465-AC47-E3B8E0054D3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{0C5A9776-9F40-4057-8D8D-3720BE7A88B9}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88E-4465-AC47-E3B8E0054D3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{74DDA6F2-BC50-4720-86EA-4650CD2333D6}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88E-4465-AC47-E3B8E0054D3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{13CC8022-6EB0-4A68-8F21-2968BE87100C}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88E-4465-AC47-E3B8E0054D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-4</c:v>
                </c:pt>
                <c:pt idx="16">
                  <c:v>-4.0999999999999996</c:v>
                </c:pt>
                <c:pt idx="24">
                  <c:v>-3.5</c:v>
                </c:pt>
                <c:pt idx="32">
                  <c:v>-1.1000000000000001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88E-4465-AC47-E3B8E0054D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{C5E634BF-2066-46BE-91A9-BEA237099841}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88E-4465-AC47-E3B8E0054D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{3C6FF8B1-272E-4625-850B-5CD27F74207C}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88E-4465-AC47-E3B8E0054D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{10B5BFDE-18C3-4E7A-B95E-FA4D897A6724}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88E-4465-AC47-E3B8E0054D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{33E57E51-2C6F-45DB-B11F-5E41435149C4}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88E-4465-AC47-E3B8E0054D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{1DEE7A00-3B1C-4094-9BCE-8B96B4F3932A}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88E-4465-AC47-E3B8E0054D3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{FFEB33E2-F622-42C5-BF75-F5916A0D7A3A}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88E-4465-AC47-E3B8E0054D3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{0FB72E1A-A46A-4EEA-8889-8B733C7C77C4}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88E-4465-AC47-E3B8E0054D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{E66B0760-9510-4DCB-9F86-EF47919C1F48}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88E-4465-AC47-E3B8E0054D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{53E64828-8536-4436-916F-D8A3B905E315}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88E-4465-AC47-E3B8E0054D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88E-4465-AC47-E3B8E0054D32}"/>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昨年と比較して横ばいではあるものの、類似団体の平均と比較して下回っている。今後も、安定的な財源の確保に努めていくなど、歳入歳出のバランスを保った適切な財政運営を行っていく。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111578</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111578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60778</xdr:rowOff>
    </xdr:from>
    <xdr:to>
      <xdr:col>11</xdr:col>
      <xdr:colOff>82550</xdr:colOff>
      <xdr:row>42</xdr:row>
      <xdr:rowOff>162378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147155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消費税交付金や地方特例交付金などの増により、分母である歳入経常一般財源等が増となったものの、新区役所整備に係る起債償還分や、定年退職者の退職手当の増などにより分子である経常経費充当一般財源等の伸びが上回っ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10.1 </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81.3%</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区平均を上回った。これら経常経費充当一般財源等の伸びと歳入経常一般財源のうち都区財政調整制度による財産費算定額の減の影響を除くと、前年とほぼ横ばいとなる。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子育て支援や高齢化による扶助費、繰出金等の増加が想定されることから、臨時的・投資的経費を一定程度見込む計画的な財政運営を確保するために、事業見直しを行うなど安定的な財政運営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65</xdr:row>
      <xdr:rowOff>157480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489354"/>
          <a:ext cx="838200" cy="81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138006</xdr:rowOff>
    </xdr:from>
    <xdr:to>
      <xdr:col>19</xdr:col>
      <xdr:colOff>133350</xdr:colOff>
      <xdr:row>61</xdr:row>
      <xdr:rowOff>30904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42500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138006</xdr:rowOff>
    </xdr:from>
    <xdr:to>
      <xdr:col>15</xdr:col>
      <xdr:colOff>82550</xdr:colOff>
      <xdr:row>61</xdr:row>
      <xdr:rowOff>151554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425006"/>
          <a:ext cx="889000" cy="18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63</xdr:row>
      <xdr:rowOff>162560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10004"/>
          <a:ext cx="889000" cy="3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78757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151554</xdr:rowOff>
    </xdr:from>
    <xdr:to>
      <xdr:col>19</xdr:col>
      <xdr:colOff>184150</xdr:colOff>
      <xdr:row>61</xdr:row>
      <xdr:rowOff>81704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91881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07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87206</xdr:rowOff>
    </xdr:from>
    <xdr:to>
      <xdr:col>15</xdr:col>
      <xdr:colOff>133350</xdr:colOff>
      <xdr:row>61</xdr:row>
      <xdr:rowOff>17356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27533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41081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人件費について、退職手当や給与の増、物件費について、新庁舎移転関連経費の皆増により、前年度と比較して１２，３２０円の増となったものの、類団体の平均を下回っている。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今後も、執行方法の見直しや事業の効率化などを進めることにより、コストの低減に努めていく。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52832</xdr:rowOff>
    </xdr:from>
    <xdr:to>
      <xdr:col>23</xdr:col>
      <xdr:colOff>133350</xdr:colOff>
      <xdr:row>81</xdr:row>
      <xdr:rowOff>102380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40282"/>
          <a:ext cx="838200" cy="4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52832</xdr:rowOff>
    </xdr:from>
    <xdr:to>
      <xdr:col>19</xdr:col>
      <xdr:colOff>133350</xdr:colOff>
      <xdr:row>81</xdr:row>
      <xdr:rowOff>53307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40282"/>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34499</xdr:rowOff>
    </xdr:from>
    <xdr:to>
      <xdr:col>15</xdr:col>
      <xdr:colOff>82550</xdr:colOff>
      <xdr:row>81</xdr:row>
      <xdr:rowOff>53307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21949"/>
          <a:ext cx="889000" cy="1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169633</xdr:rowOff>
    </xdr:from>
    <xdr:to>
      <xdr:col>11</xdr:col>
      <xdr:colOff>31750</xdr:colOff>
      <xdr:row>81</xdr:row>
      <xdr:rowOff>34499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5633"/>
          <a:ext cx="889000" cy="3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51580</xdr:rowOff>
    </xdr:from>
    <xdr:to>
      <xdr:col>23</xdr:col>
      <xdr:colOff>184150</xdr:colOff>
      <xdr:row>81</xdr:row>
      <xdr:rowOff>153180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144307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60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2032</xdr:rowOff>
    </xdr:from>
    <xdr:to>
      <xdr:col>19</xdr:col>
      <xdr:colOff>184150</xdr:colOff>
      <xdr:row>81</xdr:row>
      <xdr:rowOff>103632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8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113809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58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2507</xdr:rowOff>
    </xdr:from>
    <xdr:to>
      <xdr:col>15</xdr:col>
      <xdr:colOff>133350</xdr:colOff>
      <xdr:row>81</xdr:row>
      <xdr:rowOff>104107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88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114284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5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155149</xdr:rowOff>
    </xdr:from>
    <xdr:to>
      <xdr:col>11</xdr:col>
      <xdr:colOff>82550</xdr:colOff>
      <xdr:row>81</xdr:row>
      <xdr:rowOff>85299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7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95476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4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118833</xdr:rowOff>
    </xdr:from>
    <xdr:to>
      <xdr:col>7</xdr:col>
      <xdr:colOff>31750</xdr:colOff>
      <xdr:row>81</xdr:row>
      <xdr:rowOff>48983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59160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0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職員の給与は、特別区人事委員会が都内民間企業の給与実態を調査したうえで職員の給与の勧告を行い、この勧告を踏まえ、区議会の審議を経て決定している。</a:t>
          </a:r>
        </a:p>
        <a:p>
          <a:r>
            <a:rPr kumimoji="1" lang="ja-JP" altLang="en-US" sz="1300">
              <a:latin typeface="ＭＳ Ｐゴシック" panose="020B0600070205080204" pitchFamily="50" charset="-128"/>
              <a:ea typeface="ＭＳ Ｐゴシック" panose="020B0600070205080204" pitchFamily="50" charset="-128"/>
            </a:rPr>
            <a:t>今後も特別区人事委員会の勧告を踏まえ、給与の適正化に努めていく。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32657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70841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87</xdr:row>
      <xdr:rowOff>68036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708414"/>
          <a:ext cx="8890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136979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9841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88</xdr:row>
      <xdr:rowOff>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0531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人口千人当たり職員数は、前年度に比べ減少し、類似団体の平均は下回っている。</a:t>
          </a:r>
        </a:p>
        <a:p>
          <a:r>
            <a:rPr kumimoji="1" lang="ja-JP" altLang="en-US" sz="1300">
              <a:latin typeface="ＭＳ Ｐゴシック" panose="020B0600070205080204" pitchFamily="50" charset="-128"/>
              <a:ea typeface="ＭＳ Ｐゴシック" panose="020B0600070205080204" pitchFamily="50" charset="-128"/>
            </a:rPr>
            <a:t>今後も執行体制の効率化に努めるとともに、各種方針に基づく職員の育成を図り、少数精鋭の職員体制を推進していく。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4717</xdr:rowOff>
    </xdr:from>
    <xdr:to>
      <xdr:col>81</xdr:col>
      <xdr:colOff>44450</xdr:colOff>
      <xdr:row>60</xdr:row>
      <xdr:rowOff>5866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291717"/>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162378</xdr:rowOff>
    </xdr:from>
    <xdr:to>
      <xdr:col>77</xdr:col>
      <xdr:colOff>44450</xdr:colOff>
      <xdr:row>60</xdr:row>
      <xdr:rowOff>5866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77928"/>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158931</xdr:rowOff>
    </xdr:from>
    <xdr:to>
      <xdr:col>72</xdr:col>
      <xdr:colOff>203200</xdr:colOff>
      <xdr:row>59</xdr:row>
      <xdr:rowOff>162378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7448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153186</xdr:rowOff>
    </xdr:from>
    <xdr:to>
      <xdr:col>68</xdr:col>
      <xdr:colOff>152400</xdr:colOff>
      <xdr:row>59</xdr:row>
      <xdr:rowOff>158931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68736"/>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125367</xdr:rowOff>
    </xdr:from>
    <xdr:to>
      <xdr:col>81</xdr:col>
      <xdr:colOff>95250</xdr:colOff>
      <xdr:row>60</xdr:row>
      <xdr:rowOff>55517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141894</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8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126516</xdr:rowOff>
    </xdr:from>
    <xdr:to>
      <xdr:col>77</xdr:col>
      <xdr:colOff>95250</xdr:colOff>
      <xdr:row>60</xdr:row>
      <xdr:rowOff>56666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66843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10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111578</xdr:rowOff>
    </xdr:from>
    <xdr:to>
      <xdr:col>73</xdr:col>
      <xdr:colOff>44450</xdr:colOff>
      <xdr:row>60</xdr:row>
      <xdr:rowOff>41728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51905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9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108131</xdr:rowOff>
    </xdr:from>
    <xdr:to>
      <xdr:col>68</xdr:col>
      <xdr:colOff>203200</xdr:colOff>
      <xdr:row>60</xdr:row>
      <xdr:rowOff>38281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48458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102386</xdr:rowOff>
    </xdr:from>
    <xdr:to>
      <xdr:col>64</xdr:col>
      <xdr:colOff>152400</xdr:colOff>
      <xdr:row>60</xdr:row>
      <xdr:rowOff>32536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42713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令和６年度の実質公債費比率は令和５年度と比べ、新区役所整備費の起債の償還が開始されたことなどにより、公債費が増加したことから前年度から２．４ポイント上昇し、類似団体の平均を上回った。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今後も、起債の活用にあたっては、一般財源に占める実質的な公債費の割合（公債費負担比率（中野区方式））を上限１０％程度とする方針を遵守していく。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109008</xdr:rowOff>
    </xdr:from>
    <xdr:to>
      <xdr:col>81</xdr:col>
      <xdr:colOff>44450</xdr:colOff>
      <xdr:row>39</xdr:row>
      <xdr:rowOff>77258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281208"/>
          <a:ext cx="8382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159808</xdr:rowOff>
    </xdr:from>
    <xdr:to>
      <xdr:col>77</xdr:col>
      <xdr:colOff>44450</xdr:colOff>
      <xdr:row>36</xdr:row>
      <xdr:rowOff>109008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6055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159808</xdr:rowOff>
    </xdr:from>
    <xdr:to>
      <xdr:col>72</xdr:col>
      <xdr:colOff>203200</xdr:colOff>
      <xdr:row>36</xdr:row>
      <xdr:rowOff>8467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1605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36</xdr:row>
      <xdr:rowOff>109008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180667"/>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26458</xdr:rowOff>
    </xdr:from>
    <xdr:to>
      <xdr:col>81</xdr:col>
      <xdr:colOff>95250</xdr:colOff>
      <xdr:row>39</xdr:row>
      <xdr:rowOff>128058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169985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8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58208</xdr:rowOff>
    </xdr:from>
    <xdr:to>
      <xdr:col>77</xdr:col>
      <xdr:colOff>95250</xdr:colOff>
      <xdr:row>36</xdr:row>
      <xdr:rowOff>159808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169985</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599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109008</xdr:rowOff>
    </xdr:from>
    <xdr:to>
      <xdr:col>73</xdr:col>
      <xdr:colOff>44450</xdr:colOff>
      <xdr:row>36</xdr:row>
      <xdr:rowOff>39158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0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49335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7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129117</xdr:rowOff>
    </xdr:from>
    <xdr:to>
      <xdr:col>68</xdr:col>
      <xdr:colOff>203200</xdr:colOff>
      <xdr:row>36</xdr:row>
      <xdr:rowOff>59267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58208</xdr:rowOff>
    </xdr:from>
    <xdr:to>
      <xdr:col>64</xdr:col>
      <xdr:colOff>152400</xdr:colOff>
      <xdr:row>36</xdr:row>
      <xdr:rowOff>159808</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169985</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債務負担行為に基づく支出予定額、退職手当の支給予定額といった将来負担額は昨年度と比べて増加しているものの、債務に充当可能な基金残高等の充当可能財源が上回っているため、引き続き健全な財政が保た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今後も、財政運営の考え方に基づき、適切な基金と起債のバランスを保ちながら活用していく。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職員給や退職手当の増などにより、前年度比１．９ポイント増となり、類似団体の平均を上回った。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今後も、効率的な事業執行等に取り組み、人件費の適正化に努めていく。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22225</xdr:rowOff>
    </xdr:from>
    <xdr:to>
      <xdr:col>24</xdr:col>
      <xdr:colOff>25400</xdr:colOff>
      <xdr:row>37</xdr:row>
      <xdr:rowOff>31750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194425"/>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22225</xdr:rowOff>
    </xdr:from>
    <xdr:to>
      <xdr:col>19</xdr:col>
      <xdr:colOff>187325</xdr:colOff>
      <xdr:row>37</xdr:row>
      <xdr:rowOff>3175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1944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xdr:rowOff>
    </xdr:from>
    <xdr:to>
      <xdr:col>15</xdr:col>
      <xdr:colOff>98425</xdr:colOff>
      <xdr:row>37</xdr:row>
      <xdr:rowOff>79375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3468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79375</xdr:rowOff>
    </xdr:from>
    <xdr:to>
      <xdr:col>11</xdr:col>
      <xdr:colOff>9525</xdr:colOff>
      <xdr:row>38</xdr:row>
      <xdr:rowOff>88900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230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152400</xdr:rowOff>
    </xdr:from>
    <xdr:to>
      <xdr:col>24</xdr:col>
      <xdr:colOff>76200</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124477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142875</xdr:rowOff>
    </xdr:from>
    <xdr:to>
      <xdr:col>20</xdr:col>
      <xdr:colOff>38100</xdr:colOff>
      <xdr:row>36</xdr:row>
      <xdr:rowOff>73025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83202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12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123825</xdr:rowOff>
    </xdr:from>
    <xdr:to>
      <xdr:col>15</xdr:col>
      <xdr:colOff>149225</xdr:colOff>
      <xdr:row>37</xdr:row>
      <xdr:rowOff>53975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29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64152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28575</xdr:rowOff>
    </xdr:from>
    <xdr:to>
      <xdr:col>11</xdr:col>
      <xdr:colOff>60325</xdr:colOff>
      <xdr:row>37</xdr:row>
      <xdr:rowOff>130175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7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140352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4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149877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新庁舎移転関連などにより、前年度に比べ２．３ポイント増となり、類似団体の中で最低水準ではなくなったものの、類似団体の平均を下回った。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133350</xdr:rowOff>
    </xdr:from>
    <xdr:to>
      <xdr:col>82</xdr:col>
      <xdr:colOff>107950</xdr:colOff>
      <xdr:row>15</xdr:row>
      <xdr:rowOff>82550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3622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139700</xdr:rowOff>
    </xdr:from>
    <xdr:to>
      <xdr:col>78</xdr:col>
      <xdr:colOff>69850</xdr:colOff>
      <xdr:row>13</xdr:row>
      <xdr:rowOff>133350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197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139700</xdr:rowOff>
    </xdr:from>
    <xdr:to>
      <xdr:col>73</xdr:col>
      <xdr:colOff>180975</xdr:colOff>
      <xdr:row>13</xdr:row>
      <xdr:rowOff>82550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197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82550</xdr:rowOff>
    </xdr:from>
    <xdr:to>
      <xdr:col>69</xdr:col>
      <xdr:colOff>92075</xdr:colOff>
      <xdr:row>14</xdr:row>
      <xdr:rowOff>38100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11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31750</xdr:rowOff>
    </xdr:from>
    <xdr:to>
      <xdr:col>82</xdr:col>
      <xdr:colOff>158750</xdr:colOff>
      <xdr:row>15</xdr:row>
      <xdr:rowOff>133350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48277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82550</xdr:rowOff>
    </xdr:from>
    <xdr:to>
      <xdr:col>78</xdr:col>
      <xdr:colOff>120650</xdr:colOff>
      <xdr:row>14</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22877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08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88900</xdr:rowOff>
    </xdr:from>
    <xdr:to>
      <xdr:col>74</xdr:col>
      <xdr:colOff>31750</xdr:colOff>
      <xdr:row>13</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1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191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31750</xdr:rowOff>
    </xdr:from>
    <xdr:to>
      <xdr:col>69</xdr:col>
      <xdr:colOff>142875</xdr:colOff>
      <xdr:row>13</xdr:row>
      <xdr:rowOff>133350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26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02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158750</xdr:rowOff>
    </xdr:from>
    <xdr:to>
      <xdr:col>65</xdr:col>
      <xdr:colOff>53975</xdr:colOff>
      <xdr:row>14</xdr:row>
      <xdr:rowOff>88900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99077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園・幼稚園私立施設給付の増などにより扶助費に係る経常経費充当一般財源等の増は前年度を上回ったものの、歳入経常一般財源等の増が上回ったため、前年度に比べて０．１ポイントの減となった。一方で、類似団体の平均の減が上回ったため、比較して上回ることとなった。事業見直しを行うなど、適切な執行に努め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116115</xdr:rowOff>
    </xdr:from>
    <xdr:to>
      <xdr:col>24</xdr:col>
      <xdr:colOff>25400</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0602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83457</xdr:rowOff>
    </xdr:from>
    <xdr:to>
      <xdr:col>19</xdr:col>
      <xdr:colOff>187325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027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83457</xdr:rowOff>
    </xdr:from>
    <xdr:to>
      <xdr:col>15</xdr:col>
      <xdr:colOff>98425</xdr:colOff>
      <xdr:row>58</xdr:row>
      <xdr:rowOff>105228</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0275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105228</xdr:rowOff>
    </xdr:from>
    <xdr:to>
      <xdr:col>11</xdr:col>
      <xdr:colOff>9525</xdr:colOff>
      <xdr:row>58</xdr:row>
      <xdr:rowOff>148772</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49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65315</xdr:rowOff>
    </xdr:from>
    <xdr:to>
      <xdr:col>24</xdr:col>
      <xdr:colOff>76200</xdr:colOff>
      <xdr:row>58</xdr:row>
      <xdr:rowOff>166915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37392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32657</xdr:rowOff>
    </xdr:from>
    <xdr:to>
      <xdr:col>15</xdr:col>
      <xdr:colOff>149225</xdr:colOff>
      <xdr:row>58</xdr:row>
      <xdr:rowOff>134257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144434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54428</xdr:rowOff>
    </xdr:from>
    <xdr:to>
      <xdr:col>11</xdr:col>
      <xdr:colOff>60325</xdr:colOff>
      <xdr:row>58</xdr:row>
      <xdr:rowOff>156028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166205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97972</xdr:rowOff>
    </xdr:from>
    <xdr:to>
      <xdr:col>6</xdr:col>
      <xdr:colOff>171450</xdr:colOff>
      <xdr:row>59</xdr:row>
      <xdr:rowOff>28122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38299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繰出金の増などにより、前年度に比べ０．２ポイント増となり、引き続き類似団体の平均を上回っている。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歳入確保に関する取り組みを強化するなど、今後も公営事業会計の健全性を高めていく。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185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14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69850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1014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146050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185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35577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学校給食維持管理の増などにより、前年度に比べ０．５ポイント増となり、類似団体の中で最低水準ではなくなったものの、引き続き類似団体の平均を下回った。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引き続き、適正な事業運営に努めていく。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88900</xdr:rowOff>
    </xdr:from>
    <xdr:to>
      <xdr:col>82</xdr:col>
      <xdr:colOff>107950</xdr:colOff>
      <xdr:row>40</xdr:row>
      <xdr:rowOff>165100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9182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3827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88900</xdr:rowOff>
    </xdr:from>
    <xdr:to>
      <xdr:col>82</xdr:col>
      <xdr:colOff>196850</xdr:colOff>
      <xdr:row>34</xdr:row>
      <xdr:rowOff>88900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88900</xdr:rowOff>
    </xdr:from>
    <xdr:to>
      <xdr:col>82</xdr:col>
      <xdr:colOff>107950</xdr:colOff>
      <xdr:row>35</xdr:row>
      <xdr:rowOff>12700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9182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124477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25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152400</xdr:rowOff>
    </xdr:from>
    <xdr:to>
      <xdr:col>82</xdr:col>
      <xdr:colOff>158750</xdr:colOff>
      <xdr:row>36</xdr:row>
      <xdr:rowOff>82550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xdr:rowOff>
    </xdr:from>
    <xdr:to>
      <xdr:col>78</xdr:col>
      <xdr:colOff>69850</xdr:colOff>
      <xdr:row>34</xdr:row>
      <xdr:rowOff>88900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42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0</xdr:rowOff>
    </xdr:from>
    <xdr:to>
      <xdr:col>78</xdr:col>
      <xdr:colOff>120650</xdr:colOff>
      <xdr:row>36</xdr:row>
      <xdr:rowOff>101600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86377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12700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4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76200</xdr:rowOff>
    </xdr:from>
    <xdr:to>
      <xdr:col>74</xdr:col>
      <xdr:colOff>31750</xdr:colOff>
      <xdr:row>36</xdr:row>
      <xdr:rowOff>6350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162577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69850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42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38100</xdr:rowOff>
    </xdr:from>
    <xdr:to>
      <xdr:col>69</xdr:col>
      <xdr:colOff>142875</xdr:colOff>
      <xdr:row>35</xdr:row>
      <xdr:rowOff>139700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3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124477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133350</xdr:rowOff>
    </xdr:from>
    <xdr:to>
      <xdr:col>82</xdr:col>
      <xdr:colOff>158750</xdr:colOff>
      <xdr:row>35</xdr:row>
      <xdr:rowOff>63500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41927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87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38100</xdr:rowOff>
    </xdr:from>
    <xdr:to>
      <xdr:col>78</xdr:col>
      <xdr:colOff>120650</xdr:colOff>
      <xdr:row>34</xdr:row>
      <xdr:rowOff>139700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149877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63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133350</xdr:rowOff>
    </xdr:from>
    <xdr:to>
      <xdr:col>74</xdr:col>
      <xdr:colOff>31750</xdr:colOff>
      <xdr:row>34</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73677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19050</xdr:rowOff>
    </xdr:from>
    <xdr:to>
      <xdr:col>65</xdr:col>
      <xdr:colOff>53975</xdr:colOff>
      <xdr:row>34</xdr:row>
      <xdr:rowOff>120650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130827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新区役所整備に係る特別区債の償還が始まったことなどにより、前年度比５．３ポイント増となり、類似団体の中では最高水準となった。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今後も、起債の活用にあたっては、一般財源に占める実質的な公債費の割合（公債費負担比率（中野区方式））を上限１０％程度とする方針を遵守していく。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80</xdr:row>
      <xdr:rowOff>107950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987800" y="12814300"/>
          <a:ext cx="838200" cy="100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107950</xdr:rowOff>
    </xdr:from>
    <xdr:to>
      <xdr:col>19</xdr:col>
      <xdr:colOff>187325</xdr:colOff>
      <xdr:row>74</xdr:row>
      <xdr:rowOff>127000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795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107950</xdr:rowOff>
    </xdr:from>
    <xdr:to>
      <xdr:col>15</xdr:col>
      <xdr:colOff>98425</xdr:colOff>
      <xdr:row>74</xdr:row>
      <xdr:rowOff>146050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795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146050</xdr:rowOff>
    </xdr:from>
    <xdr:to>
      <xdr:col>11</xdr:col>
      <xdr:colOff>9525</xdr:colOff>
      <xdr:row>75</xdr:row>
      <xdr:rowOff>50800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833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57150</xdr:rowOff>
    </xdr:from>
    <xdr:to>
      <xdr:col>24</xdr:col>
      <xdr:colOff>76200</xdr:colOff>
      <xdr:row>80</xdr:row>
      <xdr:rowOff>158750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77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137177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681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76200</xdr:rowOff>
    </xdr:from>
    <xdr:to>
      <xdr:col>20</xdr:col>
      <xdr:colOff>38100</xdr:colOff>
      <xdr:row>75</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57150</xdr:rowOff>
    </xdr:from>
    <xdr:to>
      <xdr:col>15</xdr:col>
      <xdr:colOff>149225</xdr:colOff>
      <xdr:row>74</xdr:row>
      <xdr:rowOff>158750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168927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95250</xdr:rowOff>
    </xdr:from>
    <xdr:to>
      <xdr:col>11</xdr:col>
      <xdr:colOff>60325</xdr:colOff>
      <xdr:row>75</xdr:row>
      <xdr:rowOff>25400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35577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0</xdr:rowOff>
    </xdr:from>
    <xdr:to>
      <xdr:col>6</xdr:col>
      <xdr:colOff>171450</xdr:colOff>
      <xdr:row>75</xdr:row>
      <xdr:rowOff>101600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全般的に分子である経常経費充当一般財源等の増が分母である歳入経常一般財源等の増を上回ったことにより、前年度に比べ４．８ポイント増となったものの、引き続き類似団体の平均を下回った。</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xdr:rowOff>
    </xdr:from>
    <xdr:to>
      <xdr:col>82</xdr:col>
      <xdr:colOff>107950</xdr:colOff>
      <xdr:row>77</xdr:row>
      <xdr:rowOff>24130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2860020"/>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119380</xdr:rowOff>
    </xdr:from>
    <xdr:to>
      <xdr:col>78</xdr:col>
      <xdr:colOff>69850</xdr:colOff>
      <xdr:row>75</xdr:row>
      <xdr:rowOff>1270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2806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119380</xdr:rowOff>
    </xdr:from>
    <xdr:to>
      <xdr:col>73</xdr:col>
      <xdr:colOff>180975</xdr:colOff>
      <xdr:row>75</xdr:row>
      <xdr:rowOff>107950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28066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77</xdr:row>
      <xdr:rowOff>69850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29667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161307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68580</xdr:rowOff>
    </xdr:from>
    <xdr:to>
      <xdr:col>74</xdr:col>
      <xdr:colOff>31750</xdr:colOff>
      <xdr:row>74</xdr:row>
      <xdr:rowOff>170180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8907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57150</xdr:rowOff>
    </xdr:from>
    <xdr:to>
      <xdr:col>69</xdr:col>
      <xdr:colOff>142875</xdr:colOff>
      <xdr:row>75</xdr:row>
      <xdr:rowOff>158750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168927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106295</xdr:rowOff>
    </xdr:from>
    <xdr:to>
      <xdr:col>29</xdr:col>
      <xdr:colOff>127000</xdr:colOff>
      <xdr:row>18</xdr:row>
      <xdr:rowOff>146638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40020"/>
          <a:ext cx="647700" cy="40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146638</xdr:rowOff>
    </xdr:from>
    <xdr:to>
      <xdr:col>26</xdr:col>
      <xdr:colOff>50800</xdr:colOff>
      <xdr:row>18</xdr:row>
      <xdr:rowOff>155793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80363"/>
          <a:ext cx="698500" cy="9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155793</xdr:rowOff>
    </xdr:from>
    <xdr:to>
      <xdr:col>22</xdr:col>
      <xdr:colOff>114300</xdr:colOff>
      <xdr:row>18</xdr:row>
      <xdr:rowOff>161432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9518"/>
          <a:ext cx="698500" cy="5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154116</xdr:rowOff>
    </xdr:from>
    <xdr:to>
      <xdr:col>18</xdr:col>
      <xdr:colOff>177800</xdr:colOff>
      <xdr:row>18</xdr:row>
      <xdr:rowOff>161432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87841"/>
          <a:ext cx="698500" cy="7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55495</xdr:rowOff>
    </xdr:from>
    <xdr:to>
      <xdr:col>29</xdr:col>
      <xdr:colOff>177800</xdr:colOff>
      <xdr:row>18</xdr:row>
      <xdr:rowOff>157095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8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27572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95838</xdr:rowOff>
    </xdr:from>
    <xdr:to>
      <xdr:col>26</xdr:col>
      <xdr:colOff>101600</xdr:colOff>
      <xdr:row>19</xdr:row>
      <xdr:rowOff>25988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2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10765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15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104993</xdr:rowOff>
    </xdr:from>
    <xdr:to>
      <xdr:col>22</xdr:col>
      <xdr:colOff>165100</xdr:colOff>
      <xdr:row>19</xdr:row>
      <xdr:rowOff>35143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8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19920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2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110631</xdr:rowOff>
    </xdr:from>
    <xdr:to>
      <xdr:col>19</xdr:col>
      <xdr:colOff>38100</xdr:colOff>
      <xdr:row>19</xdr:row>
      <xdr:rowOff>40781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44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25559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103316</xdr:rowOff>
    </xdr:from>
    <xdr:to>
      <xdr:col>15</xdr:col>
      <xdr:colOff>101600</xdr:colOff>
      <xdr:row>19</xdr:row>
      <xdr:rowOff>33466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37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18243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2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78080</xdr:rowOff>
    </xdr:from>
    <xdr:to>
      <xdr:col>29</xdr:col>
      <xdr:colOff>127000</xdr:colOff>
      <xdr:row>37</xdr:row>
      <xdr:rowOff>96996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345530"/>
          <a:ext cx="647700" cy="876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96996</xdr:rowOff>
    </xdr:from>
    <xdr:to>
      <xdr:col>26</xdr:col>
      <xdr:colOff>50800</xdr:colOff>
      <xdr:row>37</xdr:row>
      <xdr:rowOff>154546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21696"/>
          <a:ext cx="698500" cy="57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154546</xdr:rowOff>
    </xdr:from>
    <xdr:to>
      <xdr:col>22</xdr:col>
      <xdr:colOff>114300</xdr:colOff>
      <xdr:row>37</xdr:row>
      <xdr:rowOff>247186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79246"/>
          <a:ext cx="698500" cy="92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247186</xdr:rowOff>
    </xdr:from>
    <xdr:to>
      <xdr:col>18</xdr:col>
      <xdr:colOff>177800</xdr:colOff>
      <xdr:row>37</xdr:row>
      <xdr:rowOff>249587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71886"/>
          <a:ext cx="698500" cy="2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27280</xdr:rowOff>
    </xdr:from>
    <xdr:to>
      <xdr:col>29</xdr:col>
      <xdr:colOff>177800</xdr:colOff>
      <xdr:row>34</xdr:row>
      <xdr:rowOff>128880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94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215257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3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46196</xdr:rowOff>
    </xdr:from>
    <xdr:to>
      <xdr:col>26</xdr:col>
      <xdr:colOff>101600</xdr:colOff>
      <xdr:row>37</xdr:row>
      <xdr:rowOff>147796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70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132573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5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103746</xdr:rowOff>
    </xdr:from>
    <xdr:to>
      <xdr:col>22</xdr:col>
      <xdr:colOff>165100</xdr:colOff>
      <xdr:row>37</xdr:row>
      <xdr:rowOff>205346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28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190123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1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196386</xdr:rowOff>
    </xdr:from>
    <xdr:to>
      <xdr:col>19</xdr:col>
      <xdr:colOff>38100</xdr:colOff>
      <xdr:row>37</xdr:row>
      <xdr:rowOff>297986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2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282763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0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198787</xdr:rowOff>
    </xdr:from>
    <xdr:to>
      <xdr:col>15</xdr:col>
      <xdr:colOff>101600</xdr:colOff>
      <xdr:row>37</xdr:row>
      <xdr:rowOff>300387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23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285164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09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62847</xdr:rowOff>
    </xdr:from>
    <xdr:to>
      <xdr:col>24</xdr:col>
      <xdr:colOff>63500</xdr:colOff>
      <xdr:row>37</xdr:row>
      <xdr:rowOff>150194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6497"/>
          <a:ext cx="838200" cy="8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110994</xdr:rowOff>
    </xdr:from>
    <xdr:to>
      <xdr:col>19</xdr:col>
      <xdr:colOff>177800</xdr:colOff>
      <xdr:row>37</xdr:row>
      <xdr:rowOff>150194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54644"/>
          <a:ext cx="889000" cy="3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110994</xdr:rowOff>
    </xdr:from>
    <xdr:to>
      <xdr:col>15</xdr:col>
      <xdr:colOff>50800</xdr:colOff>
      <xdr:row>37</xdr:row>
      <xdr:rowOff>122392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4644"/>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109590</xdr:rowOff>
    </xdr:from>
    <xdr:to>
      <xdr:col>10</xdr:col>
      <xdr:colOff>114300</xdr:colOff>
      <xdr:row>37</xdr:row>
      <xdr:rowOff>122392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5324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12047</xdr:rowOff>
    </xdr:from>
    <xdr:to>
      <xdr:col>24</xdr:col>
      <xdr:colOff>114300</xdr:colOff>
      <xdr:row>37</xdr:row>
      <xdr:rowOff>113647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161924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99394</xdr:rowOff>
    </xdr:from>
    <xdr:to>
      <xdr:col>20</xdr:col>
      <xdr:colOff>38100</xdr:colOff>
      <xdr:row>38</xdr:row>
      <xdr:rowOff>29544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4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20671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60194</xdr:rowOff>
    </xdr:from>
    <xdr:to>
      <xdr:col>15</xdr:col>
      <xdr:colOff>101600</xdr:colOff>
      <xdr:row>37</xdr:row>
      <xdr:rowOff>161795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38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152921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6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71592</xdr:rowOff>
    </xdr:from>
    <xdr:to>
      <xdr:col>10</xdr:col>
      <xdr:colOff>165100</xdr:colOff>
      <xdr:row>38</xdr:row>
      <xdr:rowOff>1742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164319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0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58790</xdr:rowOff>
    </xdr:from>
    <xdr:to>
      <xdr:col>6</xdr:col>
      <xdr:colOff>38100</xdr:colOff>
      <xdr:row>37</xdr:row>
      <xdr:rowOff>160390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151517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105990</xdr:rowOff>
    </xdr:from>
    <xdr:to>
      <xdr:col>24</xdr:col>
      <xdr:colOff>63500</xdr:colOff>
      <xdr:row>56</xdr:row>
      <xdr:rowOff>149342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07190"/>
          <a:ext cx="838200" cy="4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140765</xdr:rowOff>
    </xdr:from>
    <xdr:to>
      <xdr:col>19</xdr:col>
      <xdr:colOff>177800</xdr:colOff>
      <xdr:row>56</xdr:row>
      <xdr:rowOff>149342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41965"/>
          <a:ext cx="889000" cy="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140765</xdr:rowOff>
    </xdr:from>
    <xdr:to>
      <xdr:col>15</xdr:col>
      <xdr:colOff>50800</xdr:colOff>
      <xdr:row>56</xdr:row>
      <xdr:rowOff>156251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41965"/>
          <a:ext cx="889000" cy="1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156251</xdr:rowOff>
    </xdr:from>
    <xdr:to>
      <xdr:col>10</xdr:col>
      <xdr:colOff>114300</xdr:colOff>
      <xdr:row>57</xdr:row>
      <xdr:rowOff>28637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57451"/>
          <a:ext cx="889000" cy="4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55190</xdr:rowOff>
    </xdr:from>
    <xdr:to>
      <xdr:col>24</xdr:col>
      <xdr:colOff>114300</xdr:colOff>
      <xdr:row>56</xdr:row>
      <xdr:rowOff>156790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5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98542</xdr:rowOff>
    </xdr:from>
    <xdr:to>
      <xdr:col>20</xdr:col>
      <xdr:colOff>38100</xdr:colOff>
      <xdr:row>57</xdr:row>
      <xdr:rowOff>28692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9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19819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9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89965</xdr:rowOff>
    </xdr:from>
    <xdr:to>
      <xdr:col>15</xdr:col>
      <xdr:colOff>101600</xdr:colOff>
      <xdr:row>57</xdr:row>
      <xdr:rowOff>20115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9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11242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8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105451</xdr:rowOff>
    </xdr:from>
    <xdr:to>
      <xdr:col>10</xdr:col>
      <xdr:colOff>165100</xdr:colOff>
      <xdr:row>57</xdr:row>
      <xdr:rowOff>35601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0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26728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9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149287</xdr:rowOff>
    </xdr:from>
    <xdr:to>
      <xdr:col>6</xdr:col>
      <xdr:colOff>38100</xdr:colOff>
      <xdr:row>57</xdr:row>
      <xdr:rowOff>79437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5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70564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4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24257</xdr:rowOff>
    </xdr:from>
    <xdr:to>
      <xdr:col>24</xdr:col>
      <xdr:colOff>63500</xdr:colOff>
      <xdr:row>77</xdr:row>
      <xdr:rowOff>29972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225907"/>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24257</xdr:rowOff>
    </xdr:from>
    <xdr:to>
      <xdr:col>19</xdr:col>
      <xdr:colOff>177800</xdr:colOff>
      <xdr:row>77</xdr:row>
      <xdr:rowOff>52146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25907"/>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52146</xdr:rowOff>
    </xdr:from>
    <xdr:to>
      <xdr:col>15</xdr:col>
      <xdr:colOff>50800</xdr:colOff>
      <xdr:row>77</xdr:row>
      <xdr:rowOff>119887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53796"/>
          <a:ext cx="889000" cy="6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119887</xdr:rowOff>
    </xdr:from>
    <xdr:to>
      <xdr:col>10</xdr:col>
      <xdr:colOff>114300</xdr:colOff>
      <xdr:row>77</xdr:row>
      <xdr:rowOff>124307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21537"/>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150622</xdr:rowOff>
    </xdr:from>
    <xdr:to>
      <xdr:col>24</xdr:col>
      <xdr:colOff>114300</xdr:colOff>
      <xdr:row>77</xdr:row>
      <xdr:rowOff>80772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2049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3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144907</xdr:rowOff>
    </xdr:from>
    <xdr:to>
      <xdr:col>20</xdr:col>
      <xdr:colOff>38100</xdr:colOff>
      <xdr:row>77</xdr:row>
      <xdr:rowOff>75057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91584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5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1346</xdr:rowOff>
    </xdr:from>
    <xdr:to>
      <xdr:col>15</xdr:col>
      <xdr:colOff>101600</xdr:colOff>
      <xdr:row>77</xdr:row>
      <xdr:rowOff>102946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119473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69087</xdr:rowOff>
    </xdr:from>
    <xdr:to>
      <xdr:col>10</xdr:col>
      <xdr:colOff>165100</xdr:colOff>
      <xdr:row>77</xdr:row>
      <xdr:rowOff>170687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161814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36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73507</xdr:rowOff>
    </xdr:from>
    <xdr:to>
      <xdr:col>6</xdr:col>
      <xdr:colOff>38100</xdr:colOff>
      <xdr:row>78</xdr:row>
      <xdr:rowOff>3657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7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166234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6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166960</xdr:rowOff>
    </xdr:from>
    <xdr:to>
      <xdr:col>24</xdr:col>
      <xdr:colOff>63500</xdr:colOff>
      <xdr:row>95</xdr:row>
      <xdr:rowOff>47840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83260"/>
          <a:ext cx="838200" cy="5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47840</xdr:rowOff>
    </xdr:from>
    <xdr:to>
      <xdr:col>19</xdr:col>
      <xdr:colOff>177800</xdr:colOff>
      <xdr:row>95</xdr:row>
      <xdr:rowOff>134728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35590"/>
          <a:ext cx="889000" cy="8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97256</xdr:rowOff>
    </xdr:from>
    <xdr:to>
      <xdr:col>15</xdr:col>
      <xdr:colOff>50800</xdr:colOff>
      <xdr:row>95</xdr:row>
      <xdr:rowOff>134728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85006"/>
          <a:ext cx="889000" cy="3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97256</xdr:rowOff>
    </xdr:from>
    <xdr:to>
      <xdr:col>10</xdr:col>
      <xdr:colOff>114300</xdr:colOff>
      <xdr:row>98</xdr:row>
      <xdr:rowOff>6389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85006"/>
          <a:ext cx="889000" cy="42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95147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03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163726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45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116160</xdr:rowOff>
    </xdr:from>
    <xdr:to>
      <xdr:col>24</xdr:col>
      <xdr:colOff>114300</xdr:colOff>
      <xdr:row>95</xdr:row>
      <xdr:rowOff>46310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3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139037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8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168490</xdr:rowOff>
    </xdr:from>
    <xdr:to>
      <xdr:col>20</xdr:col>
      <xdr:colOff>38100</xdr:colOff>
      <xdr:row>95</xdr:row>
      <xdr:rowOff>98640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115167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6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83928</xdr:rowOff>
    </xdr:from>
    <xdr:to>
      <xdr:col>15</xdr:col>
      <xdr:colOff>101600</xdr:colOff>
      <xdr:row>96</xdr:row>
      <xdr:rowOff>14078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7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30605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46456</xdr:rowOff>
    </xdr:from>
    <xdr:to>
      <xdr:col>10</xdr:col>
      <xdr:colOff>165100</xdr:colOff>
      <xdr:row>95</xdr:row>
      <xdr:rowOff>148056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3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139183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42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127039</xdr:rowOff>
    </xdr:from>
    <xdr:to>
      <xdr:col>6</xdr:col>
      <xdr:colOff>38100</xdr:colOff>
      <xdr:row>98</xdr:row>
      <xdr:rowOff>57189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5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48316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850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34353</xdr:rowOff>
    </xdr:from>
    <xdr:to>
      <xdr:col>54</xdr:col>
      <xdr:colOff>189865</xdr:colOff>
      <xdr:row>37</xdr:row>
      <xdr:rowOff>78131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520753"/>
          <a:ext cx="1270" cy="90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81958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78131</xdr:rowOff>
    </xdr:from>
    <xdr:to>
      <xdr:col>55</xdr:col>
      <xdr:colOff>88900</xdr:colOff>
      <xdr:row>37</xdr:row>
      <xdr:rowOff>78131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421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152480</xdr:rowOff>
    </xdr:from>
    <xdr:ext cx="534377"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29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34353</xdr:rowOff>
    </xdr:from>
    <xdr:to>
      <xdr:col>55</xdr:col>
      <xdr:colOff>88900</xdr:colOff>
      <xdr:row>32</xdr:row>
      <xdr:rowOff>34353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520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50902</xdr:rowOff>
    </xdr:from>
    <xdr:to>
      <xdr:col>55</xdr:col>
      <xdr:colOff>0</xdr:colOff>
      <xdr:row>37</xdr:row>
      <xdr:rowOff>78131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94552"/>
          <a:ext cx="838200" cy="2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69651</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70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46774</xdr:rowOff>
    </xdr:from>
    <xdr:to>
      <xdr:col>55</xdr:col>
      <xdr:colOff>50800</xdr:colOff>
      <xdr:row>36</xdr:row>
      <xdr:rowOff>148374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1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37630</xdr:rowOff>
    </xdr:from>
    <xdr:to>
      <xdr:col>50</xdr:col>
      <xdr:colOff>114300</xdr:colOff>
      <xdr:row>37</xdr:row>
      <xdr:rowOff>50902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81280"/>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53645</xdr:rowOff>
    </xdr:from>
    <xdr:to>
      <xdr:col>50</xdr:col>
      <xdr:colOff>165100</xdr:colOff>
      <xdr:row>36</xdr:row>
      <xdr:rowOff>155245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322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0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37630</xdr:rowOff>
    </xdr:from>
    <xdr:to>
      <xdr:col>45</xdr:col>
      <xdr:colOff>177800</xdr:colOff>
      <xdr:row>37</xdr:row>
      <xdr:rowOff>132118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81280"/>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61011</xdr:rowOff>
    </xdr:from>
    <xdr:to>
      <xdr:col>46</xdr:col>
      <xdr:colOff>38100</xdr:colOff>
      <xdr:row>36</xdr:row>
      <xdr:rowOff>162611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3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7688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80251</xdr:rowOff>
    </xdr:from>
    <xdr:to>
      <xdr:col>41</xdr:col>
      <xdr:colOff>50800</xdr:colOff>
      <xdr:row>37</xdr:row>
      <xdr:rowOff>132118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23751"/>
          <a:ext cx="889000" cy="125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144729</xdr:rowOff>
    </xdr:from>
    <xdr:to>
      <xdr:col>41</xdr:col>
      <xdr:colOff>101600</xdr:colOff>
      <xdr:row>37</xdr:row>
      <xdr:rowOff>74879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91406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0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100736</xdr:rowOff>
    </xdr:from>
    <xdr:to>
      <xdr:col>36</xdr:col>
      <xdr:colOff>165100</xdr:colOff>
      <xdr:row>30</xdr:row>
      <xdr:rowOff>30886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07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47413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84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27331</xdr:rowOff>
    </xdr:from>
    <xdr:to>
      <xdr:col>55</xdr:col>
      <xdr:colOff>50800</xdr:colOff>
      <xdr:row>37</xdr:row>
      <xdr:rowOff>128931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113708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8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102</xdr:rowOff>
    </xdr:from>
    <xdr:to>
      <xdr:col>50</xdr:col>
      <xdr:colOff>165100</xdr:colOff>
      <xdr:row>37</xdr:row>
      <xdr:rowOff>101702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92829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3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158280</xdr:rowOff>
    </xdr:from>
    <xdr:to>
      <xdr:col>46</xdr:col>
      <xdr:colOff>38100</xdr:colOff>
      <xdr:row>37</xdr:row>
      <xdr:rowOff>88430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3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79557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2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81318</xdr:rowOff>
    </xdr:from>
    <xdr:to>
      <xdr:col>41</xdr:col>
      <xdr:colOff>101600</xdr:colOff>
      <xdr:row>38</xdr:row>
      <xdr:rowOff>11468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2595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1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29451</xdr:rowOff>
    </xdr:from>
    <xdr:to>
      <xdr:col>36</xdr:col>
      <xdr:colOff>165100</xdr:colOff>
      <xdr:row>30</xdr:row>
      <xdr:rowOff>131051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122178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6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138153</xdr:rowOff>
    </xdr:from>
    <xdr:to>
      <xdr:col>55</xdr:col>
      <xdr:colOff>0</xdr:colOff>
      <xdr:row>53</xdr:row>
      <xdr:rowOff>143502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053553"/>
          <a:ext cx="838200" cy="17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138153</xdr:rowOff>
    </xdr:from>
    <xdr:to>
      <xdr:col>50</xdr:col>
      <xdr:colOff>114300</xdr:colOff>
      <xdr:row>56</xdr:row>
      <xdr:rowOff>29271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053553"/>
          <a:ext cx="889000" cy="57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42073</xdr:rowOff>
    </xdr:from>
    <xdr:to>
      <xdr:col>45</xdr:col>
      <xdr:colOff>177800</xdr:colOff>
      <xdr:row>56</xdr:row>
      <xdr:rowOff>29271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71823"/>
          <a:ext cx="889000" cy="15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109776</xdr:rowOff>
    </xdr:from>
    <xdr:to>
      <xdr:col>41</xdr:col>
      <xdr:colOff>50800</xdr:colOff>
      <xdr:row>55</xdr:row>
      <xdr:rowOff>42073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196626"/>
          <a:ext cx="889000" cy="27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92702</xdr:rowOff>
    </xdr:from>
    <xdr:to>
      <xdr:col>55</xdr:col>
      <xdr:colOff>50800</xdr:colOff>
      <xdr:row>54</xdr:row>
      <xdr:rowOff>22852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115579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30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87353</xdr:rowOff>
    </xdr:from>
    <xdr:to>
      <xdr:col>50</xdr:col>
      <xdr:colOff>165100</xdr:colOff>
      <xdr:row>53</xdr:row>
      <xdr:rowOff>17503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00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34030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877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149921</xdr:rowOff>
    </xdr:from>
    <xdr:to>
      <xdr:col>46</xdr:col>
      <xdr:colOff>38100</xdr:colOff>
      <xdr:row>56</xdr:row>
      <xdr:rowOff>80071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7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96598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5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162723</xdr:rowOff>
    </xdr:from>
    <xdr:to>
      <xdr:col>41</xdr:col>
      <xdr:colOff>101600</xdr:colOff>
      <xdr:row>55</xdr:row>
      <xdr:rowOff>92873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109400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19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58976</xdr:rowOff>
    </xdr:from>
    <xdr:to>
      <xdr:col>36</xdr:col>
      <xdr:colOff>165100</xdr:colOff>
      <xdr:row>53</xdr:row>
      <xdr:rowOff>160576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4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5653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2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61551</xdr:rowOff>
    </xdr:from>
    <xdr:to>
      <xdr:col>55</xdr:col>
      <xdr:colOff>0</xdr:colOff>
      <xdr:row>77</xdr:row>
      <xdr:rowOff>149399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20301"/>
          <a:ext cx="838200" cy="43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149399</xdr:rowOff>
    </xdr:from>
    <xdr:to>
      <xdr:col>50</xdr:col>
      <xdr:colOff>114300</xdr:colOff>
      <xdr:row>78</xdr:row>
      <xdr:rowOff>108055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51049"/>
          <a:ext cx="889000" cy="13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64883</xdr:rowOff>
    </xdr:from>
    <xdr:to>
      <xdr:col>45</xdr:col>
      <xdr:colOff>177800</xdr:colOff>
      <xdr:row>78</xdr:row>
      <xdr:rowOff>108055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66533"/>
          <a:ext cx="889000" cy="21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64883</xdr:rowOff>
    </xdr:from>
    <xdr:to>
      <xdr:col>41</xdr:col>
      <xdr:colOff>50800</xdr:colOff>
      <xdr:row>78</xdr:row>
      <xdr:rowOff>5676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66533"/>
          <a:ext cx="889000" cy="1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159845</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26428" y="1336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10751</xdr:rowOff>
    </xdr:from>
    <xdr:to>
      <xdr:col>55</xdr:col>
      <xdr:colOff>50800</xdr:colOff>
      <xdr:row>75</xdr:row>
      <xdr:rowOff>112351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86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33628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98599</xdr:rowOff>
    </xdr:from>
    <xdr:to>
      <xdr:col>50</xdr:col>
      <xdr:colOff>165100</xdr:colOff>
      <xdr:row>78</xdr:row>
      <xdr:rowOff>28749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0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19876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39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57255</xdr:rowOff>
    </xdr:from>
    <xdr:to>
      <xdr:col>46</xdr:col>
      <xdr:colOff>38100</xdr:colOff>
      <xdr:row>78</xdr:row>
      <xdr:rowOff>158855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3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149982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2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14083</xdr:rowOff>
    </xdr:from>
    <xdr:to>
      <xdr:col>41</xdr:col>
      <xdr:colOff>101600</xdr:colOff>
      <xdr:row>77</xdr:row>
      <xdr:rowOff>115683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1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132210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9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126326</xdr:rowOff>
    </xdr:from>
    <xdr:to>
      <xdr:col>36</xdr:col>
      <xdr:colOff>165100</xdr:colOff>
      <xdr:row>78</xdr:row>
      <xdr:rowOff>56476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2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73003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10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156998</xdr:rowOff>
    </xdr:from>
    <xdr:to>
      <xdr:col>55</xdr:col>
      <xdr:colOff>0</xdr:colOff>
      <xdr:row>94</xdr:row>
      <xdr:rowOff>161913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5587498"/>
          <a:ext cx="838200" cy="690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156998</xdr:rowOff>
    </xdr:from>
    <xdr:to>
      <xdr:col>50</xdr:col>
      <xdr:colOff>114300</xdr:colOff>
      <xdr:row>97</xdr:row>
      <xdr:rowOff>123698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5587498"/>
          <a:ext cx="889000" cy="116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19665</xdr:rowOff>
    </xdr:from>
    <xdr:to>
      <xdr:col>45</xdr:col>
      <xdr:colOff>177800</xdr:colOff>
      <xdr:row>97</xdr:row>
      <xdr:rowOff>123698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478865"/>
          <a:ext cx="889000" cy="27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122365</xdr:rowOff>
    </xdr:from>
    <xdr:to>
      <xdr:col>41</xdr:col>
      <xdr:colOff>50800</xdr:colOff>
      <xdr:row>96</xdr:row>
      <xdr:rowOff>19665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067215"/>
          <a:ext cx="889000" cy="41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111113</xdr:rowOff>
    </xdr:from>
    <xdr:to>
      <xdr:col>55</xdr:col>
      <xdr:colOff>50800</xdr:colOff>
      <xdr:row>95</xdr:row>
      <xdr:rowOff>41263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2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133990</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07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106198</xdr:rowOff>
    </xdr:from>
    <xdr:to>
      <xdr:col>50</xdr:col>
      <xdr:colOff>165100</xdr:colOff>
      <xdr:row>91</xdr:row>
      <xdr:rowOff>36348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55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52875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531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72898</xdr:rowOff>
    </xdr:from>
    <xdr:to>
      <xdr:col>46</xdr:col>
      <xdr:colOff>38100</xdr:colOff>
      <xdr:row>98</xdr:row>
      <xdr:rowOff>3048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19575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47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140315</xdr:rowOff>
    </xdr:from>
    <xdr:to>
      <xdr:col>41</xdr:col>
      <xdr:colOff>101600</xdr:colOff>
      <xdr:row>96</xdr:row>
      <xdr:rowOff>70465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42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86992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20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71565</xdr:rowOff>
    </xdr:from>
    <xdr:to>
      <xdr:col>36</xdr:col>
      <xdr:colOff>165100</xdr:colOff>
      <xdr:row>94</xdr:row>
      <xdr:rowOff>1715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0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18242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579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97134</xdr:rowOff>
    </xdr:from>
    <xdr:to>
      <xdr:col>85</xdr:col>
      <xdr:colOff>126364</xdr:colOff>
      <xdr:row>78</xdr:row>
      <xdr:rowOff>139609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612984"/>
          <a:ext cx="1269" cy="89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143436</xdr:rowOff>
    </xdr:from>
    <xdr:ext cx="249299"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165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139609</xdr:rowOff>
    </xdr:from>
    <xdr:to>
      <xdr:col>86</xdr:col>
      <xdr:colOff>25400</xdr:colOff>
      <xdr:row>78</xdr:row>
      <xdr:rowOff>139609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12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43811</xdr:rowOff>
    </xdr:from>
    <xdr:ext cx="534377"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3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73</xdr:row>
      <xdr:rowOff>97134</xdr:rowOff>
    </xdr:from>
    <xdr:to>
      <xdr:col>86</xdr:col>
      <xdr:colOff>25400</xdr:colOff>
      <xdr:row>73</xdr:row>
      <xdr:rowOff>97134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612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125161</xdr:rowOff>
    </xdr:from>
    <xdr:to>
      <xdr:col>85</xdr:col>
      <xdr:colOff>127000</xdr:colOff>
      <xdr:row>73</xdr:row>
      <xdr:rowOff>97134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2126661"/>
          <a:ext cx="838200" cy="48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143725</xdr:rowOff>
    </xdr:from>
    <xdr:ext cx="469744"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73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165298</xdr:rowOff>
    </xdr:from>
    <xdr:to>
      <xdr:col>85</xdr:col>
      <xdr:colOff>177800</xdr:colOff>
      <xdr:row>77</xdr:row>
      <xdr:rowOff>95448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125161</xdr:rowOff>
    </xdr:from>
    <xdr:to>
      <xdr:col>81</xdr:col>
      <xdr:colOff>50800</xdr:colOff>
      <xdr:row>77</xdr:row>
      <xdr:rowOff>92791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2126661"/>
          <a:ext cx="889000" cy="116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150302</xdr:rowOff>
    </xdr:from>
    <xdr:to>
      <xdr:col>81</xdr:col>
      <xdr:colOff>101600</xdr:colOff>
      <xdr:row>77</xdr:row>
      <xdr:rowOff>80452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8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71579</xdr:rowOff>
    </xdr:from>
    <xdr:ext cx="469744"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46428" y="1327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92791</xdr:rowOff>
    </xdr:from>
    <xdr:to>
      <xdr:col>76</xdr:col>
      <xdr:colOff>114300</xdr:colOff>
      <xdr:row>77</xdr:row>
      <xdr:rowOff>109021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294441"/>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7245</xdr:rowOff>
    </xdr:from>
    <xdr:to>
      <xdr:col>76</xdr:col>
      <xdr:colOff>165100</xdr:colOff>
      <xdr:row>77</xdr:row>
      <xdr:rowOff>108845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20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125372</xdr:rowOff>
    </xdr:from>
    <xdr:ext cx="469744"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57428" y="1298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80493</xdr:rowOff>
    </xdr:from>
    <xdr:to>
      <xdr:col>71</xdr:col>
      <xdr:colOff>177800</xdr:colOff>
      <xdr:row>77</xdr:row>
      <xdr:rowOff>109021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282143"/>
          <a:ext cx="889000" cy="2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134758</xdr:rowOff>
    </xdr:from>
    <xdr:to>
      <xdr:col>72</xdr:col>
      <xdr:colOff>38100</xdr:colOff>
      <xdr:row>77</xdr:row>
      <xdr:rowOff>64908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6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81434</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68428" y="1294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153228</xdr:rowOff>
    </xdr:from>
    <xdr:to>
      <xdr:col>67</xdr:col>
      <xdr:colOff>101600</xdr:colOff>
      <xdr:row>77</xdr:row>
      <xdr:rowOff>83378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83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99905</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79428" y="1295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46334</xdr:rowOff>
    </xdr:from>
    <xdr:to>
      <xdr:col>85</xdr:col>
      <xdr:colOff>177800</xdr:colOff>
      <xdr:row>73</xdr:row>
      <xdr:rowOff>147934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5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170811</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51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74361</xdr:rowOff>
    </xdr:from>
    <xdr:to>
      <xdr:col>81</xdr:col>
      <xdr:colOff>101600</xdr:colOff>
      <xdr:row>71</xdr:row>
      <xdr:rowOff>4511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07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21038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185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41991</xdr:rowOff>
    </xdr:from>
    <xdr:to>
      <xdr:col>76</xdr:col>
      <xdr:colOff>165100</xdr:colOff>
      <xdr:row>77</xdr:row>
      <xdr:rowOff>143591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4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134718</xdr:rowOff>
    </xdr:from>
    <xdr:ext cx="469744"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57428" y="1333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58221</xdr:rowOff>
    </xdr:from>
    <xdr:to>
      <xdr:col>72</xdr:col>
      <xdr:colOff>38100</xdr:colOff>
      <xdr:row>77</xdr:row>
      <xdr:rowOff>159821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150948</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68428" y="1335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29693</xdr:rowOff>
    </xdr:from>
    <xdr:to>
      <xdr:col>67</xdr:col>
      <xdr:colOff>101600</xdr:colOff>
      <xdr:row>77</xdr:row>
      <xdr:rowOff>131293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3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122420</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79428" y="1332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118898</xdr:rowOff>
    </xdr:from>
    <xdr:to>
      <xdr:col>85</xdr:col>
      <xdr:colOff>127000</xdr:colOff>
      <xdr:row>95</xdr:row>
      <xdr:rowOff>154349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5892298"/>
          <a:ext cx="838200" cy="54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64148</xdr:rowOff>
    </xdr:from>
    <xdr:to>
      <xdr:col>81</xdr:col>
      <xdr:colOff>50800</xdr:colOff>
      <xdr:row>92</xdr:row>
      <xdr:rowOff>118898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5837548"/>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64148</xdr:rowOff>
    </xdr:from>
    <xdr:to>
      <xdr:col>76</xdr:col>
      <xdr:colOff>114300</xdr:colOff>
      <xdr:row>95</xdr:row>
      <xdr:rowOff>138157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5837548"/>
          <a:ext cx="889000" cy="58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138157</xdr:rowOff>
    </xdr:from>
    <xdr:to>
      <xdr:col>71</xdr:col>
      <xdr:colOff>177800</xdr:colOff>
      <xdr:row>95</xdr:row>
      <xdr:rowOff>170123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425907"/>
          <a:ext cx="889000" cy="3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103549</xdr:rowOff>
    </xdr:from>
    <xdr:to>
      <xdr:col>85</xdr:col>
      <xdr:colOff>177800</xdr:colOff>
      <xdr:row>96</xdr:row>
      <xdr:rowOff>33699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3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126426</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24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68098</xdr:rowOff>
    </xdr:from>
    <xdr:to>
      <xdr:col>81</xdr:col>
      <xdr:colOff>101600</xdr:colOff>
      <xdr:row>92</xdr:row>
      <xdr:rowOff>169698</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584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14775</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561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13348</xdr:rowOff>
    </xdr:from>
    <xdr:to>
      <xdr:col>76</xdr:col>
      <xdr:colOff>165100</xdr:colOff>
      <xdr:row>92</xdr:row>
      <xdr:rowOff>114948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57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131475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556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87357</xdr:rowOff>
    </xdr:from>
    <xdr:to>
      <xdr:col>72</xdr:col>
      <xdr:colOff>38100</xdr:colOff>
      <xdr:row>96</xdr:row>
      <xdr:rowOff>17507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3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34034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1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119323</xdr:rowOff>
    </xdr:from>
    <xdr:to>
      <xdr:col>67</xdr:col>
      <xdr:colOff>101600</xdr:colOff>
      <xdr:row>96</xdr:row>
      <xdr:rowOff>49473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40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66000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18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85924</xdr:rowOff>
    </xdr:from>
    <xdr:to>
      <xdr:col>116</xdr:col>
      <xdr:colOff>63500</xdr:colOff>
      <xdr:row>59</xdr:row>
      <xdr:rowOff>92456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1020147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92456</xdr:rowOff>
    </xdr:from>
    <xdr:to>
      <xdr:col>111</xdr:col>
      <xdr:colOff>177800</xdr:colOff>
      <xdr:row>59</xdr:row>
      <xdr:rowOff>92783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10208006"/>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92783</xdr:rowOff>
    </xdr:from>
    <xdr:to>
      <xdr:col>107</xdr:col>
      <xdr:colOff>50800</xdr:colOff>
      <xdr:row>59</xdr:row>
      <xdr:rowOff>96157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10208333"/>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94742</xdr:rowOff>
    </xdr:from>
    <xdr:to>
      <xdr:col>102</xdr:col>
      <xdr:colOff>114300</xdr:colOff>
      <xdr:row>59</xdr:row>
      <xdr:rowOff>96157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8656300" y="10210292"/>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35124</xdr:rowOff>
    </xdr:from>
    <xdr:to>
      <xdr:col>116</xdr:col>
      <xdr:colOff>114300</xdr:colOff>
      <xdr:row>59</xdr:row>
      <xdr:rowOff>136724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1015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121501</xdr:rowOff>
    </xdr:from>
    <xdr:ext cx="378565"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10065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41656</xdr:rowOff>
    </xdr:from>
    <xdr:to>
      <xdr:col>112</xdr:col>
      <xdr:colOff>38100</xdr:colOff>
      <xdr:row>59</xdr:row>
      <xdr:rowOff>143256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101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134383</xdr:rowOff>
    </xdr:from>
    <xdr:ext cx="313932"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66333" y="102499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41983</xdr:rowOff>
    </xdr:from>
    <xdr:to>
      <xdr:col>107</xdr:col>
      <xdr:colOff>101600</xdr:colOff>
      <xdr:row>59</xdr:row>
      <xdr:rowOff>143583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1015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134710</xdr:rowOff>
    </xdr:from>
    <xdr:ext cx="313932"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77333" y="1025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45357</xdr:rowOff>
    </xdr:from>
    <xdr:to>
      <xdr:col>102</xdr:col>
      <xdr:colOff>165100</xdr:colOff>
      <xdr:row>59</xdr:row>
      <xdr:rowOff>146957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1016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138084</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88333" y="102536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43942</xdr:rowOff>
    </xdr:from>
    <xdr:to>
      <xdr:col>98</xdr:col>
      <xdr:colOff>38100</xdr:colOff>
      <xdr:row>59</xdr:row>
      <xdr:rowOff>145542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1015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136669</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99333" y="10252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40808</xdr:rowOff>
    </xdr:from>
    <xdr:to>
      <xdr:col>116</xdr:col>
      <xdr:colOff>63500</xdr:colOff>
      <xdr:row>74</xdr:row>
      <xdr:rowOff>101295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728108"/>
          <a:ext cx="838200" cy="6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40808</xdr:rowOff>
    </xdr:from>
    <xdr:to>
      <xdr:col>111</xdr:col>
      <xdr:colOff>177800</xdr:colOff>
      <xdr:row>75</xdr:row>
      <xdr:rowOff>114188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728108"/>
          <a:ext cx="889000" cy="2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114188</xdr:rowOff>
    </xdr:from>
    <xdr:to>
      <xdr:col>107</xdr:col>
      <xdr:colOff>50800</xdr:colOff>
      <xdr:row>75</xdr:row>
      <xdr:rowOff>129139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972938"/>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94391</xdr:rowOff>
    </xdr:from>
    <xdr:to>
      <xdr:col>102</xdr:col>
      <xdr:colOff>114300</xdr:colOff>
      <xdr:row>75</xdr:row>
      <xdr:rowOff>129139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953141"/>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50495</xdr:rowOff>
    </xdr:from>
    <xdr:to>
      <xdr:col>116</xdr:col>
      <xdr:colOff>114300</xdr:colOff>
      <xdr:row>74</xdr:row>
      <xdr:rowOff>152095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7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28922</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1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161458</xdr:rowOff>
    </xdr:from>
    <xdr:to>
      <xdr:col>112</xdr:col>
      <xdr:colOff>38100</xdr:colOff>
      <xdr:row>74</xdr:row>
      <xdr:rowOff>91608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6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82735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77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63388</xdr:rowOff>
    </xdr:from>
    <xdr:to>
      <xdr:col>107</xdr:col>
      <xdr:colOff>101600</xdr:colOff>
      <xdr:row>75</xdr:row>
      <xdr:rowOff>164988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92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156115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301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78339</xdr:rowOff>
    </xdr:from>
    <xdr:to>
      <xdr:col>102</xdr:col>
      <xdr:colOff>165100</xdr:colOff>
      <xdr:row>76</xdr:row>
      <xdr:rowOff>8489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93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171066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302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43591</xdr:rowOff>
    </xdr:from>
    <xdr:to>
      <xdr:col>98</xdr:col>
      <xdr:colOff>38100</xdr:colOff>
      <xdr:row>75</xdr:row>
      <xdr:rowOff>145191</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90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136318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99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のうち人件費は、職員給や退職手当の増などにより、住民一人当たり６４，８１０円となった。今後も効率的な事業執行等に取り組み、人件費の適正化に努めていく。扶助費は物価高騰の影響により増加傾向が続いており、住民一人当たりでは１５８，５６９円、昨年度と比較して２，７４７円増加した。今後も事業見直しなどにより、適切な執行に努めていく。公債費は、新区役所整備のために発行した区債の償還が開始された一方で、公共用地先行取得等事業債の元金償還が皆減となったことなどにより、住民一人当たりでみると１９，６８１円、昨年度と比較して１０，６３７円の減となったものの、類似団体の中では最高水準である。今後も、過度な将来負担を防止するなど、財政の健全性を維持するために、起債の活用にあたっては一般財源に占める実質的な公債費の割合（公債費負担比率（中野区方式））の上限を１０％程度とする方針を遵守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的経費である普通建設事業費は、新区役所整備に係る経費が皆減したことなどにより、住民一人当たりでは１２２，００１円、２３，２０２円の減となった。学校再編に係る施設整備や中野駅周辺まちづくり、西武新宿線連続立体交差事業の進捗に伴うまちづくりなどが控えていることから、今後も類似団体の平均と比較して高い水準を維持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経費のうち積立金について、住民一人当たりでは３０，２３１円となった。今後もまちづくりや学校整備、施設改修などの財政需要を踏まえて、建設費の変動等を加味した計画的な積立と繰入を行う。</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152845</xdr:rowOff>
    </xdr:from>
    <xdr:to>
      <xdr:col>24</xdr:col>
      <xdr:colOff>63500</xdr:colOff>
      <xdr:row>36</xdr:row>
      <xdr:rowOff>76645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15359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152845</xdr:rowOff>
    </xdr:from>
    <xdr:to>
      <xdr:col>19</xdr:col>
      <xdr:colOff>177800</xdr:colOff>
      <xdr:row>36</xdr:row>
      <xdr:rowOff>18733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53595"/>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18733</xdr:rowOff>
    </xdr:from>
    <xdr:to>
      <xdr:col>15</xdr:col>
      <xdr:colOff>50800</xdr:colOff>
      <xdr:row>36</xdr:row>
      <xdr:rowOff>83312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90933"/>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69215</xdr:rowOff>
    </xdr:from>
    <xdr:to>
      <xdr:col>10</xdr:col>
      <xdr:colOff>114300</xdr:colOff>
      <xdr:row>36</xdr:row>
      <xdr:rowOff>83312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41415"/>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25845</xdr:rowOff>
    </xdr:from>
    <xdr:to>
      <xdr:col>24</xdr:col>
      <xdr:colOff>114300</xdr:colOff>
      <xdr:row>36</xdr:row>
      <xdr:rowOff>127445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9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48722</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4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102045</xdr:rowOff>
    </xdr:from>
    <xdr:to>
      <xdr:col>20</xdr:col>
      <xdr:colOff>38100</xdr:colOff>
      <xdr:row>36</xdr:row>
      <xdr:rowOff>32195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0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48722</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87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139383</xdr:rowOff>
    </xdr:from>
    <xdr:to>
      <xdr:col>15</xdr:col>
      <xdr:colOff>101600</xdr:colOff>
      <xdr:row>36</xdr:row>
      <xdr:rowOff>69533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4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86060</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91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32512</xdr:rowOff>
    </xdr:from>
    <xdr:to>
      <xdr:col>10</xdr:col>
      <xdr:colOff>165100</xdr:colOff>
      <xdr:row>36</xdr:row>
      <xdr:rowOff>134112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0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150639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97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18415</xdr:rowOff>
    </xdr:from>
    <xdr:to>
      <xdr:col>6</xdr:col>
      <xdr:colOff>38100</xdr:colOff>
      <xdr:row>36</xdr:row>
      <xdr:rowOff>120015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9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136542</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6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97441</xdr:rowOff>
    </xdr:from>
    <xdr:to>
      <xdr:col>24</xdr:col>
      <xdr:colOff>63500</xdr:colOff>
      <xdr:row>57</xdr:row>
      <xdr:rowOff>133082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355741"/>
          <a:ext cx="838200" cy="54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97441</xdr:rowOff>
    </xdr:from>
    <xdr:to>
      <xdr:col>19</xdr:col>
      <xdr:colOff>177800</xdr:colOff>
      <xdr:row>55</xdr:row>
      <xdr:rowOff>171040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355741"/>
          <a:ext cx="889000" cy="24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171040</xdr:rowOff>
    </xdr:from>
    <xdr:to>
      <xdr:col>15</xdr:col>
      <xdr:colOff>50800</xdr:colOff>
      <xdr:row>58</xdr:row>
      <xdr:rowOff>5468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00790"/>
          <a:ext cx="889000" cy="34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58340</xdr:rowOff>
    </xdr:from>
    <xdr:to>
      <xdr:col>10</xdr:col>
      <xdr:colOff>114300</xdr:colOff>
      <xdr:row>58</xdr:row>
      <xdr:rowOff>5468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973740"/>
          <a:ext cx="889000" cy="97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82282</xdr:rowOff>
    </xdr:from>
    <xdr:to>
      <xdr:col>24</xdr:col>
      <xdr:colOff>114300</xdr:colOff>
      <xdr:row>58</xdr:row>
      <xdr:rowOff>12432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5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60709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3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46641</xdr:rowOff>
    </xdr:from>
    <xdr:to>
      <xdr:col>20</xdr:col>
      <xdr:colOff>38100</xdr:colOff>
      <xdr:row>54</xdr:row>
      <xdr:rowOff>148241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30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164768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08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120240</xdr:rowOff>
    </xdr:from>
    <xdr:to>
      <xdr:col>15</xdr:col>
      <xdr:colOff>101600</xdr:colOff>
      <xdr:row>56</xdr:row>
      <xdr:rowOff>50390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4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66917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325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126118</xdr:rowOff>
    </xdr:from>
    <xdr:to>
      <xdr:col>10</xdr:col>
      <xdr:colOff>165100</xdr:colOff>
      <xdr:row>58</xdr:row>
      <xdr:rowOff>56268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47395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9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7540</xdr:rowOff>
    </xdr:from>
    <xdr:to>
      <xdr:col>6</xdr:col>
      <xdr:colOff>38100</xdr:colOff>
      <xdr:row>52</xdr:row>
      <xdr:rowOff>109140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9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100267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1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101513</xdr:rowOff>
    </xdr:from>
    <xdr:to>
      <xdr:col>24</xdr:col>
      <xdr:colOff>63500</xdr:colOff>
      <xdr:row>77</xdr:row>
      <xdr:rowOff>117624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3303163"/>
          <a:ext cx="8382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101513</xdr:rowOff>
    </xdr:from>
    <xdr:to>
      <xdr:col>19</xdr:col>
      <xdr:colOff>177800</xdr:colOff>
      <xdr:row>78</xdr:row>
      <xdr:rowOff>17039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03163"/>
          <a:ext cx="889000" cy="8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17039</xdr:rowOff>
    </xdr:from>
    <xdr:to>
      <xdr:col>15</xdr:col>
      <xdr:colOff>50800</xdr:colOff>
      <xdr:row>78</xdr:row>
      <xdr:rowOff>72241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390139"/>
          <a:ext cx="889000" cy="5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72241</xdr:rowOff>
    </xdr:from>
    <xdr:to>
      <xdr:col>10</xdr:col>
      <xdr:colOff>114300</xdr:colOff>
      <xdr:row>79</xdr:row>
      <xdr:rowOff>145982</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445341"/>
          <a:ext cx="889000" cy="24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66824</xdr:rowOff>
    </xdr:from>
    <xdr:to>
      <xdr:col>24</xdr:col>
      <xdr:colOff>114300</xdr:colOff>
      <xdr:row>77</xdr:row>
      <xdr:rowOff>168424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26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45251</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4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50713</xdr:rowOff>
    </xdr:from>
    <xdr:to>
      <xdr:col>20</xdr:col>
      <xdr:colOff>38100</xdr:colOff>
      <xdr:row>77</xdr:row>
      <xdr:rowOff>152313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5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143440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4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137689</xdr:rowOff>
    </xdr:from>
    <xdr:to>
      <xdr:col>15</xdr:col>
      <xdr:colOff>101600</xdr:colOff>
      <xdr:row>78</xdr:row>
      <xdr:rowOff>67839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58966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32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21441</xdr:rowOff>
    </xdr:from>
    <xdr:to>
      <xdr:col>10</xdr:col>
      <xdr:colOff>165100</xdr:colOff>
      <xdr:row>78</xdr:row>
      <xdr:rowOff>123041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9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114168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8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95182</xdr:rowOff>
    </xdr:from>
    <xdr:to>
      <xdr:col>6</xdr:col>
      <xdr:colOff>38100</xdr:colOff>
      <xdr:row>80</xdr:row>
      <xdr:rowOff>25332</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63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16459</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73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26163</xdr:rowOff>
    </xdr:from>
    <xdr:to>
      <xdr:col>24</xdr:col>
      <xdr:colOff>63500</xdr:colOff>
      <xdr:row>97</xdr:row>
      <xdr:rowOff>133471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656813"/>
          <a:ext cx="838200" cy="10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26163</xdr:rowOff>
    </xdr:from>
    <xdr:to>
      <xdr:col>19</xdr:col>
      <xdr:colOff>177800</xdr:colOff>
      <xdr:row>97</xdr:row>
      <xdr:rowOff>35764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656813"/>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35764</xdr:rowOff>
    </xdr:from>
    <xdr:to>
      <xdr:col>15</xdr:col>
      <xdr:colOff>50800</xdr:colOff>
      <xdr:row>97</xdr:row>
      <xdr:rowOff>64452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66414"/>
          <a:ext cx="889000" cy="2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64452</xdr:rowOff>
    </xdr:from>
    <xdr:to>
      <xdr:col>10</xdr:col>
      <xdr:colOff>114300</xdr:colOff>
      <xdr:row>98</xdr:row>
      <xdr:rowOff>45365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95102"/>
          <a:ext cx="889000" cy="15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82671</xdr:rowOff>
    </xdr:from>
    <xdr:to>
      <xdr:col>24</xdr:col>
      <xdr:colOff>114300</xdr:colOff>
      <xdr:row>98</xdr:row>
      <xdr:rowOff>12821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1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169048</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2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146813</xdr:rowOff>
    </xdr:from>
    <xdr:to>
      <xdr:col>20</xdr:col>
      <xdr:colOff>38100</xdr:colOff>
      <xdr:row>97</xdr:row>
      <xdr:rowOff>76963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0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68090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69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156414</xdr:rowOff>
    </xdr:from>
    <xdr:to>
      <xdr:col>15</xdr:col>
      <xdr:colOff>101600</xdr:colOff>
      <xdr:row>97</xdr:row>
      <xdr:rowOff>86564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1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77691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0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13652</xdr:rowOff>
    </xdr:from>
    <xdr:to>
      <xdr:col>10</xdr:col>
      <xdr:colOff>165100</xdr:colOff>
      <xdr:row>97</xdr:row>
      <xdr:rowOff>115252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4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106379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3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166015</xdr:rowOff>
    </xdr:from>
    <xdr:to>
      <xdr:col>6</xdr:col>
      <xdr:colOff>38100</xdr:colOff>
      <xdr:row>98</xdr:row>
      <xdr:rowOff>96165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9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87292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8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91694</xdr:rowOff>
    </xdr:from>
    <xdr:to>
      <xdr:col>55</xdr:col>
      <xdr:colOff>0</xdr:colOff>
      <xdr:row>38</xdr:row>
      <xdr:rowOff>103124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0679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103124</xdr:rowOff>
    </xdr:from>
    <xdr:to>
      <xdr:col>50</xdr:col>
      <xdr:colOff>114300</xdr:colOff>
      <xdr:row>38</xdr:row>
      <xdr:rowOff>140081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618224"/>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140081</xdr:rowOff>
    </xdr:from>
    <xdr:to>
      <xdr:col>45</xdr:col>
      <xdr:colOff>177800</xdr:colOff>
      <xdr:row>38</xdr:row>
      <xdr:rowOff>142748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5518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142748</xdr:rowOff>
    </xdr:from>
    <xdr:to>
      <xdr:col>41</xdr:col>
      <xdr:colOff>50800</xdr:colOff>
      <xdr:row>38</xdr:row>
      <xdr:rowOff>142748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578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40894</xdr:rowOff>
    </xdr:from>
    <xdr:to>
      <xdr:col>55</xdr:col>
      <xdr:colOff>50800</xdr:colOff>
      <xdr:row>38</xdr:row>
      <xdr:rowOff>142494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127271</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70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52324</xdr:rowOff>
    </xdr:from>
    <xdr:to>
      <xdr:col>50</xdr:col>
      <xdr:colOff>165100</xdr:colOff>
      <xdr:row>38</xdr:row>
      <xdr:rowOff>153924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145051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6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89281</xdr:rowOff>
    </xdr:from>
    <xdr:to>
      <xdr:col>46</xdr:col>
      <xdr:colOff>38100</xdr:colOff>
      <xdr:row>39</xdr:row>
      <xdr:rowOff>19431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10558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91948</xdr:rowOff>
    </xdr:from>
    <xdr:to>
      <xdr:col>41</xdr:col>
      <xdr:colOff>101600</xdr:colOff>
      <xdr:row>39</xdr:row>
      <xdr:rowOff>22098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13225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99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91948</xdr:rowOff>
    </xdr:from>
    <xdr:to>
      <xdr:col>36</xdr:col>
      <xdr:colOff>165100</xdr:colOff>
      <xdr:row>39</xdr:row>
      <xdr:rowOff>22098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13225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99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8255</xdr:rowOff>
    </xdr:from>
    <xdr:to>
      <xdr:col>55</xdr:col>
      <xdr:colOff>0</xdr:colOff>
      <xdr:row>59</xdr:row>
      <xdr:rowOff>36830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2380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34925</xdr:rowOff>
    </xdr:from>
    <xdr:to>
      <xdr:col>50</xdr:col>
      <xdr:colOff>114300</xdr:colOff>
      <xdr:row>59</xdr:row>
      <xdr:rowOff>36830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50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34925</xdr:rowOff>
    </xdr:from>
    <xdr:to>
      <xdr:col>45</xdr:col>
      <xdr:colOff>177800</xdr:colOff>
      <xdr:row>59</xdr:row>
      <xdr:rowOff>36830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50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34925</xdr:rowOff>
    </xdr:from>
    <xdr:to>
      <xdr:col>41</xdr:col>
      <xdr:colOff>50800</xdr:colOff>
      <xdr:row>59</xdr:row>
      <xdr:rowOff>36830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50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128905</xdr:rowOff>
    </xdr:from>
    <xdr:to>
      <xdr:col>55</xdr:col>
      <xdr:colOff>50800</xdr:colOff>
      <xdr:row>59</xdr:row>
      <xdr:rowOff>59055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7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43832</xdr:rowOff>
    </xdr:from>
    <xdr:ext cx="313932"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79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157480</xdr:rowOff>
    </xdr:from>
    <xdr:to>
      <xdr:col>50</xdr:col>
      <xdr:colOff>165100</xdr:colOff>
      <xdr:row>59</xdr:row>
      <xdr:rowOff>87630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78757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194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155575</xdr:rowOff>
    </xdr:from>
    <xdr:to>
      <xdr:col>46</xdr:col>
      <xdr:colOff>38100</xdr:colOff>
      <xdr:row>59</xdr:row>
      <xdr:rowOff>85725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9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76852</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19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157480</xdr:rowOff>
    </xdr:from>
    <xdr:to>
      <xdr:col>41</xdr:col>
      <xdr:colOff>101600</xdr:colOff>
      <xdr:row>59</xdr:row>
      <xdr:rowOff>87630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78757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1943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155575</xdr:rowOff>
    </xdr:from>
    <xdr:to>
      <xdr:col>36</xdr:col>
      <xdr:colOff>165100</xdr:colOff>
      <xdr:row>59</xdr:row>
      <xdr:rowOff>85725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9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76852</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19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135128</xdr:rowOff>
    </xdr:from>
    <xdr:to>
      <xdr:col>55</xdr:col>
      <xdr:colOff>0</xdr:colOff>
      <xdr:row>77</xdr:row>
      <xdr:rowOff>151039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36778"/>
          <a:ext cx="838200" cy="1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132567</xdr:rowOff>
    </xdr:from>
    <xdr:to>
      <xdr:col>50</xdr:col>
      <xdr:colOff>114300</xdr:colOff>
      <xdr:row>77</xdr:row>
      <xdr:rowOff>151039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34217"/>
          <a:ext cx="889000" cy="1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132567</xdr:rowOff>
    </xdr:from>
    <xdr:to>
      <xdr:col>45</xdr:col>
      <xdr:colOff>177800</xdr:colOff>
      <xdr:row>77</xdr:row>
      <xdr:rowOff>139381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34217"/>
          <a:ext cx="889000" cy="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121549</xdr:rowOff>
    </xdr:from>
    <xdr:to>
      <xdr:col>41</xdr:col>
      <xdr:colOff>50800</xdr:colOff>
      <xdr:row>77</xdr:row>
      <xdr:rowOff>139381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23199"/>
          <a:ext cx="889000" cy="1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84328</xdr:rowOff>
    </xdr:from>
    <xdr:to>
      <xdr:col>55</xdr:col>
      <xdr:colOff>50800</xdr:colOff>
      <xdr:row>78</xdr:row>
      <xdr:rowOff>14478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8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170705</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100239</xdr:rowOff>
    </xdr:from>
    <xdr:to>
      <xdr:col>50</xdr:col>
      <xdr:colOff>165100</xdr:colOff>
      <xdr:row>78</xdr:row>
      <xdr:rowOff>30389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0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21516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9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81767</xdr:rowOff>
    </xdr:from>
    <xdr:to>
      <xdr:col>46</xdr:col>
      <xdr:colOff>38100</xdr:colOff>
      <xdr:row>78</xdr:row>
      <xdr:rowOff>11917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8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3044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7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88581</xdr:rowOff>
    </xdr:from>
    <xdr:to>
      <xdr:col>41</xdr:col>
      <xdr:colOff>101600</xdr:colOff>
      <xdr:row>78</xdr:row>
      <xdr:rowOff>18731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9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9858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8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70749</xdr:rowOff>
    </xdr:from>
    <xdr:to>
      <xdr:col>36</xdr:col>
      <xdr:colOff>165100</xdr:colOff>
      <xdr:row>78</xdr:row>
      <xdr:rowOff>899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163476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6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52268</xdr:rowOff>
    </xdr:from>
    <xdr:to>
      <xdr:col>55</xdr:col>
      <xdr:colOff>0</xdr:colOff>
      <xdr:row>95</xdr:row>
      <xdr:rowOff>99482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40018"/>
          <a:ext cx="838200" cy="4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98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99482</xdr:rowOff>
    </xdr:from>
    <xdr:to>
      <xdr:col>50</xdr:col>
      <xdr:colOff>114300</xdr:colOff>
      <xdr:row>96</xdr:row>
      <xdr:rowOff>68132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87232"/>
          <a:ext cx="889000" cy="14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68132</xdr:rowOff>
    </xdr:from>
    <xdr:to>
      <xdr:col>45</xdr:col>
      <xdr:colOff>177800</xdr:colOff>
      <xdr:row>96</xdr:row>
      <xdr:rowOff>123408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527332"/>
          <a:ext cx="889000" cy="5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123408</xdr:rowOff>
    </xdr:from>
    <xdr:to>
      <xdr:col>41</xdr:col>
      <xdr:colOff>50800</xdr:colOff>
      <xdr:row>97</xdr:row>
      <xdr:rowOff>43101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82608"/>
          <a:ext cx="889000" cy="9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78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1468</xdr:rowOff>
    </xdr:from>
    <xdr:to>
      <xdr:col>55</xdr:col>
      <xdr:colOff>50800</xdr:colOff>
      <xdr:row>95</xdr:row>
      <xdr:rowOff>103068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8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24345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4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48682</xdr:rowOff>
    </xdr:from>
    <xdr:to>
      <xdr:col>50</xdr:col>
      <xdr:colOff>165100</xdr:colOff>
      <xdr:row>95</xdr:row>
      <xdr:rowOff>150282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3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11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17332</xdr:rowOff>
    </xdr:from>
    <xdr:to>
      <xdr:col>46</xdr:col>
      <xdr:colOff>38100</xdr:colOff>
      <xdr:row>96</xdr:row>
      <xdr:rowOff>118932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135459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25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72608</xdr:rowOff>
    </xdr:from>
    <xdr:to>
      <xdr:col>41</xdr:col>
      <xdr:colOff>101600</xdr:colOff>
      <xdr:row>97</xdr:row>
      <xdr:rowOff>2758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3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19285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30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163751</xdr:rowOff>
    </xdr:from>
    <xdr:to>
      <xdr:col>36</xdr:col>
      <xdr:colOff>165100</xdr:colOff>
      <xdr:row>97</xdr:row>
      <xdr:rowOff>93901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3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4788</xdr:rowOff>
    </xdr:from>
    <xdr:to>
      <xdr:col>85</xdr:col>
      <xdr:colOff>127000</xdr:colOff>
      <xdr:row>38</xdr:row>
      <xdr:rowOff>62662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519888"/>
          <a:ext cx="83820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4788</xdr:rowOff>
    </xdr:from>
    <xdr:to>
      <xdr:col>81</xdr:col>
      <xdr:colOff>50800</xdr:colOff>
      <xdr:row>38</xdr:row>
      <xdr:rowOff>62929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19888"/>
          <a:ext cx="889000" cy="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62929</xdr:rowOff>
    </xdr:from>
    <xdr:to>
      <xdr:col>76</xdr:col>
      <xdr:colOff>114300</xdr:colOff>
      <xdr:row>38</xdr:row>
      <xdr:rowOff>123241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78029"/>
          <a:ext cx="889000" cy="6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103695</xdr:rowOff>
    </xdr:from>
    <xdr:to>
      <xdr:col>71</xdr:col>
      <xdr:colOff>177800</xdr:colOff>
      <xdr:row>38</xdr:row>
      <xdr:rowOff>123241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18795"/>
          <a:ext cx="8890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11862</xdr:rowOff>
    </xdr:from>
    <xdr:to>
      <xdr:col>85</xdr:col>
      <xdr:colOff>177800</xdr:colOff>
      <xdr:row>38</xdr:row>
      <xdr:rowOff>113462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107256</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5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125438</xdr:rowOff>
    </xdr:from>
    <xdr:to>
      <xdr:col>81</xdr:col>
      <xdr:colOff>101600</xdr:colOff>
      <xdr:row>38</xdr:row>
      <xdr:rowOff>55588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6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72115</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24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12129</xdr:rowOff>
    </xdr:from>
    <xdr:to>
      <xdr:col>76</xdr:col>
      <xdr:colOff>165100</xdr:colOff>
      <xdr:row>38</xdr:row>
      <xdr:rowOff>113729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2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130255</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30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72441</xdr:rowOff>
    </xdr:from>
    <xdr:to>
      <xdr:col>72</xdr:col>
      <xdr:colOff>38100</xdr:colOff>
      <xdr:row>39</xdr:row>
      <xdr:rowOff>2591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8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165168</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68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52895</xdr:rowOff>
    </xdr:from>
    <xdr:to>
      <xdr:col>67</xdr:col>
      <xdr:colOff>101600</xdr:colOff>
      <xdr:row>38</xdr:row>
      <xdr:rowOff>154495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145622</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66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111974</xdr:rowOff>
    </xdr:from>
    <xdr:to>
      <xdr:col>85</xdr:col>
      <xdr:colOff>127000</xdr:colOff>
      <xdr:row>56</xdr:row>
      <xdr:rowOff>134028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541724"/>
          <a:ext cx="838200" cy="19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134028</xdr:rowOff>
    </xdr:from>
    <xdr:to>
      <xdr:col>81</xdr:col>
      <xdr:colOff>50800</xdr:colOff>
      <xdr:row>58</xdr:row>
      <xdr:rowOff>71937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735228"/>
          <a:ext cx="889000" cy="28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123861</xdr:rowOff>
    </xdr:from>
    <xdr:to>
      <xdr:col>76</xdr:col>
      <xdr:colOff>114300</xdr:colOff>
      <xdr:row>58</xdr:row>
      <xdr:rowOff>71937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725061"/>
          <a:ext cx="889000" cy="29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39932</xdr:rowOff>
    </xdr:from>
    <xdr:to>
      <xdr:col>71</xdr:col>
      <xdr:colOff>177800</xdr:colOff>
      <xdr:row>56</xdr:row>
      <xdr:rowOff>123861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126782"/>
          <a:ext cx="889000" cy="59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61174</xdr:rowOff>
    </xdr:from>
    <xdr:to>
      <xdr:col>85</xdr:col>
      <xdr:colOff>177800</xdr:colOff>
      <xdr:row>55</xdr:row>
      <xdr:rowOff>162774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4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84051</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4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83228</xdr:rowOff>
    </xdr:from>
    <xdr:to>
      <xdr:col>81</xdr:col>
      <xdr:colOff>101600</xdr:colOff>
      <xdr:row>57</xdr:row>
      <xdr:rowOff>13378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29905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45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21137</xdr:rowOff>
    </xdr:from>
    <xdr:to>
      <xdr:col>76</xdr:col>
      <xdr:colOff>165100</xdr:colOff>
      <xdr:row>58</xdr:row>
      <xdr:rowOff>122737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6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113864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5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73061</xdr:rowOff>
    </xdr:from>
    <xdr:to>
      <xdr:col>72</xdr:col>
      <xdr:colOff>38100</xdr:colOff>
      <xdr:row>57</xdr:row>
      <xdr:rowOff>3211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67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19738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4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160582</xdr:rowOff>
    </xdr:from>
    <xdr:to>
      <xdr:col>67</xdr:col>
      <xdr:colOff>101600</xdr:colOff>
      <xdr:row>53</xdr:row>
      <xdr:rowOff>90732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07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107259</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14795" y="885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97135</xdr:rowOff>
    </xdr:from>
    <xdr:to>
      <xdr:col>85</xdr:col>
      <xdr:colOff>126364</xdr:colOff>
      <xdr:row>98</xdr:row>
      <xdr:rowOff>139609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6041985"/>
          <a:ext cx="1269" cy="899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143436</xdr:rowOff>
    </xdr:from>
    <xdr:ext cx="249299"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455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139609</xdr:rowOff>
    </xdr:from>
    <xdr:to>
      <xdr:col>86</xdr:col>
      <xdr:colOff>25400</xdr:colOff>
      <xdr:row>98</xdr:row>
      <xdr:rowOff>139609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41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43812</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81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93</xdr:row>
      <xdr:rowOff>97135</xdr:rowOff>
    </xdr:from>
    <xdr:to>
      <xdr:col>86</xdr:col>
      <xdr:colOff>25400</xdr:colOff>
      <xdr:row>93</xdr:row>
      <xdr:rowOff>97135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04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125161</xdr:rowOff>
    </xdr:from>
    <xdr:to>
      <xdr:col>85</xdr:col>
      <xdr:colOff>127000</xdr:colOff>
      <xdr:row>93</xdr:row>
      <xdr:rowOff>97135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5555661"/>
          <a:ext cx="838200" cy="48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143634</xdr:rowOff>
    </xdr:from>
    <xdr:ext cx="469744"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602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165207</xdr:rowOff>
    </xdr:from>
    <xdr:to>
      <xdr:col>85</xdr:col>
      <xdr:colOff>177800</xdr:colOff>
      <xdr:row>97</xdr:row>
      <xdr:rowOff>95357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62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125161</xdr:rowOff>
    </xdr:from>
    <xdr:to>
      <xdr:col>81</xdr:col>
      <xdr:colOff>50800</xdr:colOff>
      <xdr:row>97</xdr:row>
      <xdr:rowOff>92791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555661"/>
          <a:ext cx="889000" cy="116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148473</xdr:rowOff>
    </xdr:from>
    <xdr:to>
      <xdr:col>81</xdr:col>
      <xdr:colOff>101600</xdr:colOff>
      <xdr:row>97</xdr:row>
      <xdr:rowOff>78623</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6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69750</xdr:rowOff>
    </xdr:from>
    <xdr:ext cx="469744"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46428" y="1670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92791</xdr:rowOff>
    </xdr:from>
    <xdr:to>
      <xdr:col>76</xdr:col>
      <xdr:colOff>114300</xdr:colOff>
      <xdr:row>97</xdr:row>
      <xdr:rowOff>109021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23441"/>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7107</xdr:rowOff>
    </xdr:from>
    <xdr:to>
      <xdr:col>76</xdr:col>
      <xdr:colOff>165100</xdr:colOff>
      <xdr:row>97</xdr:row>
      <xdr:rowOff>108707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6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125234</xdr:rowOff>
    </xdr:from>
    <xdr:ext cx="469744"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57428" y="1641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80493</xdr:rowOff>
    </xdr:from>
    <xdr:to>
      <xdr:col>71</xdr:col>
      <xdr:colOff>177800</xdr:colOff>
      <xdr:row>97</xdr:row>
      <xdr:rowOff>109021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711143"/>
          <a:ext cx="889000" cy="2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134620</xdr:rowOff>
    </xdr:from>
    <xdr:to>
      <xdr:col>72</xdr:col>
      <xdr:colOff>38100</xdr:colOff>
      <xdr:row>97</xdr:row>
      <xdr:rowOff>64770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9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81297</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68428" y="1636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152953</xdr:rowOff>
    </xdr:from>
    <xdr:to>
      <xdr:col>67</xdr:col>
      <xdr:colOff>101600</xdr:colOff>
      <xdr:row>97</xdr:row>
      <xdr:rowOff>83103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6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99630</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79428" y="1638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46335</xdr:rowOff>
    </xdr:from>
    <xdr:to>
      <xdr:col>85</xdr:col>
      <xdr:colOff>177800</xdr:colOff>
      <xdr:row>93</xdr:row>
      <xdr:rowOff>147935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99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170812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94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74361</xdr:rowOff>
    </xdr:from>
    <xdr:to>
      <xdr:col>81</xdr:col>
      <xdr:colOff>101600</xdr:colOff>
      <xdr:row>91</xdr:row>
      <xdr:rowOff>4511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50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21038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2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41991</xdr:rowOff>
    </xdr:from>
    <xdr:to>
      <xdr:col>76</xdr:col>
      <xdr:colOff>165100</xdr:colOff>
      <xdr:row>97</xdr:row>
      <xdr:rowOff>143591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7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134718</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57428" y="16765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58221</xdr:rowOff>
    </xdr:from>
    <xdr:to>
      <xdr:col>72</xdr:col>
      <xdr:colOff>38100</xdr:colOff>
      <xdr:row>97</xdr:row>
      <xdr:rowOff>159821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8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150948</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68428" y="1678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29693</xdr:rowOff>
    </xdr:from>
    <xdr:to>
      <xdr:col>67</xdr:col>
      <xdr:colOff>101600</xdr:colOff>
      <xdr:row>97</xdr:row>
      <xdr:rowOff>131293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6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122420</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79428" y="167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新区役所整備に係る経費が皆減したことなどにより、住民一人当たりにして５８，３５８円となり、類似団体の平均を下回ることとなった。民生費は、民間保育給付の増などにより前年度比で増となった一方で、人口の増が歳出の増を上回ったことにより、住民一人当たりの平均では２３９，７７８円と前年度と比較して１，４８０円減少した。衛生費は、新型コロナウイルスワクチン接種体制確保事業の減などにより、住民一人当たりでみると３３，３２７円となり、類似団体平均と比較して前年度比で減少幅が大きかった。土木費は、囲町東地区市街地再開発事業の増などにより、住民一人当たりでは８８，９７４円と、増加傾向が続くこととなった。教育費は、学校再編・改築工事の増などにより、住民一人当たりの平均でみると９１，７９７円、１７，７７６円の増と類似団体平均と比較して増加幅が大きかった。公債費は、新区役所整備に係る起債の償還が開始された一方で、公共用地先行取得等事業債の元金償還が皆減となったことにより、住民一人当たりにして１９，６８１円と減となったものの、引き続き類似団体内では最高水準となった。土木費、教育費、公債費についてはまちづくりや施設整備の状況により、今後も大幅な変動が予想される。これらの財政需要に対応するため、財政運営の考え方の見直しを行い、基金積立や繰入、起債をバランスよく活用していく。また、起債の活用にあたっては一般財源に占める実質的な公債費の割合（公債費負担比率（中野区方式））の上限を１０％程度とする方針を遵守し、公債費の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東京都中野区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令和６年度は歳入一般財源が充足したことから、財政調整基金からの繰入れを行わなかった。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令和６年度決算における実質収支額は前年度より４億円減の３１億円となった。また、標準財政規模が増加していることから、実質収支比率は０．５０ポイント減となった。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東京都中野区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標準財政規模に占める実質収支額の割合は、令和６年度も全ての会計において黒字となっており、実質赤字額及び資金不足額は発生していないため、財政状況は健全であると言える。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東京都中野区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実質公債費比率の分子のうち、大きな割合を占める区債元利償還金は、前年度より５２億円の増となった。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算入公債費等も１５００万円の増となり、実質公債費比率の分子の値が正となった。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今後も、起債の活用にあたっては、一般財源に占める実質的な公債費の割合（公債費負担比率（中野区方式））を上限１０％程度とする方針を遵守していく。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本区では満期一括償還債について、借入年度の翌年より借入期間に応じて積立を行う（</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年であれば</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分の１ずつ積み立てる）ため、減債基金残高と減債基金積立相当額に乖離が生じている。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東京都中野区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将来負担額は、退職手当負担見込額の減などにより、４億円の減となった。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充当可能財源等は、基金からの繰入が積立てを上回ったことにより充当可能基金が４６億円減少したことなどにより、前年度と比べて７４億円の減となった。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令和６年度も引き続き充当可能財源等が将来負担額を上回り、将来負担比率の分子は前年度と比べて７０億円増のマイナス６５３億円となった。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今後も、世代間の公平性に配慮し、将来を見越した計画的な地方債発行と基金の積立てを行い、健全な財政運営を行っていく。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東京都中野区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事業の財源としての取崩し額が、繰越金、基金運用利子や寄付金等を財源とした積立額を上回ったことによる減。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需要に対応できるよう計画的に積立て、繰入れを行っていく。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中野区義務教育施設整備基金：中野区の義務教育施設整備のため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中野区まちづくり基金：中野区の総合的なまちづくりのため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中野区道路・公園整備基金：中野区の道路及び公園整備のため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中野区社会福祉施設整備基金：中野区の社会福祉施設整備のため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中野区区営住宅整備基金：中野区営住宅の整備のため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中野区平和基金：平和事業のため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中野区区民公益活動推進基金：区民公益活動を行う団体に対し、広く区民公益活動に必要な資金の助成を行うため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中野区環境基金：区が実施する地球温暖化防止対策のため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中野区新型コロナウイルス感染症対策利子補給基金：新型コロナウイルス感染症の影響により金融機関から受けた融資に係る利子補給に要する財源の確保のため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中野区子ども・若者文化芸術振興基金：子ども、若者の豊かな心を育む多様な文化芸術の鑑賞、体験、振興のため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各特定目的基金対象事業費の増により、繰入額が積立額を上回ったことによる減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当該年度に発生する見込みの減価償却費や、今後の充当事業の計画等を踏まえ積立てを行う。また、円滑に事業を実施できるよう、状況に応じて適宜基金計画を見直していく。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寄付金や基金運用利子、繰越金等を財源として例年通り積立てを行った一方、歳入一般財源の充足により、繰入れを行わなかったため。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各年度間における財源不足や区有施設等の施設改修経費等へ対応し、区の財政の安定的な運営に資するため、計画的な積立て・取崩しを行っていく。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特別区債の計画的な償還のための繰入れによる減。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起債発行は極力抑制し、区債償還は計画的に行っていくことにより、基金を適切に管理していく。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224029D-3588-4218-B8F2-AECE65FE6B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DDA6F4B-04FC-4387-AD94-EF163D89E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39B1F42-9B5A-4152-8B45-6AD3ED410DD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4CB849A-397B-4CB3-A7C6-84CA9359E6A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3AA8517-BE04-4B1C-B8FE-300D8B7D0627}"/>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C68D564-ED82-4A80-B5B4-C332C71AD66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E9E609-6703-4130-B21D-640B85A1BD1C}"/>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B351851-7C22-41FA-9ED0-76827C98251D}"/>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35C46B0-1704-4C9A-9614-5D32D80EF129}"/>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4D99C4E-BEDF-414A-846B-3CAF82C63736}"/>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6D8F8AD-35E0-4ACD-8C08-88ABD3FD3D66}"/>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063934F-2AFF-453C-B863-23C624EF7AC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422D7FF-AF98-435C-93CF-8110ABB699E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8EF29D5-2372-49F6-AA08-DB9063C66E3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D244940-1A6E-47BD-90FD-2EA17D96294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11D261B-1CF2-4FB2-AD6E-DD512BE291B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5822822-9B17-41A0-A1ED-57C8F0AA1E1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676D1D3-8DF7-466C-AEA6-4946D86AB90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B811773-031D-4B0C-8EBB-EF3AA9BDD4C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A6ED41F-8088-4AD5-B784-5528B342C6C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C39F528-566B-48C1-BC22-57D5946B521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6B3E25D-DC6D-4866-9CF4-990B69C49CD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0A0DE46-57B0-4745-A81D-4F707351AFC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0372083-2EA3-460D-9728-B27B5835322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9FB8385-EED0-4424-A179-3FBF2280E6F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6FDDA9F-902E-4374-B2C4-43EE22672FAA}"/>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8BAF985-EDCA-4371-898C-E9CE51516DB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F9E985D-DAE4-4178-AC01-93F7330C1BD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052F6FF-4C90-46AE-AB0B-0B9BAE1FF26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7BB9EF1-6006-4388-9929-332C1AD757B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3F515A1-9F03-4E71-91A1-0F420DC794C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CD35721-034D-49D8-B3C8-ACDC08F2BD1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71CA2D4-662D-4B54-9832-F0CF7467B29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10C81B-D859-4181-B32E-44A1F78EEDF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3FB7C24-5B43-44CE-978C-3C537FD066E6}"/>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1B026B5-4720-471C-AD4E-1900A62FD67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2B429A7-2401-4A4B-A450-D4DD9E42106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30034EB-2181-42C2-B8B8-6E9889C9F436}"/>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C3CF5A5-9A82-411E-8F40-4EC5948F1A8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0FC2C41-BD8A-425E-AA60-B0D2F0A94AF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0FC03EE-98CE-4424-9D42-2E08CB03C0F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6D45F76-50DF-4D92-A469-087A259A428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4C2ED68-AB96-43D2-950F-AA24139DA17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1F1C03E-6C30-468E-9BE8-F42655A23A6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1DCE646-2035-43DC-B29D-8D14463039E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72C4796-0C39-4614-BE3D-DD8525351B2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3DFF4CF-1347-4F98-98C5-A5C128F2C4F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C4F5A98-223C-4326-A7FB-D2DB7DF4A1B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DE3C8BE-BBCD-421A-A7EA-D8475906843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1D70322-7CF4-44C3-BE7B-D4C33261B64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3812FB4-A4E4-4B42-BA04-5482C456DDE1}"/>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BFE4A26-3EB2-4D50-8B04-BCA1FFD81F4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8DBD060-AF3B-459B-8182-431D28863EE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13B2B23-5CED-47F9-8AAE-09B7EA57478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DB27D3-5A4F-4B71-862D-530A9225A4C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01B23A4-693C-4499-A1B7-BCE6D092AB4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30D55C9-DBA2-4FC3-BA36-7C30B1B9528B}"/>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道路、認定こども園・幼稚園・保育所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有形固定資産減価償却率が高い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庁舎や学校施設の新築等により類似団体と比べ低い数値となった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道路については、維持管理に関する短期・中長期的な計画である道路舗装維持管理計画に基づき、舗装対象を定め、計画通り実施した。</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DD7CCCD-94AF-4156-9AE2-E3CE35A1356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0343DEC-806B-41D6-9FCF-EA36550AB34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3988511-38A5-4970-B734-C67075EB4C79}"/>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BA18F2F9-F9E2-417A-AB03-CDEABA1BE328}"/>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D74A10A-C59B-4BF1-AF42-9FCB301D3DFA}"/>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3698914-FF12-4A70-A390-03028C902149}"/>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150E1E4-ABCD-4A74-ABFB-E047BEB45ABD}"/>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E503AAA-625A-40EF-93AA-2A4C78234C6A}"/>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9CAD424-6BC9-4F29-B873-8EC3A2AB6CD7}"/>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4EC66684-9BC0-497B-A9A6-42D266489EF5}"/>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C726EBB-6428-4A54-A33F-2C7089C676C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2EBDDE0-4E8B-4A9D-9E19-F0FA10E93AA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B77DAB0-78C7-4B0C-BF78-0A9B85DAD26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D9C3067-D745-44DE-ADCF-263F738C946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B007A11A-E3E1-4BBF-A193-6C27E680FC86}"/>
            </a:ext>
          </a:extLst>
        </xdr:cNvPr>
        <xdr:cNvCxnSpPr/>
      </xdr:nvCxnSpPr>
      <xdr:spPr>
        <a:xfrm flipV="1">
          <a:off x="4206240" y="5249291"/>
          <a:ext cx="1270" cy="1390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E1515FEB-27DE-485D-8001-A1D7850FDA07}"/>
            </a:ext>
          </a:extLst>
        </xdr:cNvPr>
        <xdr:cNvSpPr txBox="1"/>
      </xdr:nvSpPr>
      <xdr:spPr>
        <a:xfrm>
          <a:off x="4258945" y="663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63910420-EB4A-4B9A-878F-D5DC74A98301}"/>
            </a:ext>
          </a:extLst>
        </xdr:cNvPr>
        <xdr:cNvCxnSpPr/>
      </xdr:nvCxnSpPr>
      <xdr:spPr>
        <a:xfrm>
          <a:off x="4119245" y="663943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8372C494-09F2-462A-9AAD-7CDDAD420258}"/>
            </a:ext>
          </a:extLst>
        </xdr:cNvPr>
        <xdr:cNvSpPr txBox="1"/>
      </xdr:nvSpPr>
      <xdr:spPr>
        <a:xfrm>
          <a:off x="4258945" y="50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D3497540-15CF-40BD-AEA4-10CAABA6C89E}"/>
            </a:ext>
          </a:extLst>
        </xdr:cNvPr>
        <xdr:cNvCxnSpPr/>
      </xdr:nvCxnSpPr>
      <xdr:spPr>
        <a:xfrm>
          <a:off x="4119245" y="52492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F6F15337-B9FF-47FF-8B8E-F942F33A4AA8}"/>
            </a:ext>
          </a:extLst>
        </xdr:cNvPr>
        <xdr:cNvSpPr txBox="1"/>
      </xdr:nvSpPr>
      <xdr:spPr>
        <a:xfrm>
          <a:off x="4258945"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E705E02B-D67A-45FD-AA61-DDFB37B567F2}"/>
            </a:ext>
          </a:extLst>
        </xdr:cNvPr>
        <xdr:cNvSpPr/>
      </xdr:nvSpPr>
      <xdr:spPr>
        <a:xfrm>
          <a:off x="4157345" y="5930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278A2028-0122-4004-9C4C-ADC9D5AC045E}"/>
            </a:ext>
          </a:extLst>
        </xdr:cNvPr>
        <xdr:cNvSpPr/>
      </xdr:nvSpPr>
      <xdr:spPr>
        <a:xfrm>
          <a:off x="3537585" y="5938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545B9178-83E7-4E26-9D53-760C4C8C80AC}"/>
            </a:ext>
          </a:extLst>
        </xdr:cNvPr>
        <xdr:cNvSpPr/>
      </xdr:nvSpPr>
      <xdr:spPr>
        <a:xfrm>
          <a:off x="2867025" y="593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116ACAE8-0F5E-445E-863B-DB6F94F7954F}"/>
            </a:ext>
          </a:extLst>
        </xdr:cNvPr>
        <xdr:cNvSpPr/>
      </xdr:nvSpPr>
      <xdr:spPr>
        <a:xfrm>
          <a:off x="2196465" y="59086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357BFCF2-E9F5-4AC0-96C5-160556A86E68}"/>
            </a:ext>
          </a:extLst>
        </xdr:cNvPr>
        <xdr:cNvSpPr/>
      </xdr:nvSpPr>
      <xdr:spPr>
        <a:xfrm>
          <a:off x="1525905" y="59259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5B3BCAB-332C-49AC-AC06-B0839DBDBC9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8D3569A-977F-4EF1-B23F-78275B348FE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37F81D-FB40-463C-99F3-C88691081AB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2F4C7A9-96B0-4CF3-A587-0526A9F357D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3DA722B-21E6-4174-8DDE-D443596FCF7C}"/>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95631</xdr:rowOff>
    </xdr:from>
    <xdr:to>
      <xdr:col>23</xdr:col>
      <xdr:colOff>136525</xdr:colOff>
      <xdr:row>30</xdr:row>
      <xdr:rowOff>25781</xdr:rowOff>
    </xdr:to>
    <xdr:sp macro="" textlink="">
      <xdr:nvSpPr>
        <xdr:cNvPr id="89" name="楕円 88">
          <a:extLst>
            <a:ext uri="{FF2B5EF4-FFF2-40B4-BE49-F238E27FC236}">
              <a16:creationId xmlns:a16="http://schemas.microsoft.com/office/drawing/2014/main" id="{547E5AF4-E129-447E-9BBC-8F8198F3724C}"/>
            </a:ext>
          </a:extLst>
        </xdr:cNvPr>
        <xdr:cNvSpPr/>
      </xdr:nvSpPr>
      <xdr:spPr>
        <a:xfrm>
          <a:off x="4157345" y="57268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118508</xdr:rowOff>
    </xdr:from>
    <xdr:ext cx="405111" cy="259045"/>
    <xdr:sp macro="" textlink="">
      <xdr:nvSpPr>
        <xdr:cNvPr id="90" name="有形固定資産減価償却率該当値テキスト">
          <a:extLst>
            <a:ext uri="{FF2B5EF4-FFF2-40B4-BE49-F238E27FC236}">
              <a16:creationId xmlns:a16="http://schemas.microsoft.com/office/drawing/2014/main" id="{397E1D8A-C3A7-4593-8820-7DEEE7C68599}"/>
            </a:ext>
          </a:extLst>
        </xdr:cNvPr>
        <xdr:cNvSpPr txBox="1"/>
      </xdr:nvSpPr>
      <xdr:spPr>
        <a:xfrm>
          <a:off x="4258945" y="5582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29083</xdr:rowOff>
    </xdr:from>
    <xdr:to>
      <xdr:col>19</xdr:col>
      <xdr:colOff>187325</xdr:colOff>
      <xdr:row>31</xdr:row>
      <xdr:rowOff>130683</xdr:rowOff>
    </xdr:to>
    <xdr:sp macro="" textlink="">
      <xdr:nvSpPr>
        <xdr:cNvPr id="91" name="楕円 90">
          <a:extLst>
            <a:ext uri="{FF2B5EF4-FFF2-40B4-BE49-F238E27FC236}">
              <a16:creationId xmlns:a16="http://schemas.microsoft.com/office/drawing/2014/main" id="{334435EA-556E-4391-853E-2B04027E534B}"/>
            </a:ext>
          </a:extLst>
        </xdr:cNvPr>
        <xdr:cNvSpPr/>
      </xdr:nvSpPr>
      <xdr:spPr>
        <a:xfrm>
          <a:off x="3537585" y="59955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146431</xdr:rowOff>
    </xdr:from>
    <xdr:to>
      <xdr:col>23</xdr:col>
      <xdr:colOff>85725</xdr:colOff>
      <xdr:row>31</xdr:row>
      <xdr:rowOff>79883</xdr:rowOff>
    </xdr:to>
    <xdr:cxnSp macro="">
      <xdr:nvCxnSpPr>
        <xdr:cNvPr id="92" name="直線コネクタ 91">
          <a:extLst>
            <a:ext uri="{FF2B5EF4-FFF2-40B4-BE49-F238E27FC236}">
              <a16:creationId xmlns:a16="http://schemas.microsoft.com/office/drawing/2014/main" id="{B06B4AE2-7720-45AA-BDED-7B4293F14D17}"/>
            </a:ext>
          </a:extLst>
        </xdr:cNvPr>
        <xdr:cNvCxnSpPr/>
      </xdr:nvCxnSpPr>
      <xdr:spPr>
        <a:xfrm flipV="1">
          <a:off x="3588385" y="5777611"/>
          <a:ext cx="619760" cy="26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80899</xdr:rowOff>
    </xdr:from>
    <xdr:to>
      <xdr:col>15</xdr:col>
      <xdr:colOff>187325</xdr:colOff>
      <xdr:row>32</xdr:row>
      <xdr:rowOff>11049</xdr:rowOff>
    </xdr:to>
    <xdr:sp macro="" textlink="">
      <xdr:nvSpPr>
        <xdr:cNvPr id="93" name="楕円 92">
          <a:extLst>
            <a:ext uri="{FF2B5EF4-FFF2-40B4-BE49-F238E27FC236}">
              <a16:creationId xmlns:a16="http://schemas.microsoft.com/office/drawing/2014/main" id="{C1253A8F-7BBC-44F0-A40F-E91D4C13104E}"/>
            </a:ext>
          </a:extLst>
        </xdr:cNvPr>
        <xdr:cNvSpPr/>
      </xdr:nvSpPr>
      <xdr:spPr>
        <a:xfrm>
          <a:off x="2867025" y="60473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79883</xdr:rowOff>
    </xdr:from>
    <xdr:to>
      <xdr:col>19</xdr:col>
      <xdr:colOff>136525</xdr:colOff>
      <xdr:row>31</xdr:row>
      <xdr:rowOff>131699</xdr:rowOff>
    </xdr:to>
    <xdr:cxnSp macro="">
      <xdr:nvCxnSpPr>
        <xdr:cNvPr id="94" name="直線コネクタ 93">
          <a:extLst>
            <a:ext uri="{FF2B5EF4-FFF2-40B4-BE49-F238E27FC236}">
              <a16:creationId xmlns:a16="http://schemas.microsoft.com/office/drawing/2014/main" id="{0BD5404A-54B7-4EAA-B821-AB4FCDE9CC34}"/>
            </a:ext>
          </a:extLst>
        </xdr:cNvPr>
        <xdr:cNvCxnSpPr/>
      </xdr:nvCxnSpPr>
      <xdr:spPr>
        <a:xfrm flipV="1">
          <a:off x="2917825" y="6046343"/>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63627</xdr:rowOff>
    </xdr:from>
    <xdr:to>
      <xdr:col>11</xdr:col>
      <xdr:colOff>187325</xdr:colOff>
      <xdr:row>31</xdr:row>
      <xdr:rowOff>165227</xdr:rowOff>
    </xdr:to>
    <xdr:sp macro="" textlink="">
      <xdr:nvSpPr>
        <xdr:cNvPr id="95" name="楕円 94">
          <a:extLst>
            <a:ext uri="{FF2B5EF4-FFF2-40B4-BE49-F238E27FC236}">
              <a16:creationId xmlns:a16="http://schemas.microsoft.com/office/drawing/2014/main" id="{476EEF9B-6F1F-4E75-B312-A9B520542BE1}"/>
            </a:ext>
          </a:extLst>
        </xdr:cNvPr>
        <xdr:cNvSpPr/>
      </xdr:nvSpPr>
      <xdr:spPr>
        <a:xfrm>
          <a:off x="2196465" y="60300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114427</xdr:rowOff>
    </xdr:from>
    <xdr:to>
      <xdr:col>15</xdr:col>
      <xdr:colOff>136525</xdr:colOff>
      <xdr:row>31</xdr:row>
      <xdr:rowOff>131699</xdr:rowOff>
    </xdr:to>
    <xdr:cxnSp macro="">
      <xdr:nvCxnSpPr>
        <xdr:cNvPr id="96" name="直線コネクタ 95">
          <a:extLst>
            <a:ext uri="{FF2B5EF4-FFF2-40B4-BE49-F238E27FC236}">
              <a16:creationId xmlns:a16="http://schemas.microsoft.com/office/drawing/2014/main" id="{3B4E31D2-710A-47F2-8359-4A087BD3EE24}"/>
            </a:ext>
          </a:extLst>
        </xdr:cNvPr>
        <xdr:cNvCxnSpPr/>
      </xdr:nvCxnSpPr>
      <xdr:spPr>
        <a:xfrm>
          <a:off x="2247265" y="6080887"/>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4445</xdr:rowOff>
    </xdr:from>
    <xdr:to>
      <xdr:col>7</xdr:col>
      <xdr:colOff>187325</xdr:colOff>
      <xdr:row>32</xdr:row>
      <xdr:rowOff>106045</xdr:rowOff>
    </xdr:to>
    <xdr:sp macro="" textlink="">
      <xdr:nvSpPr>
        <xdr:cNvPr id="97" name="楕円 96">
          <a:extLst>
            <a:ext uri="{FF2B5EF4-FFF2-40B4-BE49-F238E27FC236}">
              <a16:creationId xmlns:a16="http://schemas.microsoft.com/office/drawing/2014/main" id="{39C8F719-2B34-4F46-B657-6B71DA0D29B8}"/>
            </a:ext>
          </a:extLst>
        </xdr:cNvPr>
        <xdr:cNvSpPr/>
      </xdr:nvSpPr>
      <xdr:spPr>
        <a:xfrm>
          <a:off x="1525905" y="61385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114427</xdr:rowOff>
    </xdr:from>
    <xdr:to>
      <xdr:col>11</xdr:col>
      <xdr:colOff>136525</xdr:colOff>
      <xdr:row>32</xdr:row>
      <xdr:rowOff>55245</xdr:rowOff>
    </xdr:to>
    <xdr:cxnSp macro="">
      <xdr:nvCxnSpPr>
        <xdr:cNvPr id="98" name="直線コネクタ 97">
          <a:extLst>
            <a:ext uri="{FF2B5EF4-FFF2-40B4-BE49-F238E27FC236}">
              <a16:creationId xmlns:a16="http://schemas.microsoft.com/office/drawing/2014/main" id="{25C14FFF-7E14-4AC7-B955-605263D8AD74}"/>
            </a:ext>
          </a:extLst>
        </xdr:cNvPr>
        <xdr:cNvCxnSpPr/>
      </xdr:nvCxnSpPr>
      <xdr:spPr>
        <a:xfrm flipV="1">
          <a:off x="1576705" y="6080887"/>
          <a:ext cx="670560" cy="10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D4FA896B-19C4-4A69-9A9F-D4F16244A608}"/>
            </a:ext>
          </a:extLst>
        </xdr:cNvPr>
        <xdr:cNvSpPr txBox="1"/>
      </xdr:nvSpPr>
      <xdr:spPr>
        <a:xfrm>
          <a:off x="3395989" y="571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B7228A6A-2FCA-43CF-9B20-1F602AD531C3}"/>
            </a:ext>
          </a:extLst>
        </xdr:cNvPr>
        <xdr:cNvSpPr txBox="1"/>
      </xdr:nvSpPr>
      <xdr:spPr>
        <a:xfrm>
          <a:off x="2738129" y="5713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82466574-07EF-4092-B7DC-CB2AF0838B5B}"/>
            </a:ext>
          </a:extLst>
        </xdr:cNvPr>
        <xdr:cNvSpPr txBox="1"/>
      </xdr:nvSpPr>
      <xdr:spPr>
        <a:xfrm>
          <a:off x="20675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D09D9BA6-532D-421C-AC9D-2A0A3ABECB3F}"/>
            </a:ext>
          </a:extLst>
        </xdr:cNvPr>
        <xdr:cNvSpPr txBox="1"/>
      </xdr:nvSpPr>
      <xdr:spPr>
        <a:xfrm>
          <a:off x="1397009" y="5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121810</xdr:rowOff>
    </xdr:from>
    <xdr:ext cx="405111" cy="259045"/>
    <xdr:sp macro="" textlink="">
      <xdr:nvSpPr>
        <xdr:cNvPr id="103" name="n_1mainValue有形固定資産減価償却率">
          <a:extLst>
            <a:ext uri="{FF2B5EF4-FFF2-40B4-BE49-F238E27FC236}">
              <a16:creationId xmlns:a16="http://schemas.microsoft.com/office/drawing/2014/main" id="{D1169AA6-BB80-4F28-B2D7-EAD7E117B517}"/>
            </a:ext>
          </a:extLst>
        </xdr:cNvPr>
        <xdr:cNvSpPr txBox="1"/>
      </xdr:nvSpPr>
      <xdr:spPr>
        <a:xfrm>
          <a:off x="3395989" y="608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2176</xdr:rowOff>
    </xdr:from>
    <xdr:ext cx="405111" cy="259045"/>
    <xdr:sp macro="" textlink="">
      <xdr:nvSpPr>
        <xdr:cNvPr id="104" name="n_2mainValue有形固定資産減価償却率">
          <a:extLst>
            <a:ext uri="{FF2B5EF4-FFF2-40B4-BE49-F238E27FC236}">
              <a16:creationId xmlns:a16="http://schemas.microsoft.com/office/drawing/2014/main" id="{DDB9308F-1BE7-482C-B8E5-4A85F1BF551D}"/>
            </a:ext>
          </a:extLst>
        </xdr:cNvPr>
        <xdr:cNvSpPr txBox="1"/>
      </xdr:nvSpPr>
      <xdr:spPr>
        <a:xfrm>
          <a:off x="2738129" y="61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156354</xdr:rowOff>
    </xdr:from>
    <xdr:ext cx="405111" cy="259045"/>
    <xdr:sp macro="" textlink="">
      <xdr:nvSpPr>
        <xdr:cNvPr id="105" name="n_3mainValue有形固定資産減価償却率">
          <a:extLst>
            <a:ext uri="{FF2B5EF4-FFF2-40B4-BE49-F238E27FC236}">
              <a16:creationId xmlns:a16="http://schemas.microsoft.com/office/drawing/2014/main" id="{C1FAEBEB-CEFC-4B69-B8B5-60F56EE0ED56}"/>
            </a:ext>
          </a:extLst>
        </xdr:cNvPr>
        <xdr:cNvSpPr txBox="1"/>
      </xdr:nvSpPr>
      <xdr:spPr>
        <a:xfrm>
          <a:off x="2067569" y="6122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97172</xdr:rowOff>
    </xdr:from>
    <xdr:ext cx="405111" cy="259045"/>
    <xdr:sp macro="" textlink="">
      <xdr:nvSpPr>
        <xdr:cNvPr id="106" name="n_4mainValue有形固定資産減価償却率">
          <a:extLst>
            <a:ext uri="{FF2B5EF4-FFF2-40B4-BE49-F238E27FC236}">
              <a16:creationId xmlns:a16="http://schemas.microsoft.com/office/drawing/2014/main" id="{4F9DC744-8F6D-41CF-B57C-978CA87A66F6}"/>
            </a:ext>
          </a:extLst>
        </xdr:cNvPr>
        <xdr:cNvSpPr txBox="1"/>
      </xdr:nvSpPr>
      <xdr:spPr>
        <a:xfrm>
          <a:off x="1397009"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9B07FB3-7209-4E72-8080-85BD479ACD42}"/>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F518F0C-FDF7-4809-90D5-D86175A6679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E5E23651-9D17-499B-83D0-B4BEC3D1F34F}"/>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0E07A86-75B1-4385-92A7-EC2C685247F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4B612DF-7658-4236-BDB8-B9B80641C6DE}"/>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9BE0363-DDB2-4A2D-8887-14C17B2D292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85DB178-46DA-43D8-B4FB-96BB16A87C3F}"/>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BEF31DE-12D4-4428-A67A-568CECDC2BD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5C98D7C-B4DB-44F2-8C92-B442A273AC5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117DEE4-4BE1-43FE-8E07-3EE7D3FC339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C12F6E7-2EBA-43E4-A1A7-74628301CF5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5BE9AD0-95E7-46E9-96FC-587869A97B13}"/>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A7AC67A-4CBD-4B61-B565-634051B9C85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充当することが可能な基金などの充当可能財源が、将来負担額より大きいため算出されていない。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96F46C7-68B9-4BDA-AD6F-D0CE3317A0C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ED5F0CF-9FE8-465C-86AD-41340CB22CD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A0797AE7-EDBA-4B1F-B7AA-677312D20B3B}"/>
            </a:ext>
          </a:extLst>
        </xdr:cNvPr>
        <xdr:cNvSpPr txBox="1"/>
      </xdr:nvSpPr>
      <xdr:spPr>
        <a:xfrm>
          <a:off x="9645528" y="68791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444D35FA-001F-4555-9434-B567E0F71104}"/>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4379920E-5C10-49BD-A54F-409CF31ABBB2}"/>
            </a:ext>
          </a:extLst>
        </xdr:cNvPr>
        <xdr:cNvSpPr txBox="1"/>
      </xdr:nvSpPr>
      <xdr:spPr>
        <a:xfrm>
          <a:off x="9645528" y="58224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7C2DB3B-9591-468E-9D13-580C3B145AD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BECA132-C519-42B4-9065-BD28EF324D8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27F83632-EDB0-4248-B0B3-6D6726333194}"/>
            </a:ext>
          </a:extLst>
        </xdr:cNvPr>
        <xdr:cNvCxnSpPr/>
      </xdr:nvCxnSpPr>
      <xdr:spPr>
        <a:xfrm>
          <a:off x="13027660" y="591629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F3290E24-0B5E-4F13-A2D8-5B2350C5EB6F}"/>
            </a:ext>
          </a:extLst>
        </xdr:cNvPr>
        <xdr:cNvSpPr txBox="1"/>
      </xdr:nvSpPr>
      <xdr:spPr>
        <a:xfrm>
          <a:off x="13080365" y="5967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DA42A14A-B996-4299-B68C-363031061A9D}"/>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6CCBE54-36CA-4B9A-84B2-1DF0C4B8A7F3}"/>
            </a:ext>
          </a:extLst>
        </xdr:cNvPr>
        <xdr:cNvSpPr txBox="1"/>
      </xdr:nvSpPr>
      <xdr:spPr>
        <a:xfrm>
          <a:off x="13080365"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0F731195-C647-4B8E-8066-0C61E4906530}"/>
            </a:ext>
          </a:extLst>
        </xdr:cNvPr>
        <xdr:cNvCxnSpPr/>
      </xdr:nvCxnSpPr>
      <xdr:spPr>
        <a:xfrm>
          <a:off x="12963525" y="5916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1FF01BF4-DF45-4124-94AA-83E8868A42AE}"/>
            </a:ext>
          </a:extLst>
        </xdr:cNvPr>
        <xdr:cNvSpPr txBox="1"/>
      </xdr:nvSpPr>
      <xdr:spPr>
        <a:xfrm>
          <a:off x="13080365" y="584392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BDEB8C1-4F6A-443E-A473-28024A3A5F86}"/>
            </a:ext>
          </a:extLst>
        </xdr:cNvPr>
        <xdr:cNvSpPr/>
      </xdr:nvSpPr>
      <xdr:spPr>
        <a:xfrm>
          <a:off x="13001625" y="58654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F31498A5-47EE-4632-8AFB-917F5B87F967}"/>
            </a:ext>
          </a:extLst>
        </xdr:cNvPr>
        <xdr:cNvSpPr/>
      </xdr:nvSpPr>
      <xdr:spPr>
        <a:xfrm>
          <a:off x="1235900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0CD30F22-860F-44C0-9C58-5B9CAF573282}"/>
            </a:ext>
          </a:extLst>
        </xdr:cNvPr>
        <xdr:cNvSpPr/>
      </xdr:nvSpPr>
      <xdr:spPr>
        <a:xfrm>
          <a:off x="1168844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00FB00DC-E1AC-490F-A4C7-97BC68B45244}"/>
            </a:ext>
          </a:extLst>
        </xdr:cNvPr>
        <xdr:cNvSpPr/>
      </xdr:nvSpPr>
      <xdr:spPr>
        <a:xfrm>
          <a:off x="1101788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59CD7A79-DFF6-407D-87AE-5C159BED2A54}"/>
            </a:ext>
          </a:extLst>
        </xdr:cNvPr>
        <xdr:cNvSpPr/>
      </xdr:nvSpPr>
      <xdr:spPr>
        <a:xfrm>
          <a:off x="10347325"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0796141-80FF-4DDF-B989-8CE81240EA4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87E468C-E3A4-4468-8561-B474A33670F7}"/>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68833B5-1BCD-405A-A9AE-1E7D53A0185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9988B33-E365-4A2B-B695-44511E7D3B5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7E0029D-66A8-42D9-A923-108361C5AAA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0E3F4814-D579-45C5-B17B-460B2A4EBE2A}"/>
            </a:ext>
          </a:extLst>
        </xdr:cNvPr>
        <xdr:cNvSpPr txBox="1"/>
      </xdr:nvSpPr>
      <xdr:spPr>
        <a:xfrm>
          <a:off x="1224972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A4BE6F8D-42DB-4117-BA60-16F47884AFE4}"/>
            </a:ext>
          </a:extLst>
        </xdr:cNvPr>
        <xdr:cNvSpPr txBox="1"/>
      </xdr:nvSpPr>
      <xdr:spPr>
        <a:xfrm>
          <a:off x="1159186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C46F51B2-B4B5-4DA9-AC27-81210475C0BE}"/>
            </a:ext>
          </a:extLst>
        </xdr:cNvPr>
        <xdr:cNvSpPr txBox="1"/>
      </xdr:nvSpPr>
      <xdr:spPr>
        <a:xfrm>
          <a:off x="1092130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5ABB00B5-D5EF-47A0-A59C-EC79541385CC}"/>
            </a:ext>
          </a:extLst>
        </xdr:cNvPr>
        <xdr:cNvSpPr txBox="1"/>
      </xdr:nvSpPr>
      <xdr:spPr>
        <a:xfrm>
          <a:off x="10250746" y="56445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3E13BE44-CE9B-4021-8329-C3263B6C768C}"/>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F114566D-A1EB-4300-92AC-5CC4AF1760A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480FD992-F579-4FD6-AD91-6019062ACD4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4517C70E-1C2D-4B2D-AF4A-17305FBD53B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66690C81-D953-461B-B905-50DDBB7F4403}"/>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950C607C-2A1D-48A4-84F4-71751FC19E5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87F3AA-3410-46D1-87DE-D43CE466F72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281CC2E-358E-42C9-92AF-E91127107C8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3C72CC-CD2C-4C5C-9052-5C73F621526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2BF8DD-A471-4DE5-A44D-376BDCE6376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83AD57-D33E-4937-85C8-7746872D8CB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4BBBB7C-EF4F-4DEA-9D65-594A70D387F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2ED623-8FFC-4D53-BB96-DD5F78BA7A3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28C45E-B2DC-4019-8A6E-1EE591EEFFE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D31D70-ABAB-41FF-9690-CC63EE203AA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F54ABD-0986-4C4B-8534-FAC5C935FAD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E48AF6-B153-41EC-9471-F363D935CC6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D16193-1D71-4529-AEC1-DE4AA493D3C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360060-D5DB-4227-AADB-876E27B1BF4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A1C38C-DDA9-4F14-BC37-1100E51CDE5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ED8DF7-79EE-4872-8429-338EA9123FE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6464494-BFEC-4338-AE8C-2DA00D02AFB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A09DE4-4475-4F92-9697-BC14B64F61A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41E3EB-5B31-48CC-A42B-15ED002B02E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0FF0CD-E581-46D8-82C3-9EAB6B7568F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91DA67-61A5-4352-9D4B-CB3348D1903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F6FC87-2C12-416F-9DB7-1F299A701BF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2DF5C2-CE5A-489B-AA47-A8C248E6D38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1FAA8E-3706-49CC-B2EE-B8D450A707F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4FCF31-CB5E-443A-8627-27D5E52BA26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6310FD-5A73-4733-9748-699A24BE266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F789C8-04B8-4F0F-ABF0-2AC95760833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62D7DF-FC06-4D7E-918A-CDF61978692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755E25-6791-4EA0-BA4A-D7AC06D061D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FF99260-470B-461D-9FA7-9FD8AFCFDBE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27B548-12B1-46BB-A159-113AC945018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3735F28-D241-4EF0-AB23-192FE3DD1F9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AAA983-7ACF-482C-ABA4-04D30D2ED8F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DA83F3-AC4E-4266-BCA6-A2B9C269D5B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87564C-EC56-4B81-B5C6-B242A198816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B206D5-CC6B-426E-A620-6235701A6FA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20A90E-2964-4465-B89B-832120E138E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522725B-362E-40AA-8752-755B98ED76A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5887A5-B4BA-4B19-95EF-4FDCE875FCC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487A8E-713F-42ED-9BD7-8AECFDA9C0A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AEA3AD-23EE-4543-B89B-AD435F591FB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A9FA33-953B-4430-ADE0-69695BC1A1A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17529D-6F11-49AE-8222-8424C69DDF2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F7ED008-AC10-4E3C-9DD1-50BF57337641}"/>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5A3E847-B1B6-4EB2-976A-9B9B1F9240F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514BD90-1FAE-4338-A545-DF18DC76676A}"/>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A8E8516-6C01-43F2-AB88-5F3DF6D2F23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4681EAB-0B3B-47F5-9E38-62A66F0E51F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0329C2F-C176-47A4-A44A-A924F029C16D}"/>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F4C7C9B-D601-4842-A803-30BAC203F3A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00D8BB9-36C5-427B-990F-5C7D90D5D00C}"/>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1F976F0-862D-4E6E-BEBD-0D3097312FE0}"/>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B56B952-F1FB-499D-8673-D69716A1812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E9C3226-640A-45D4-A8CC-FF73D29F531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1227DA-65A5-4666-81C4-1ABD23DC9FD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95424AD-45D7-4178-BDBE-D7209EE0AF7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A510E1C-26F5-4CA1-B8C5-50F196A3553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9A37F603-99B2-4AD3-897F-D81A67E0F0AA}"/>
            </a:ext>
          </a:extLst>
        </xdr:cNvPr>
        <xdr:cNvCxnSpPr/>
      </xdr:nvCxnSpPr>
      <xdr:spPr>
        <a:xfrm flipV="1">
          <a:off x="4086225" y="553484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6E1BA216-67D4-42AC-A705-157785258741}"/>
            </a:ext>
          </a:extLst>
        </xdr:cNvPr>
        <xdr:cNvSpPr txBox="1"/>
      </xdr:nvSpPr>
      <xdr:spPr>
        <a:xfrm>
          <a:off x="4124960" y="710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6F26362C-811B-45E1-B41C-1AD05C3F7ED2}"/>
            </a:ext>
          </a:extLst>
        </xdr:cNvPr>
        <xdr:cNvCxnSpPr/>
      </xdr:nvCxnSpPr>
      <xdr:spPr>
        <a:xfrm>
          <a:off x="402082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99A1FF87-E868-4265-AE7D-A64CE82BD728}"/>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40F40C0-6F41-4B57-9860-0DFBB9109CFA}"/>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69BD0B7-D14F-4D6D-A6EE-509C62CE87A0}"/>
            </a:ext>
          </a:extLst>
        </xdr:cNvPr>
        <xdr:cNvSpPr txBox="1"/>
      </xdr:nvSpPr>
      <xdr:spPr>
        <a:xfrm>
          <a:off x="4124960" y="6304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11AEE5ED-1BF5-4615-9621-8F3511927D62}"/>
            </a:ext>
          </a:extLst>
        </xdr:cNvPr>
        <xdr:cNvSpPr/>
      </xdr:nvSpPr>
      <xdr:spPr>
        <a:xfrm>
          <a:off x="4036060" y="64496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0613B97E-5A95-4C7F-B6A5-71F32A0173FF}"/>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05A7B057-E7A1-438D-B602-CAC4E05F602C}"/>
            </a:ext>
          </a:extLst>
        </xdr:cNvPr>
        <xdr:cNvSpPr/>
      </xdr:nvSpPr>
      <xdr:spPr>
        <a:xfrm>
          <a:off x="2514600" y="643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8B921DF2-46DC-462B-9CCE-24BB4AF3899B}"/>
            </a:ext>
          </a:extLst>
        </xdr:cNvPr>
        <xdr:cNvSpPr/>
      </xdr:nvSpPr>
      <xdr:spPr>
        <a:xfrm>
          <a:off x="17399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6429A895-054B-4C0B-963E-CE1DA33A7D0F}"/>
            </a:ext>
          </a:extLst>
        </xdr:cNvPr>
        <xdr:cNvSpPr/>
      </xdr:nvSpPr>
      <xdr:spPr>
        <a:xfrm>
          <a:off x="965200" y="64234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AC0AE1-71FC-4AD1-857C-A147319DCCD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E4EE8D-B1D7-4A1A-8128-9F798CEF4D5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C208DE-6B00-484F-A5D9-00A637CC39F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219A98D-8639-47A8-B37A-B2EBBBA3CBB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253350D-A14D-4F2B-9C5C-5CAD1CD1ED2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151130</xdr:rowOff>
    </xdr:from>
    <xdr:to>
      <xdr:col>24</xdr:col>
      <xdr:colOff>114300</xdr:colOff>
      <xdr:row>41</xdr:row>
      <xdr:rowOff>81280</xdr:rowOff>
    </xdr:to>
    <xdr:sp macro="" textlink="">
      <xdr:nvSpPr>
        <xdr:cNvPr id="74" name="楕円 73">
          <a:extLst>
            <a:ext uri="{FF2B5EF4-FFF2-40B4-BE49-F238E27FC236}">
              <a16:creationId xmlns:a16="http://schemas.microsoft.com/office/drawing/2014/main" id="{090ECB2F-38C5-4D2E-AC1F-EC95FFA4547B}"/>
            </a:ext>
          </a:extLst>
        </xdr:cNvPr>
        <xdr:cNvSpPr/>
      </xdr:nvSpPr>
      <xdr:spPr>
        <a:xfrm>
          <a:off x="4036060" y="6856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129557</xdr:rowOff>
    </xdr:from>
    <xdr:ext cx="405111" cy="259045"/>
    <xdr:sp macro="" textlink="">
      <xdr:nvSpPr>
        <xdr:cNvPr id="75" name="【道路】&#10;有形固定資産減価償却率該当値テキスト">
          <a:extLst>
            <a:ext uri="{FF2B5EF4-FFF2-40B4-BE49-F238E27FC236}">
              <a16:creationId xmlns:a16="http://schemas.microsoft.com/office/drawing/2014/main" id="{EA45D201-62FB-4951-8DDA-60516B50D774}"/>
            </a:ext>
          </a:extLst>
        </xdr:cNvPr>
        <xdr:cNvSpPr txBox="1"/>
      </xdr:nvSpPr>
      <xdr:spPr>
        <a:xfrm>
          <a:off x="4124960"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170724</xdr:rowOff>
    </xdr:from>
    <xdr:to>
      <xdr:col>20</xdr:col>
      <xdr:colOff>38100</xdr:colOff>
      <xdr:row>41</xdr:row>
      <xdr:rowOff>100874</xdr:rowOff>
    </xdr:to>
    <xdr:sp macro="" textlink="">
      <xdr:nvSpPr>
        <xdr:cNvPr id="76" name="楕円 75">
          <a:extLst>
            <a:ext uri="{FF2B5EF4-FFF2-40B4-BE49-F238E27FC236}">
              <a16:creationId xmlns:a16="http://schemas.microsoft.com/office/drawing/2014/main" id="{38E16841-65C9-476C-85F2-98767E5105A3}"/>
            </a:ext>
          </a:extLst>
        </xdr:cNvPr>
        <xdr:cNvSpPr/>
      </xdr:nvSpPr>
      <xdr:spPr>
        <a:xfrm>
          <a:off x="3312160" y="6876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30480</xdr:rowOff>
    </xdr:from>
    <xdr:to>
      <xdr:col>24</xdr:col>
      <xdr:colOff>63500</xdr:colOff>
      <xdr:row>41</xdr:row>
      <xdr:rowOff>50074</xdr:rowOff>
    </xdr:to>
    <xdr:cxnSp macro="">
      <xdr:nvCxnSpPr>
        <xdr:cNvPr id="77" name="直線コネクタ 76">
          <a:extLst>
            <a:ext uri="{FF2B5EF4-FFF2-40B4-BE49-F238E27FC236}">
              <a16:creationId xmlns:a16="http://schemas.microsoft.com/office/drawing/2014/main" id="{38E07FA9-B153-4431-86D0-23DE293ECB00}"/>
            </a:ext>
          </a:extLst>
        </xdr:cNvPr>
        <xdr:cNvCxnSpPr/>
      </xdr:nvCxnSpPr>
      <xdr:spPr>
        <a:xfrm flipV="1">
          <a:off x="3355340" y="6903720"/>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44994</xdr:rowOff>
    </xdr:from>
    <xdr:to>
      <xdr:col>15</xdr:col>
      <xdr:colOff>101600</xdr:colOff>
      <xdr:row>41</xdr:row>
      <xdr:rowOff>146594</xdr:rowOff>
    </xdr:to>
    <xdr:sp macro="" textlink="">
      <xdr:nvSpPr>
        <xdr:cNvPr id="78" name="楕円 77">
          <a:extLst>
            <a:ext uri="{FF2B5EF4-FFF2-40B4-BE49-F238E27FC236}">
              <a16:creationId xmlns:a16="http://schemas.microsoft.com/office/drawing/2014/main" id="{D40AEEEF-9E12-4ECD-B914-D6F31AFC1E3A}"/>
            </a:ext>
          </a:extLst>
        </xdr:cNvPr>
        <xdr:cNvSpPr/>
      </xdr:nvSpPr>
      <xdr:spPr>
        <a:xfrm>
          <a:off x="2514600" y="691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50074</xdr:rowOff>
    </xdr:from>
    <xdr:to>
      <xdr:col>19</xdr:col>
      <xdr:colOff>177800</xdr:colOff>
      <xdr:row>41</xdr:row>
      <xdr:rowOff>95794</xdr:rowOff>
    </xdr:to>
    <xdr:cxnSp macro="">
      <xdr:nvCxnSpPr>
        <xdr:cNvPr id="79" name="直線コネクタ 78">
          <a:extLst>
            <a:ext uri="{FF2B5EF4-FFF2-40B4-BE49-F238E27FC236}">
              <a16:creationId xmlns:a16="http://schemas.microsoft.com/office/drawing/2014/main" id="{765B71AF-8AB6-4BBB-87D5-9BD49E15B958}"/>
            </a:ext>
          </a:extLst>
        </xdr:cNvPr>
        <xdr:cNvCxnSpPr/>
      </xdr:nvCxnSpPr>
      <xdr:spPr>
        <a:xfrm flipV="1">
          <a:off x="2565400" y="6923314"/>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33565</xdr:rowOff>
    </xdr:from>
    <xdr:to>
      <xdr:col>10</xdr:col>
      <xdr:colOff>165100</xdr:colOff>
      <xdr:row>41</xdr:row>
      <xdr:rowOff>135165</xdr:rowOff>
    </xdr:to>
    <xdr:sp macro="" textlink="">
      <xdr:nvSpPr>
        <xdr:cNvPr id="80" name="楕円 79">
          <a:extLst>
            <a:ext uri="{FF2B5EF4-FFF2-40B4-BE49-F238E27FC236}">
              <a16:creationId xmlns:a16="http://schemas.microsoft.com/office/drawing/2014/main" id="{713465D0-39FE-40A4-9228-F53F363D27DC}"/>
            </a:ext>
          </a:extLst>
        </xdr:cNvPr>
        <xdr:cNvSpPr/>
      </xdr:nvSpPr>
      <xdr:spPr>
        <a:xfrm>
          <a:off x="1739900" y="690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84365</xdr:rowOff>
    </xdr:from>
    <xdr:to>
      <xdr:col>15</xdr:col>
      <xdr:colOff>50800</xdr:colOff>
      <xdr:row>41</xdr:row>
      <xdr:rowOff>95794</xdr:rowOff>
    </xdr:to>
    <xdr:cxnSp macro="">
      <xdr:nvCxnSpPr>
        <xdr:cNvPr id="81" name="直線コネクタ 80">
          <a:extLst>
            <a:ext uri="{FF2B5EF4-FFF2-40B4-BE49-F238E27FC236}">
              <a16:creationId xmlns:a16="http://schemas.microsoft.com/office/drawing/2014/main" id="{65454FE8-17DC-46DA-AA14-678D98AD312C}"/>
            </a:ext>
          </a:extLst>
        </xdr:cNvPr>
        <xdr:cNvCxnSpPr/>
      </xdr:nvCxnSpPr>
      <xdr:spPr>
        <a:xfrm>
          <a:off x="1790700" y="6957605"/>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35197</xdr:rowOff>
    </xdr:from>
    <xdr:to>
      <xdr:col>6</xdr:col>
      <xdr:colOff>38100</xdr:colOff>
      <xdr:row>41</xdr:row>
      <xdr:rowOff>136797</xdr:rowOff>
    </xdr:to>
    <xdr:sp macro="" textlink="">
      <xdr:nvSpPr>
        <xdr:cNvPr id="82" name="楕円 81">
          <a:extLst>
            <a:ext uri="{FF2B5EF4-FFF2-40B4-BE49-F238E27FC236}">
              <a16:creationId xmlns:a16="http://schemas.microsoft.com/office/drawing/2014/main" id="{E7AAACAD-F179-4F3A-8CBF-162DC13D3D6E}"/>
            </a:ext>
          </a:extLst>
        </xdr:cNvPr>
        <xdr:cNvSpPr/>
      </xdr:nvSpPr>
      <xdr:spPr>
        <a:xfrm>
          <a:off x="965200" y="69084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84365</xdr:rowOff>
    </xdr:from>
    <xdr:to>
      <xdr:col>10</xdr:col>
      <xdr:colOff>114300</xdr:colOff>
      <xdr:row>41</xdr:row>
      <xdr:rowOff>85997</xdr:rowOff>
    </xdr:to>
    <xdr:cxnSp macro="">
      <xdr:nvCxnSpPr>
        <xdr:cNvPr id="83" name="直線コネクタ 82">
          <a:extLst>
            <a:ext uri="{FF2B5EF4-FFF2-40B4-BE49-F238E27FC236}">
              <a16:creationId xmlns:a16="http://schemas.microsoft.com/office/drawing/2014/main" id="{941A17A5-1740-4C54-A6EF-560A766CD9AC}"/>
            </a:ext>
          </a:extLst>
        </xdr:cNvPr>
        <xdr:cNvCxnSpPr/>
      </xdr:nvCxnSpPr>
      <xdr:spPr>
        <a:xfrm flipV="1">
          <a:off x="1008380" y="6957605"/>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0D2CCBD9-983D-40B6-8DB6-BBF8C720088B}"/>
            </a:ext>
          </a:extLst>
        </xdr:cNvPr>
        <xdr:cNvSpPr txBox="1"/>
      </xdr:nvSpPr>
      <xdr:spPr>
        <a:xfrm>
          <a:off x="317056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3450C84D-DA95-4455-BA94-DA7D042BD1F6}"/>
            </a:ext>
          </a:extLst>
        </xdr:cNvPr>
        <xdr:cNvSpPr txBox="1"/>
      </xdr:nvSpPr>
      <xdr:spPr>
        <a:xfrm>
          <a:off x="2385704"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A6CD944D-AF6A-4AFD-8EC9-98F2DD300E34}"/>
            </a:ext>
          </a:extLst>
        </xdr:cNvPr>
        <xdr:cNvSpPr txBox="1"/>
      </xdr:nvSpPr>
      <xdr:spPr>
        <a:xfrm>
          <a:off x="161100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26A10D7B-E472-425A-88AD-D23DD1B770F8}"/>
            </a:ext>
          </a:extLst>
        </xdr:cNvPr>
        <xdr:cNvSpPr txBox="1"/>
      </xdr:nvSpPr>
      <xdr:spPr>
        <a:xfrm>
          <a:off x="836304" y="620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92001</xdr:rowOff>
    </xdr:from>
    <xdr:ext cx="405111" cy="259045"/>
    <xdr:sp macro="" textlink="">
      <xdr:nvSpPr>
        <xdr:cNvPr id="88" name="n_1mainValue【道路】&#10;有形固定資産減価償却率">
          <a:extLst>
            <a:ext uri="{FF2B5EF4-FFF2-40B4-BE49-F238E27FC236}">
              <a16:creationId xmlns:a16="http://schemas.microsoft.com/office/drawing/2014/main" id="{5D3B9F22-99BF-47D6-9A77-339036CECE10}"/>
            </a:ext>
          </a:extLst>
        </xdr:cNvPr>
        <xdr:cNvSpPr txBox="1"/>
      </xdr:nvSpPr>
      <xdr:spPr>
        <a:xfrm>
          <a:off x="3170564" y="69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137721</xdr:rowOff>
    </xdr:from>
    <xdr:ext cx="405111" cy="259045"/>
    <xdr:sp macro="" textlink="">
      <xdr:nvSpPr>
        <xdr:cNvPr id="89" name="n_2mainValue【道路】&#10;有形固定資産減価償却率">
          <a:extLst>
            <a:ext uri="{FF2B5EF4-FFF2-40B4-BE49-F238E27FC236}">
              <a16:creationId xmlns:a16="http://schemas.microsoft.com/office/drawing/2014/main" id="{D11A81B3-0883-461C-B181-B5F3A0B93F34}"/>
            </a:ext>
          </a:extLst>
        </xdr:cNvPr>
        <xdr:cNvSpPr txBox="1"/>
      </xdr:nvSpPr>
      <xdr:spPr>
        <a:xfrm>
          <a:off x="2385704" y="701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126292</xdr:rowOff>
    </xdr:from>
    <xdr:ext cx="405111" cy="259045"/>
    <xdr:sp macro="" textlink="">
      <xdr:nvSpPr>
        <xdr:cNvPr id="90" name="n_3mainValue【道路】&#10;有形固定資産減価償却率">
          <a:extLst>
            <a:ext uri="{FF2B5EF4-FFF2-40B4-BE49-F238E27FC236}">
              <a16:creationId xmlns:a16="http://schemas.microsoft.com/office/drawing/2014/main" id="{895317F4-4B2F-4B9D-9280-6AA66F103867}"/>
            </a:ext>
          </a:extLst>
        </xdr:cNvPr>
        <xdr:cNvSpPr txBox="1"/>
      </xdr:nvSpPr>
      <xdr:spPr>
        <a:xfrm>
          <a:off x="1611004" y="69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127924</xdr:rowOff>
    </xdr:from>
    <xdr:ext cx="405111" cy="259045"/>
    <xdr:sp macro="" textlink="">
      <xdr:nvSpPr>
        <xdr:cNvPr id="91" name="n_4mainValue【道路】&#10;有形固定資産減価償却率">
          <a:extLst>
            <a:ext uri="{FF2B5EF4-FFF2-40B4-BE49-F238E27FC236}">
              <a16:creationId xmlns:a16="http://schemas.microsoft.com/office/drawing/2014/main" id="{1C93B436-F1E0-4632-8734-F3E09AEC2B64}"/>
            </a:ext>
          </a:extLst>
        </xdr:cNvPr>
        <xdr:cNvSpPr txBox="1"/>
      </xdr:nvSpPr>
      <xdr:spPr>
        <a:xfrm>
          <a:off x="836304" y="700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CB08218-C6E6-4A61-896B-DFE464CB4DF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CE42A7D-758D-4D52-B43A-83B321947E5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CA7E67D-A6AC-4647-ACC1-7F5AC27376D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1171FF9-EDD3-4277-8799-6C51A261DA3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A4E4ADB-7932-4892-9C08-32B03AE8C32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DCFB4C7-10BA-4947-A055-24E090E6F83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FAB84C0-1F20-4CA4-8EF2-C09CBD0E457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99CC4C9-234D-45CC-AE2A-CF32EC8D930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721126E-2D38-4892-8BEE-3DF57F6CFF1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1649B63-6ABD-4A20-8A80-84E921914B3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E23FE27-2D29-460A-8420-40838EF90E7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ACCD000-3EDD-499E-817F-D7D1A1B5030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1944DB6-FAF8-415A-ACE8-3CBE0D1DEEB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935AD0E-E23B-491F-94FC-8BE0D14DCB3C}"/>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8344E1C-C55B-4592-A2C7-C3C91B8F3E3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4CCE684-A18D-4DC5-AEAF-F846F6D3C06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A12CC45-A071-4460-89DB-C81DED063895}"/>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EFCF7A8-F08D-490E-A786-817191391E5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919B1BC-778D-44E8-80F2-584E394724E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3F724B6-7D39-40F7-A6E2-9B9DB63CC9C3}"/>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BFDFB4A-C7B3-4492-B68F-A3BCD10F2CD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FE494962-418C-4A21-9023-F2535AF9965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ADF913DC-23E6-4A3D-A3DC-23040DD2B8C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B3F3DE3D-FB2E-4E83-892D-1469289FD18F}"/>
            </a:ext>
          </a:extLst>
        </xdr:cNvPr>
        <xdr:cNvCxnSpPr/>
      </xdr:nvCxnSpPr>
      <xdr:spPr>
        <a:xfrm flipV="1">
          <a:off x="9219565" y="5720525"/>
          <a:ext cx="0" cy="1245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16432E53-A606-4E8E-B868-4FDDA1B98B18}"/>
            </a:ext>
          </a:extLst>
        </xdr:cNvPr>
        <xdr:cNvSpPr txBox="1"/>
      </xdr:nvSpPr>
      <xdr:spPr>
        <a:xfrm>
          <a:off x="9258300" y="69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B51772D0-4887-44F6-A3E5-4E25872D3EB7}"/>
            </a:ext>
          </a:extLst>
        </xdr:cNvPr>
        <xdr:cNvCxnSpPr/>
      </xdr:nvCxnSpPr>
      <xdr:spPr>
        <a:xfrm>
          <a:off x="9154160" y="6966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D40851BF-9491-43E8-A217-5D0F06861D68}"/>
            </a:ext>
          </a:extLst>
        </xdr:cNvPr>
        <xdr:cNvSpPr txBox="1"/>
      </xdr:nvSpPr>
      <xdr:spPr>
        <a:xfrm>
          <a:off x="9258300" y="550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0F3E754A-BA33-4A67-9068-3C63F05C8200}"/>
            </a:ext>
          </a:extLst>
        </xdr:cNvPr>
        <xdr:cNvCxnSpPr/>
      </xdr:nvCxnSpPr>
      <xdr:spPr>
        <a:xfrm>
          <a:off x="9154160" y="5720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48644756-681C-41C4-A178-FC8569F1EE3A}"/>
            </a:ext>
          </a:extLst>
        </xdr:cNvPr>
        <xdr:cNvSpPr txBox="1"/>
      </xdr:nvSpPr>
      <xdr:spPr>
        <a:xfrm>
          <a:off x="9258300" y="660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212C16E1-DFA1-4679-BC90-6BE130A2559A}"/>
            </a:ext>
          </a:extLst>
        </xdr:cNvPr>
        <xdr:cNvSpPr/>
      </xdr:nvSpPr>
      <xdr:spPr>
        <a:xfrm>
          <a:off x="9192260" y="6752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3328984C-BAE2-4105-BFE2-76EE6F8C1F35}"/>
            </a:ext>
          </a:extLst>
        </xdr:cNvPr>
        <xdr:cNvSpPr/>
      </xdr:nvSpPr>
      <xdr:spPr>
        <a:xfrm>
          <a:off x="8445500" y="67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B1EA1919-044D-4ACA-8BD7-F21702074FD0}"/>
            </a:ext>
          </a:extLst>
        </xdr:cNvPr>
        <xdr:cNvSpPr/>
      </xdr:nvSpPr>
      <xdr:spPr>
        <a:xfrm>
          <a:off x="7670800" y="67475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557F21A1-40B1-446F-90FE-6AB679D0F963}"/>
            </a:ext>
          </a:extLst>
        </xdr:cNvPr>
        <xdr:cNvSpPr/>
      </xdr:nvSpPr>
      <xdr:spPr>
        <a:xfrm>
          <a:off x="6873240" y="674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A876A780-CE0C-4B5C-89DE-90CA7F880780}"/>
            </a:ext>
          </a:extLst>
        </xdr:cNvPr>
        <xdr:cNvSpPr/>
      </xdr:nvSpPr>
      <xdr:spPr>
        <a:xfrm>
          <a:off x="6098540" y="67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06FC0C-8897-487C-983D-1066F364F03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FBF8F3C-8144-488F-9A69-E2B16F8F29F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9EB082-C7F6-4EE1-A7DC-7541D406DEC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847D6E4-33DC-4B1F-B238-148AC2C5FA9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628E8BA-5CF3-4CDA-8CD6-BA67D182E9D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141415</xdr:rowOff>
    </xdr:from>
    <xdr:to>
      <xdr:col>55</xdr:col>
      <xdr:colOff>50800</xdr:colOff>
      <xdr:row>41</xdr:row>
      <xdr:rowOff>71565</xdr:rowOff>
    </xdr:to>
    <xdr:sp macro="" textlink="">
      <xdr:nvSpPr>
        <xdr:cNvPr id="131" name="楕円 130">
          <a:extLst>
            <a:ext uri="{FF2B5EF4-FFF2-40B4-BE49-F238E27FC236}">
              <a16:creationId xmlns:a16="http://schemas.microsoft.com/office/drawing/2014/main" id="{DCA1E97E-7B7C-4E56-8319-2ABC70A6B90E}"/>
            </a:ext>
          </a:extLst>
        </xdr:cNvPr>
        <xdr:cNvSpPr/>
      </xdr:nvSpPr>
      <xdr:spPr>
        <a:xfrm>
          <a:off x="9192260" y="6847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56342</xdr:rowOff>
    </xdr:from>
    <xdr:ext cx="469744" cy="259045"/>
    <xdr:sp macro="" textlink="">
      <xdr:nvSpPr>
        <xdr:cNvPr id="132" name="【道路】&#10;一人当たり延長該当値テキスト">
          <a:extLst>
            <a:ext uri="{FF2B5EF4-FFF2-40B4-BE49-F238E27FC236}">
              <a16:creationId xmlns:a16="http://schemas.microsoft.com/office/drawing/2014/main" id="{554EAADD-EB18-4AD2-853E-97699A229C33}"/>
            </a:ext>
          </a:extLst>
        </xdr:cNvPr>
        <xdr:cNvSpPr txBox="1"/>
      </xdr:nvSpPr>
      <xdr:spPr>
        <a:xfrm>
          <a:off x="9258300" y="676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139129</xdr:rowOff>
    </xdr:from>
    <xdr:to>
      <xdr:col>50</xdr:col>
      <xdr:colOff>165100</xdr:colOff>
      <xdr:row>41</xdr:row>
      <xdr:rowOff>69279</xdr:rowOff>
    </xdr:to>
    <xdr:sp macro="" textlink="">
      <xdr:nvSpPr>
        <xdr:cNvPr id="133" name="楕円 132">
          <a:extLst>
            <a:ext uri="{FF2B5EF4-FFF2-40B4-BE49-F238E27FC236}">
              <a16:creationId xmlns:a16="http://schemas.microsoft.com/office/drawing/2014/main" id="{D0B885E4-AC1D-4B3C-A123-B9992EA0F94F}"/>
            </a:ext>
          </a:extLst>
        </xdr:cNvPr>
        <xdr:cNvSpPr/>
      </xdr:nvSpPr>
      <xdr:spPr>
        <a:xfrm>
          <a:off x="8445500" y="684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18479</xdr:rowOff>
    </xdr:from>
    <xdr:to>
      <xdr:col>55</xdr:col>
      <xdr:colOff>0</xdr:colOff>
      <xdr:row>41</xdr:row>
      <xdr:rowOff>20765</xdr:rowOff>
    </xdr:to>
    <xdr:cxnSp macro="">
      <xdr:nvCxnSpPr>
        <xdr:cNvPr id="134" name="直線コネクタ 133">
          <a:extLst>
            <a:ext uri="{FF2B5EF4-FFF2-40B4-BE49-F238E27FC236}">
              <a16:creationId xmlns:a16="http://schemas.microsoft.com/office/drawing/2014/main" id="{02B24F5F-733C-4F35-8DB9-4CC6E3F02923}"/>
            </a:ext>
          </a:extLst>
        </xdr:cNvPr>
        <xdr:cNvCxnSpPr/>
      </xdr:nvCxnSpPr>
      <xdr:spPr>
        <a:xfrm>
          <a:off x="8496300" y="6891719"/>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137033</xdr:rowOff>
    </xdr:from>
    <xdr:to>
      <xdr:col>46</xdr:col>
      <xdr:colOff>38100</xdr:colOff>
      <xdr:row>41</xdr:row>
      <xdr:rowOff>67183</xdr:rowOff>
    </xdr:to>
    <xdr:sp macro="" textlink="">
      <xdr:nvSpPr>
        <xdr:cNvPr id="135" name="楕円 134">
          <a:extLst>
            <a:ext uri="{FF2B5EF4-FFF2-40B4-BE49-F238E27FC236}">
              <a16:creationId xmlns:a16="http://schemas.microsoft.com/office/drawing/2014/main" id="{4C5D29C0-E672-4925-AC22-D2066AEFC224}"/>
            </a:ext>
          </a:extLst>
        </xdr:cNvPr>
        <xdr:cNvSpPr/>
      </xdr:nvSpPr>
      <xdr:spPr>
        <a:xfrm>
          <a:off x="7670800" y="68426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16383</xdr:rowOff>
    </xdr:from>
    <xdr:to>
      <xdr:col>50</xdr:col>
      <xdr:colOff>114300</xdr:colOff>
      <xdr:row>41</xdr:row>
      <xdr:rowOff>18479</xdr:rowOff>
    </xdr:to>
    <xdr:cxnSp macro="">
      <xdr:nvCxnSpPr>
        <xdr:cNvPr id="136" name="直線コネクタ 135">
          <a:extLst>
            <a:ext uri="{FF2B5EF4-FFF2-40B4-BE49-F238E27FC236}">
              <a16:creationId xmlns:a16="http://schemas.microsoft.com/office/drawing/2014/main" id="{FE2A94DD-0C4F-443C-9397-01110E40F564}"/>
            </a:ext>
          </a:extLst>
        </xdr:cNvPr>
        <xdr:cNvCxnSpPr/>
      </xdr:nvCxnSpPr>
      <xdr:spPr>
        <a:xfrm>
          <a:off x="7713980" y="6889623"/>
          <a:ext cx="78232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136271</xdr:rowOff>
    </xdr:from>
    <xdr:to>
      <xdr:col>41</xdr:col>
      <xdr:colOff>101600</xdr:colOff>
      <xdr:row>41</xdr:row>
      <xdr:rowOff>66421</xdr:rowOff>
    </xdr:to>
    <xdr:sp macro="" textlink="">
      <xdr:nvSpPr>
        <xdr:cNvPr id="137" name="楕円 136">
          <a:extLst>
            <a:ext uri="{FF2B5EF4-FFF2-40B4-BE49-F238E27FC236}">
              <a16:creationId xmlns:a16="http://schemas.microsoft.com/office/drawing/2014/main" id="{874F496D-852D-446B-9A50-83EABCBC74E1}"/>
            </a:ext>
          </a:extLst>
        </xdr:cNvPr>
        <xdr:cNvSpPr/>
      </xdr:nvSpPr>
      <xdr:spPr>
        <a:xfrm>
          <a:off x="6873240" y="68418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15621</xdr:rowOff>
    </xdr:from>
    <xdr:to>
      <xdr:col>45</xdr:col>
      <xdr:colOff>177800</xdr:colOff>
      <xdr:row>41</xdr:row>
      <xdr:rowOff>16383</xdr:rowOff>
    </xdr:to>
    <xdr:cxnSp macro="">
      <xdr:nvCxnSpPr>
        <xdr:cNvPr id="138" name="直線コネクタ 137">
          <a:extLst>
            <a:ext uri="{FF2B5EF4-FFF2-40B4-BE49-F238E27FC236}">
              <a16:creationId xmlns:a16="http://schemas.microsoft.com/office/drawing/2014/main" id="{79C7E042-02C9-4D4F-BFBB-131A3E5D19C8}"/>
            </a:ext>
          </a:extLst>
        </xdr:cNvPr>
        <xdr:cNvCxnSpPr/>
      </xdr:nvCxnSpPr>
      <xdr:spPr>
        <a:xfrm>
          <a:off x="6924040" y="6888861"/>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137795</xdr:rowOff>
    </xdr:from>
    <xdr:to>
      <xdr:col>36</xdr:col>
      <xdr:colOff>165100</xdr:colOff>
      <xdr:row>41</xdr:row>
      <xdr:rowOff>67945</xdr:rowOff>
    </xdr:to>
    <xdr:sp macro="" textlink="">
      <xdr:nvSpPr>
        <xdr:cNvPr id="139" name="楕円 138">
          <a:extLst>
            <a:ext uri="{FF2B5EF4-FFF2-40B4-BE49-F238E27FC236}">
              <a16:creationId xmlns:a16="http://schemas.microsoft.com/office/drawing/2014/main" id="{EF75B560-B38F-449E-A3AC-4E1943CD3B6C}"/>
            </a:ext>
          </a:extLst>
        </xdr:cNvPr>
        <xdr:cNvSpPr/>
      </xdr:nvSpPr>
      <xdr:spPr>
        <a:xfrm>
          <a:off x="6098540" y="6843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15621</xdr:rowOff>
    </xdr:from>
    <xdr:to>
      <xdr:col>41</xdr:col>
      <xdr:colOff>50800</xdr:colOff>
      <xdr:row>41</xdr:row>
      <xdr:rowOff>17145</xdr:rowOff>
    </xdr:to>
    <xdr:cxnSp macro="">
      <xdr:nvCxnSpPr>
        <xdr:cNvPr id="140" name="直線コネクタ 139">
          <a:extLst>
            <a:ext uri="{FF2B5EF4-FFF2-40B4-BE49-F238E27FC236}">
              <a16:creationId xmlns:a16="http://schemas.microsoft.com/office/drawing/2014/main" id="{C85D1123-F927-4F4E-8CC9-E8201902EBB1}"/>
            </a:ext>
          </a:extLst>
        </xdr:cNvPr>
        <xdr:cNvCxnSpPr/>
      </xdr:nvCxnSpPr>
      <xdr:spPr>
        <a:xfrm flipV="1">
          <a:off x="6149340" y="6888861"/>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70D85627-EB8E-4168-8BB3-FE176154533D}"/>
            </a:ext>
          </a:extLst>
        </xdr:cNvPr>
        <xdr:cNvSpPr txBox="1"/>
      </xdr:nvSpPr>
      <xdr:spPr>
        <a:xfrm>
          <a:off x="8271587"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6E974488-75EC-4445-B154-401EC5A4B1D0}"/>
            </a:ext>
          </a:extLst>
        </xdr:cNvPr>
        <xdr:cNvSpPr txBox="1"/>
      </xdr:nvSpPr>
      <xdr:spPr>
        <a:xfrm>
          <a:off x="7509587" y="653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127BDFAC-7173-4298-9D92-41FC2CD874A7}"/>
            </a:ext>
          </a:extLst>
        </xdr:cNvPr>
        <xdr:cNvSpPr txBox="1"/>
      </xdr:nvSpPr>
      <xdr:spPr>
        <a:xfrm>
          <a:off x="6712027"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81EDD6EC-F651-4319-986E-482C0A666BFD}"/>
            </a:ext>
          </a:extLst>
        </xdr:cNvPr>
        <xdr:cNvSpPr txBox="1"/>
      </xdr:nvSpPr>
      <xdr:spPr>
        <a:xfrm>
          <a:off x="5937327" y="65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60406</xdr:rowOff>
    </xdr:from>
    <xdr:ext cx="469744" cy="259045"/>
    <xdr:sp macro="" textlink="">
      <xdr:nvSpPr>
        <xdr:cNvPr id="145" name="n_1mainValue【道路】&#10;一人当たり延長">
          <a:extLst>
            <a:ext uri="{FF2B5EF4-FFF2-40B4-BE49-F238E27FC236}">
              <a16:creationId xmlns:a16="http://schemas.microsoft.com/office/drawing/2014/main" id="{339A68D3-B1CA-46C6-9A55-90D6B68232D7}"/>
            </a:ext>
          </a:extLst>
        </xdr:cNvPr>
        <xdr:cNvSpPr txBox="1"/>
      </xdr:nvSpPr>
      <xdr:spPr>
        <a:xfrm>
          <a:off x="8271587" y="6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58310</xdr:rowOff>
    </xdr:from>
    <xdr:ext cx="469744" cy="259045"/>
    <xdr:sp macro="" textlink="">
      <xdr:nvSpPr>
        <xdr:cNvPr id="146" name="n_2mainValue【道路】&#10;一人当たり延長">
          <a:extLst>
            <a:ext uri="{FF2B5EF4-FFF2-40B4-BE49-F238E27FC236}">
              <a16:creationId xmlns:a16="http://schemas.microsoft.com/office/drawing/2014/main" id="{D3AB7F97-8120-4455-B372-97E774A03A72}"/>
            </a:ext>
          </a:extLst>
        </xdr:cNvPr>
        <xdr:cNvSpPr txBox="1"/>
      </xdr:nvSpPr>
      <xdr:spPr>
        <a:xfrm>
          <a:off x="7509587" y="693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57548</xdr:rowOff>
    </xdr:from>
    <xdr:ext cx="469744" cy="259045"/>
    <xdr:sp macro="" textlink="">
      <xdr:nvSpPr>
        <xdr:cNvPr id="147" name="n_3mainValue【道路】&#10;一人当たり延長">
          <a:extLst>
            <a:ext uri="{FF2B5EF4-FFF2-40B4-BE49-F238E27FC236}">
              <a16:creationId xmlns:a16="http://schemas.microsoft.com/office/drawing/2014/main" id="{758A7993-741B-45E4-A5C5-E6AFAAD99902}"/>
            </a:ext>
          </a:extLst>
        </xdr:cNvPr>
        <xdr:cNvSpPr txBox="1"/>
      </xdr:nvSpPr>
      <xdr:spPr>
        <a:xfrm>
          <a:off x="6712027" y="693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59072</xdr:rowOff>
    </xdr:from>
    <xdr:ext cx="469744" cy="259045"/>
    <xdr:sp macro="" textlink="">
      <xdr:nvSpPr>
        <xdr:cNvPr id="148" name="n_4mainValue【道路】&#10;一人当たり延長">
          <a:extLst>
            <a:ext uri="{FF2B5EF4-FFF2-40B4-BE49-F238E27FC236}">
              <a16:creationId xmlns:a16="http://schemas.microsoft.com/office/drawing/2014/main" id="{5178CF0C-D6E6-42DC-AD17-D851DAE0E41D}"/>
            </a:ext>
          </a:extLst>
        </xdr:cNvPr>
        <xdr:cNvSpPr txBox="1"/>
      </xdr:nvSpPr>
      <xdr:spPr>
        <a:xfrm>
          <a:off x="5937327" y="693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CD999D9-5284-4638-95AC-7A1EDC5147A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4F5C5D3-DFDC-4548-B8E2-008D10A9CBA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17C9A34-1653-4EAF-9B79-0AB100BEFC6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C2CDAAB-4526-4859-A6E6-9E1A2FDE10D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D988922-9F08-42EE-8DFE-399F887ECBD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F9F5D96-75FB-48E4-A377-D07C62974F0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819CE57-5A90-43A9-9B92-F6A8E08EB34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3734485-CE9E-4BB0-A1D6-78F62F255B6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6C3393C-91A3-449F-871F-ECF58A90094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DF10FBB-64E8-4672-8BF2-58DAF28F8E7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773CF5A-52FD-4AFB-81EB-270159FAAA3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A7762EF-3099-4D80-AB4E-6C6C379826E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46E03929-7BAB-44B6-9D39-B62D62919044}"/>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A3FC200-03DB-4924-B59D-EC493E57A69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E580567-DB97-44FD-B65E-39B2F550CB5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2FD3327-BBE3-41D7-AC8C-88FE5E80A5B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DEDA08C-074A-4276-A649-C042906CDAB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EA12BA8-3F81-44EA-8502-CAFA7C2E9B0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68C3D21-AE7B-4D5F-9E17-0344C1E3ADC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EE5DC6A-2512-4DDA-8EC9-E082AAA96E9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B2F19731-990A-4416-806F-146FBAB8CC4B}"/>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BEEA00B-50CD-46FD-9666-DE9A72CF4BF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CC6C5FD-2786-454C-B812-BA33A3058C2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ACE41559-1F39-44A6-97E4-FBD5720F8711}"/>
            </a:ext>
          </a:extLst>
        </xdr:cNvPr>
        <xdr:cNvCxnSpPr/>
      </xdr:nvCxnSpPr>
      <xdr:spPr>
        <a:xfrm flipV="1">
          <a:off x="4086225" y="94564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5F1B066-837C-43F1-BE8C-BE59B1B3A480}"/>
            </a:ext>
          </a:extLst>
        </xdr:cNvPr>
        <xdr:cNvSpPr txBox="1"/>
      </xdr:nvSpPr>
      <xdr:spPr>
        <a:xfrm>
          <a:off x="412496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52C4B2CC-7BE5-4393-9899-50FDA7D65329}"/>
            </a:ext>
          </a:extLst>
        </xdr:cNvPr>
        <xdr:cNvCxnSpPr/>
      </xdr:nvCxnSpPr>
      <xdr:spPr>
        <a:xfrm>
          <a:off x="402082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3A8DC39-4C5F-443D-8F02-8827346A96C1}"/>
            </a:ext>
          </a:extLst>
        </xdr:cNvPr>
        <xdr:cNvSpPr txBox="1"/>
      </xdr:nvSpPr>
      <xdr:spPr>
        <a:xfrm>
          <a:off x="4124960" y="9235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730EFBE2-077D-4EF2-B58F-B1868C240C51}"/>
            </a:ext>
          </a:extLst>
        </xdr:cNvPr>
        <xdr:cNvCxnSpPr/>
      </xdr:nvCxnSpPr>
      <xdr:spPr>
        <a:xfrm>
          <a:off x="4020820" y="945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177FE57-0950-41D8-9B25-4BDDD3A4D57D}"/>
            </a:ext>
          </a:extLst>
        </xdr:cNvPr>
        <xdr:cNvSpPr txBox="1"/>
      </xdr:nvSpPr>
      <xdr:spPr>
        <a:xfrm>
          <a:off x="412496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9A641796-55AA-45A6-BEA5-01440EF8CD49}"/>
            </a:ext>
          </a:extLst>
        </xdr:cNvPr>
        <xdr:cNvSpPr/>
      </xdr:nvSpPr>
      <xdr:spPr>
        <a:xfrm>
          <a:off x="403606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06697341-4B8A-4F10-BB58-62DDE9D68ABE}"/>
            </a:ext>
          </a:extLst>
        </xdr:cNvPr>
        <xdr:cNvSpPr/>
      </xdr:nvSpPr>
      <xdr:spPr>
        <a:xfrm>
          <a:off x="3312160" y="103219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93AD9F84-254B-4697-8EBE-861B064370D4}"/>
            </a:ext>
          </a:extLst>
        </xdr:cNvPr>
        <xdr:cNvSpPr/>
      </xdr:nvSpPr>
      <xdr:spPr>
        <a:xfrm>
          <a:off x="25146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520B13D3-87AB-4597-8911-97FBC9E47538}"/>
            </a:ext>
          </a:extLst>
        </xdr:cNvPr>
        <xdr:cNvSpPr/>
      </xdr:nvSpPr>
      <xdr:spPr>
        <a:xfrm>
          <a:off x="17399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B5C6412E-D055-4E1D-95D9-F3517A72232C}"/>
            </a:ext>
          </a:extLst>
        </xdr:cNvPr>
        <xdr:cNvSpPr/>
      </xdr:nvSpPr>
      <xdr:spPr>
        <a:xfrm>
          <a:off x="96520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DE2DD69-5A16-4871-9E62-864B308A3B3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DB2BE7C-0C25-492A-8748-16B27443823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844E025-583F-4F05-81F0-4D9FE885EDE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2C262A1-9255-4544-9457-7687122173A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66E3895-1A21-42CE-9910-973933BF28C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105410</xdr:rowOff>
    </xdr:from>
    <xdr:to>
      <xdr:col>24</xdr:col>
      <xdr:colOff>114300</xdr:colOff>
      <xdr:row>61</xdr:row>
      <xdr:rowOff>35560</xdr:rowOff>
    </xdr:to>
    <xdr:sp macro="" textlink="">
      <xdr:nvSpPr>
        <xdr:cNvPr id="188" name="楕円 187">
          <a:extLst>
            <a:ext uri="{FF2B5EF4-FFF2-40B4-BE49-F238E27FC236}">
              <a16:creationId xmlns:a16="http://schemas.microsoft.com/office/drawing/2014/main" id="{E0F8A9F1-E93A-4AB7-B525-14E1FB316E8E}"/>
            </a:ext>
          </a:extLst>
        </xdr:cNvPr>
        <xdr:cNvSpPr/>
      </xdr:nvSpPr>
      <xdr:spPr>
        <a:xfrm>
          <a:off x="4036060" y="1016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128287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11E6A95-8CEE-4ABF-B29C-078069C2D8B5}"/>
            </a:ext>
          </a:extLst>
        </xdr:cNvPr>
        <xdr:cNvSpPr txBox="1"/>
      </xdr:nvSpPr>
      <xdr:spPr>
        <a:xfrm>
          <a:off x="4124960"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90" name="楕円 189">
          <a:extLst>
            <a:ext uri="{FF2B5EF4-FFF2-40B4-BE49-F238E27FC236}">
              <a16:creationId xmlns:a16="http://schemas.microsoft.com/office/drawing/2014/main" id="{18435BBD-D92C-436A-ACD3-21310413A600}"/>
            </a:ext>
          </a:extLst>
        </xdr:cNvPr>
        <xdr:cNvSpPr/>
      </xdr:nvSpPr>
      <xdr:spPr>
        <a:xfrm>
          <a:off x="3312160" y="10139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60</xdr:row>
      <xdr:rowOff>156210</xdr:rowOff>
    </xdr:to>
    <xdr:cxnSp macro="">
      <xdr:nvCxnSpPr>
        <xdr:cNvPr id="191" name="直線コネクタ 190">
          <a:extLst>
            <a:ext uri="{FF2B5EF4-FFF2-40B4-BE49-F238E27FC236}">
              <a16:creationId xmlns:a16="http://schemas.microsoft.com/office/drawing/2014/main" id="{61B69853-32B1-4E6E-9B02-642A2F7A154A}"/>
            </a:ext>
          </a:extLst>
        </xdr:cNvPr>
        <xdr:cNvCxnSpPr/>
      </xdr:nvCxnSpPr>
      <xdr:spPr>
        <a:xfrm>
          <a:off x="3355340" y="1018984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126365</xdr:rowOff>
    </xdr:from>
    <xdr:to>
      <xdr:col>15</xdr:col>
      <xdr:colOff>101600</xdr:colOff>
      <xdr:row>61</xdr:row>
      <xdr:rowOff>56515</xdr:rowOff>
    </xdr:to>
    <xdr:sp macro="" textlink="">
      <xdr:nvSpPr>
        <xdr:cNvPr id="192" name="楕円 191">
          <a:extLst>
            <a:ext uri="{FF2B5EF4-FFF2-40B4-BE49-F238E27FC236}">
              <a16:creationId xmlns:a16="http://schemas.microsoft.com/office/drawing/2014/main" id="{0103A4CB-1EB4-40F8-A946-4041DA4697E7}"/>
            </a:ext>
          </a:extLst>
        </xdr:cNvPr>
        <xdr:cNvSpPr/>
      </xdr:nvSpPr>
      <xdr:spPr>
        <a:xfrm>
          <a:off x="2514600" y="1018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61</xdr:row>
      <xdr:rowOff>5715</xdr:rowOff>
    </xdr:to>
    <xdr:cxnSp macro="">
      <xdr:nvCxnSpPr>
        <xdr:cNvPr id="193" name="直線コネクタ 192">
          <a:extLst>
            <a:ext uri="{FF2B5EF4-FFF2-40B4-BE49-F238E27FC236}">
              <a16:creationId xmlns:a16="http://schemas.microsoft.com/office/drawing/2014/main" id="{8B570559-FE85-4252-B7CB-08F3A5CC9A1A}"/>
            </a:ext>
          </a:extLst>
        </xdr:cNvPr>
        <xdr:cNvCxnSpPr/>
      </xdr:nvCxnSpPr>
      <xdr:spPr>
        <a:xfrm flipV="1">
          <a:off x="2565400" y="101898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194" name="楕円 193">
          <a:extLst>
            <a:ext uri="{FF2B5EF4-FFF2-40B4-BE49-F238E27FC236}">
              <a16:creationId xmlns:a16="http://schemas.microsoft.com/office/drawing/2014/main" id="{BE652403-BD47-42ED-AFFD-F53D08650A0E}"/>
            </a:ext>
          </a:extLst>
        </xdr:cNvPr>
        <xdr:cNvSpPr/>
      </xdr:nvSpPr>
      <xdr:spPr>
        <a:xfrm>
          <a:off x="1739900" y="1015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5715</xdr:rowOff>
    </xdr:to>
    <xdr:cxnSp macro="">
      <xdr:nvCxnSpPr>
        <xdr:cNvPr id="195" name="直線コネクタ 194">
          <a:extLst>
            <a:ext uri="{FF2B5EF4-FFF2-40B4-BE49-F238E27FC236}">
              <a16:creationId xmlns:a16="http://schemas.microsoft.com/office/drawing/2014/main" id="{48F0D13E-4572-447E-8B63-4A71E177B437}"/>
            </a:ext>
          </a:extLst>
        </xdr:cNvPr>
        <xdr:cNvCxnSpPr/>
      </xdr:nvCxnSpPr>
      <xdr:spPr>
        <a:xfrm>
          <a:off x="1790700" y="1020889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6" name="楕円 195">
          <a:extLst>
            <a:ext uri="{FF2B5EF4-FFF2-40B4-BE49-F238E27FC236}">
              <a16:creationId xmlns:a16="http://schemas.microsoft.com/office/drawing/2014/main" id="{ACC0F819-3F6C-48E1-B065-1D9F6CD7FAD2}"/>
            </a:ext>
          </a:extLst>
        </xdr:cNvPr>
        <xdr:cNvSpPr/>
      </xdr:nvSpPr>
      <xdr:spPr>
        <a:xfrm>
          <a:off x="96520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60</xdr:row>
      <xdr:rowOff>150495</xdr:rowOff>
    </xdr:to>
    <xdr:cxnSp macro="">
      <xdr:nvCxnSpPr>
        <xdr:cNvPr id="197" name="直線コネクタ 196">
          <a:extLst>
            <a:ext uri="{FF2B5EF4-FFF2-40B4-BE49-F238E27FC236}">
              <a16:creationId xmlns:a16="http://schemas.microsoft.com/office/drawing/2014/main" id="{6B497CC1-8CEB-419B-95F8-B1E4C9043A8C}"/>
            </a:ext>
          </a:extLst>
        </xdr:cNvPr>
        <xdr:cNvCxnSpPr/>
      </xdr:nvCxnSpPr>
      <xdr:spPr>
        <a:xfrm>
          <a:off x="1008380" y="10184130"/>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EF42F07-BB8E-4F5E-8BDF-DA7749D3724F}"/>
            </a:ext>
          </a:extLst>
        </xdr:cNvPr>
        <xdr:cNvSpPr txBox="1"/>
      </xdr:nvSpPr>
      <xdr:spPr>
        <a:xfrm>
          <a:off x="317056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3863610-6737-464B-A472-F687DC43C4ED}"/>
            </a:ext>
          </a:extLst>
        </xdr:cNvPr>
        <xdr:cNvSpPr txBox="1"/>
      </xdr:nvSpPr>
      <xdr:spPr>
        <a:xfrm>
          <a:off x="238570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DDF1649-2178-44F0-8159-9CD3F422F661}"/>
            </a:ext>
          </a:extLst>
        </xdr:cNvPr>
        <xdr:cNvSpPr txBox="1"/>
      </xdr:nvSpPr>
      <xdr:spPr>
        <a:xfrm>
          <a:off x="161100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DBCD8AA-4484-414E-A790-527DA21A8B39}"/>
            </a:ext>
          </a:extLst>
        </xdr:cNvPr>
        <xdr:cNvSpPr txBox="1"/>
      </xdr:nvSpPr>
      <xdr:spPr>
        <a:xfrm>
          <a:off x="83630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27322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F60360E-3B32-4B44-BE43-588FA172C2DF}"/>
            </a:ext>
          </a:extLst>
        </xdr:cNvPr>
        <xdr:cNvSpPr txBox="1"/>
      </xdr:nvSpPr>
      <xdr:spPr>
        <a:xfrm>
          <a:off x="317056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73042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059A345-87CB-4ACD-8307-6169876BAED3}"/>
            </a:ext>
          </a:extLst>
        </xdr:cNvPr>
        <xdr:cNvSpPr txBox="1"/>
      </xdr:nvSpPr>
      <xdr:spPr>
        <a:xfrm>
          <a:off x="238570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46372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AB5C919-B2C5-4C93-8F01-BBCDD6BFE188}"/>
            </a:ext>
          </a:extLst>
        </xdr:cNvPr>
        <xdr:cNvSpPr txBox="1"/>
      </xdr:nvSpPr>
      <xdr:spPr>
        <a:xfrm>
          <a:off x="161100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21607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A01D8777-4B3E-4E42-90FA-599CDD1A32E5}"/>
            </a:ext>
          </a:extLst>
        </xdr:cNvPr>
        <xdr:cNvSpPr txBox="1"/>
      </xdr:nvSpPr>
      <xdr:spPr>
        <a:xfrm>
          <a:off x="83630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9484C50-DE89-41D3-BC58-BA45E9E5AE5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3EC85196-F4E4-4195-BBB6-E8D08446908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FCDB117-80A4-43F2-9538-8F50CA4B1F8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DB6AF8D-5598-4378-85F4-FE2E68D5965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DF13156-7891-4EF6-AEB7-DABE1E34CCB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BFBE48C-053F-4ACF-8A47-B792EE8ED1B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855FD3E-59BB-4A6B-A9BB-4E83ACD8DE2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1424B4A-006F-4827-9508-8BC2852F451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AD78E0E-9040-420C-AECE-75E4E4485EF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93C65AD-E399-4399-A9CD-7E5852E612D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144288F0-5BE8-434E-9E95-3B99DDB7642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D036366-45FF-436B-B244-4B28E6E96A3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EADDFFC-3FD8-4D9E-BF85-09B7ABD37D1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9025C3F3-46FB-4337-888C-B3ECACF75076}"/>
            </a:ext>
          </a:extLst>
        </xdr:cNvPr>
        <xdr:cNvSpPr txBox="1"/>
      </xdr:nvSpPr>
      <xdr:spPr>
        <a:xfrm>
          <a:off x="5364041" y="102933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5F6E2E00-FB82-4F06-9AB4-D40411E9B7B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1C3266F0-1EA9-4E24-A71B-F581F267023C}"/>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C9AF2F95-139F-45F4-B0B2-49E7F822739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550097CA-7725-408D-88AB-025D66414B8E}"/>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C288C24-553B-4DB0-AEF5-76A1DB0DCC5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AD5CC057-DE5B-44A7-A473-F532AC81342C}"/>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0528520-1A19-4C6A-AA9F-CE11A7016AE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680974E-9182-48D0-9C1D-E222C0F8060D}"/>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6199CB4-36F6-4B70-8AC6-B6EC2C4E78C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3450D011-F42F-4F16-8646-4B73DC098E49}"/>
            </a:ext>
          </a:extLst>
        </xdr:cNvPr>
        <xdr:cNvCxnSpPr/>
      </xdr:nvCxnSpPr>
      <xdr:spPr>
        <a:xfrm flipV="1">
          <a:off x="9219565" y="9441675"/>
          <a:ext cx="0" cy="134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D5333DA-D69C-4201-BF9B-5BE7BFD86BCB}"/>
            </a:ext>
          </a:extLst>
        </xdr:cNvPr>
        <xdr:cNvSpPr txBox="1"/>
      </xdr:nvSpPr>
      <xdr:spPr>
        <a:xfrm>
          <a:off x="9258300" y="1078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6E82885C-A409-4C18-AB22-B8BCA142BBAD}"/>
            </a:ext>
          </a:extLst>
        </xdr:cNvPr>
        <xdr:cNvCxnSpPr/>
      </xdr:nvCxnSpPr>
      <xdr:spPr>
        <a:xfrm>
          <a:off x="9154160" y="1078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CDBB4A98-95BA-4C45-9E0B-37609C045106}"/>
            </a:ext>
          </a:extLst>
        </xdr:cNvPr>
        <xdr:cNvSpPr txBox="1"/>
      </xdr:nvSpPr>
      <xdr:spPr>
        <a:xfrm>
          <a:off x="9258300" y="9220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D7F46381-6988-482D-9A7D-39076A0A2FC2}"/>
            </a:ext>
          </a:extLst>
        </xdr:cNvPr>
        <xdr:cNvCxnSpPr/>
      </xdr:nvCxnSpPr>
      <xdr:spPr>
        <a:xfrm>
          <a:off x="9154160" y="944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EC73DF2-4778-40DB-9286-45C2FA864E66}"/>
            </a:ext>
          </a:extLst>
        </xdr:cNvPr>
        <xdr:cNvSpPr txBox="1"/>
      </xdr:nvSpPr>
      <xdr:spPr>
        <a:xfrm>
          <a:off x="9258300" y="1031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2DD09E31-7BB9-40BF-8D97-567A77C6B385}"/>
            </a:ext>
          </a:extLst>
        </xdr:cNvPr>
        <xdr:cNvSpPr/>
      </xdr:nvSpPr>
      <xdr:spPr>
        <a:xfrm>
          <a:off x="9192260" y="1045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8E7E9051-195E-4516-B220-AB42E58518BF}"/>
            </a:ext>
          </a:extLst>
        </xdr:cNvPr>
        <xdr:cNvSpPr/>
      </xdr:nvSpPr>
      <xdr:spPr>
        <a:xfrm>
          <a:off x="8445500" y="10465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82E248C6-0EB8-42B9-94A8-7BE87375B562}"/>
            </a:ext>
          </a:extLst>
        </xdr:cNvPr>
        <xdr:cNvSpPr/>
      </xdr:nvSpPr>
      <xdr:spPr>
        <a:xfrm>
          <a:off x="7670800" y="104551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220FFCE9-C816-40CA-92BB-32889FE6DE42}"/>
            </a:ext>
          </a:extLst>
        </xdr:cNvPr>
        <xdr:cNvSpPr/>
      </xdr:nvSpPr>
      <xdr:spPr>
        <a:xfrm>
          <a:off x="6873240" y="1045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FCE58349-900D-4996-B8E6-CB84B788F50A}"/>
            </a:ext>
          </a:extLst>
        </xdr:cNvPr>
        <xdr:cNvSpPr/>
      </xdr:nvSpPr>
      <xdr:spPr>
        <a:xfrm>
          <a:off x="6098540" y="1045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744FEBF-F536-4F82-B925-262BD529400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45B1B29-518E-4759-B6B7-DFF9D88D48C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7597E1C-A296-450E-ADBC-98704B4FEC4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14338D-198D-4C74-A3FD-7BBA2421764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59916C0-526C-4E45-B576-ADBCFE324A8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110698</xdr:rowOff>
    </xdr:from>
    <xdr:to>
      <xdr:col>55</xdr:col>
      <xdr:colOff>50800</xdr:colOff>
      <xdr:row>63</xdr:row>
      <xdr:rowOff>40848</xdr:rowOff>
    </xdr:to>
    <xdr:sp macro="" textlink="">
      <xdr:nvSpPr>
        <xdr:cNvPr id="245" name="楕円 244">
          <a:extLst>
            <a:ext uri="{FF2B5EF4-FFF2-40B4-BE49-F238E27FC236}">
              <a16:creationId xmlns:a16="http://schemas.microsoft.com/office/drawing/2014/main" id="{209570A2-C936-40C3-956E-CE0C9C68D674}"/>
            </a:ext>
          </a:extLst>
        </xdr:cNvPr>
        <xdr:cNvSpPr/>
      </xdr:nvSpPr>
      <xdr:spPr>
        <a:xfrm>
          <a:off x="9192260" y="10504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89125</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CA765673-3F2F-42F3-B135-B5CF4708B172}"/>
            </a:ext>
          </a:extLst>
        </xdr:cNvPr>
        <xdr:cNvSpPr txBox="1"/>
      </xdr:nvSpPr>
      <xdr:spPr>
        <a:xfrm>
          <a:off x="9258300" y="1048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107688</xdr:rowOff>
    </xdr:from>
    <xdr:to>
      <xdr:col>50</xdr:col>
      <xdr:colOff>165100</xdr:colOff>
      <xdr:row>63</xdr:row>
      <xdr:rowOff>37838</xdr:rowOff>
    </xdr:to>
    <xdr:sp macro="" textlink="">
      <xdr:nvSpPr>
        <xdr:cNvPr id="247" name="楕円 246">
          <a:extLst>
            <a:ext uri="{FF2B5EF4-FFF2-40B4-BE49-F238E27FC236}">
              <a16:creationId xmlns:a16="http://schemas.microsoft.com/office/drawing/2014/main" id="{4DB377E4-34BC-40CC-9CA5-01A11D42DABD}"/>
            </a:ext>
          </a:extLst>
        </xdr:cNvPr>
        <xdr:cNvSpPr/>
      </xdr:nvSpPr>
      <xdr:spPr>
        <a:xfrm>
          <a:off x="8445500" y="10501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158488</xdr:rowOff>
    </xdr:from>
    <xdr:to>
      <xdr:col>55</xdr:col>
      <xdr:colOff>0</xdr:colOff>
      <xdr:row>62</xdr:row>
      <xdr:rowOff>161498</xdr:rowOff>
    </xdr:to>
    <xdr:cxnSp macro="">
      <xdr:nvCxnSpPr>
        <xdr:cNvPr id="248" name="直線コネクタ 247">
          <a:extLst>
            <a:ext uri="{FF2B5EF4-FFF2-40B4-BE49-F238E27FC236}">
              <a16:creationId xmlns:a16="http://schemas.microsoft.com/office/drawing/2014/main" id="{6C868B82-658B-4664-ADE5-C16D5D27565F}"/>
            </a:ext>
          </a:extLst>
        </xdr:cNvPr>
        <xdr:cNvCxnSpPr/>
      </xdr:nvCxnSpPr>
      <xdr:spPr>
        <a:xfrm>
          <a:off x="8496300" y="10552168"/>
          <a:ext cx="7239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125299</xdr:rowOff>
    </xdr:from>
    <xdr:to>
      <xdr:col>46</xdr:col>
      <xdr:colOff>38100</xdr:colOff>
      <xdr:row>63</xdr:row>
      <xdr:rowOff>55449</xdr:rowOff>
    </xdr:to>
    <xdr:sp macro="" textlink="">
      <xdr:nvSpPr>
        <xdr:cNvPr id="249" name="楕円 248">
          <a:extLst>
            <a:ext uri="{FF2B5EF4-FFF2-40B4-BE49-F238E27FC236}">
              <a16:creationId xmlns:a16="http://schemas.microsoft.com/office/drawing/2014/main" id="{DD795242-DE52-4EA3-8199-2F285C218237}"/>
            </a:ext>
          </a:extLst>
        </xdr:cNvPr>
        <xdr:cNvSpPr/>
      </xdr:nvSpPr>
      <xdr:spPr>
        <a:xfrm>
          <a:off x="7670800" y="10518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158488</xdr:rowOff>
    </xdr:from>
    <xdr:to>
      <xdr:col>50</xdr:col>
      <xdr:colOff>114300</xdr:colOff>
      <xdr:row>63</xdr:row>
      <xdr:rowOff>4649</xdr:rowOff>
    </xdr:to>
    <xdr:cxnSp macro="">
      <xdr:nvCxnSpPr>
        <xdr:cNvPr id="250" name="直線コネクタ 249">
          <a:extLst>
            <a:ext uri="{FF2B5EF4-FFF2-40B4-BE49-F238E27FC236}">
              <a16:creationId xmlns:a16="http://schemas.microsoft.com/office/drawing/2014/main" id="{ACC5AD55-062F-4E42-9978-008CB651AC8A}"/>
            </a:ext>
          </a:extLst>
        </xdr:cNvPr>
        <xdr:cNvCxnSpPr/>
      </xdr:nvCxnSpPr>
      <xdr:spPr>
        <a:xfrm flipV="1">
          <a:off x="7713980" y="10552168"/>
          <a:ext cx="782320" cy="1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124140</xdr:rowOff>
    </xdr:from>
    <xdr:to>
      <xdr:col>41</xdr:col>
      <xdr:colOff>101600</xdr:colOff>
      <xdr:row>63</xdr:row>
      <xdr:rowOff>54290</xdr:rowOff>
    </xdr:to>
    <xdr:sp macro="" textlink="">
      <xdr:nvSpPr>
        <xdr:cNvPr id="251" name="楕円 250">
          <a:extLst>
            <a:ext uri="{FF2B5EF4-FFF2-40B4-BE49-F238E27FC236}">
              <a16:creationId xmlns:a16="http://schemas.microsoft.com/office/drawing/2014/main" id="{4A536B82-53B4-49DB-BC6F-4E9E9149165A}"/>
            </a:ext>
          </a:extLst>
        </xdr:cNvPr>
        <xdr:cNvSpPr/>
      </xdr:nvSpPr>
      <xdr:spPr>
        <a:xfrm>
          <a:off x="6873240" y="10517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3490</xdr:rowOff>
    </xdr:from>
    <xdr:to>
      <xdr:col>45</xdr:col>
      <xdr:colOff>177800</xdr:colOff>
      <xdr:row>63</xdr:row>
      <xdr:rowOff>4649</xdr:rowOff>
    </xdr:to>
    <xdr:cxnSp macro="">
      <xdr:nvCxnSpPr>
        <xdr:cNvPr id="252" name="直線コネクタ 251">
          <a:extLst>
            <a:ext uri="{FF2B5EF4-FFF2-40B4-BE49-F238E27FC236}">
              <a16:creationId xmlns:a16="http://schemas.microsoft.com/office/drawing/2014/main" id="{1890439F-DE0D-42D5-A421-4B3246F66D4F}"/>
            </a:ext>
          </a:extLst>
        </xdr:cNvPr>
        <xdr:cNvCxnSpPr/>
      </xdr:nvCxnSpPr>
      <xdr:spPr>
        <a:xfrm>
          <a:off x="6924040" y="10564810"/>
          <a:ext cx="78994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126053</xdr:rowOff>
    </xdr:from>
    <xdr:to>
      <xdr:col>36</xdr:col>
      <xdr:colOff>165100</xdr:colOff>
      <xdr:row>63</xdr:row>
      <xdr:rowOff>56203</xdr:rowOff>
    </xdr:to>
    <xdr:sp macro="" textlink="">
      <xdr:nvSpPr>
        <xdr:cNvPr id="253" name="楕円 252">
          <a:extLst>
            <a:ext uri="{FF2B5EF4-FFF2-40B4-BE49-F238E27FC236}">
              <a16:creationId xmlns:a16="http://schemas.microsoft.com/office/drawing/2014/main" id="{EAF83DA6-57B9-49C4-B866-B4E1896DA9E9}"/>
            </a:ext>
          </a:extLst>
        </xdr:cNvPr>
        <xdr:cNvSpPr/>
      </xdr:nvSpPr>
      <xdr:spPr>
        <a:xfrm>
          <a:off x="6098540" y="105197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3490</xdr:rowOff>
    </xdr:from>
    <xdr:to>
      <xdr:col>41</xdr:col>
      <xdr:colOff>50800</xdr:colOff>
      <xdr:row>63</xdr:row>
      <xdr:rowOff>5403</xdr:rowOff>
    </xdr:to>
    <xdr:cxnSp macro="">
      <xdr:nvCxnSpPr>
        <xdr:cNvPr id="254" name="直線コネクタ 253">
          <a:extLst>
            <a:ext uri="{FF2B5EF4-FFF2-40B4-BE49-F238E27FC236}">
              <a16:creationId xmlns:a16="http://schemas.microsoft.com/office/drawing/2014/main" id="{C278DA34-B224-4965-99BC-37BD83C539A4}"/>
            </a:ext>
          </a:extLst>
        </xdr:cNvPr>
        <xdr:cNvCxnSpPr/>
      </xdr:nvCxnSpPr>
      <xdr:spPr>
        <a:xfrm flipV="1">
          <a:off x="6149340" y="10564810"/>
          <a:ext cx="774700" cy="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7FDB5A00-3E39-4F28-9409-BCD2C32B59C7}"/>
            </a:ext>
          </a:extLst>
        </xdr:cNvPr>
        <xdr:cNvSpPr txBox="1"/>
      </xdr:nvSpPr>
      <xdr:spPr>
        <a:xfrm>
          <a:off x="8239271" y="1024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D11A9E51-B4F8-4D3B-A6A9-8406DE5BCA22}"/>
            </a:ext>
          </a:extLst>
        </xdr:cNvPr>
        <xdr:cNvSpPr txBox="1"/>
      </xdr:nvSpPr>
      <xdr:spPr>
        <a:xfrm>
          <a:off x="7477271" y="1023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031EECE-9614-4A0A-9CA4-66BB3CFBF7E5}"/>
            </a:ext>
          </a:extLst>
        </xdr:cNvPr>
        <xdr:cNvSpPr txBox="1"/>
      </xdr:nvSpPr>
      <xdr:spPr>
        <a:xfrm>
          <a:off x="6702571" y="1023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880118E-7DFC-4446-8A51-AD18122DD0CB}"/>
            </a:ext>
          </a:extLst>
        </xdr:cNvPr>
        <xdr:cNvSpPr txBox="1"/>
      </xdr:nvSpPr>
      <xdr:spPr>
        <a:xfrm>
          <a:off x="5905011" y="1023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28965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248EAA8-7A4E-49E0-81EC-4A378B31F05F}"/>
            </a:ext>
          </a:extLst>
        </xdr:cNvPr>
        <xdr:cNvSpPr txBox="1"/>
      </xdr:nvSpPr>
      <xdr:spPr>
        <a:xfrm>
          <a:off x="8239271" y="1059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46576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8D07885A-4A4A-4F7E-B299-FC9C277F779B}"/>
            </a:ext>
          </a:extLst>
        </xdr:cNvPr>
        <xdr:cNvSpPr txBox="1"/>
      </xdr:nvSpPr>
      <xdr:spPr>
        <a:xfrm>
          <a:off x="7477271" y="1060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45417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2D6E72EB-07C9-452B-89F0-B18B4ACB6FD4}"/>
            </a:ext>
          </a:extLst>
        </xdr:cNvPr>
        <xdr:cNvSpPr txBox="1"/>
      </xdr:nvSpPr>
      <xdr:spPr>
        <a:xfrm>
          <a:off x="6702571" y="1060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47330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D6A2083E-1899-4A0F-AC90-5A44ABA99447}"/>
            </a:ext>
          </a:extLst>
        </xdr:cNvPr>
        <xdr:cNvSpPr txBox="1"/>
      </xdr:nvSpPr>
      <xdr:spPr>
        <a:xfrm>
          <a:off x="5905011" y="106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3A59341-90AD-4095-A18E-D2A0B902A83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9B0DF82-6489-44E5-A543-3118B9F627C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28691E7-817D-4ACF-8368-4FE12E58F96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320302D-CE39-4EB2-A63A-4290F45A471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B717E59-9F27-4F36-974B-42582518077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5839356-B299-42DE-91BC-50B97C98FD0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9A3C9D8-B174-4F55-8F96-BF4577C6C53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EA915854-C57D-473E-A672-7012138CCC3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C73E8322-BAC6-4EAC-B7F3-D4E04B64654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C244B93-3ACF-4CA7-B51E-54E99725E83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41085E9-D60E-413E-8B10-657F9824F5C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3BA0954-51A0-4E5C-9D40-B6D4AC062A4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0952E35-4CB3-4CB7-8659-83AB0AE69BA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AC51C9EC-16CA-447F-87E8-8E2CADF4B58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CFDD5DE-0B16-4047-B4CE-FB2B438BB0B2}"/>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B5E41882-A3B1-43D1-A7A8-8491D6332E6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174B88F9-5721-4095-9741-B4A6CBE9934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2F5CE21-842E-40AF-ACB9-74A04050692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7FCB8FF5-A269-4DBD-8E41-D181D98CAEC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24457E98-8211-487E-8A3F-47FB4C36989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320D9B38-EA0D-446A-8BBC-A82B5618D4E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74AE091B-84AD-4521-A2E5-35161865614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5E18E95-6FAC-4DCC-8B6D-B7CD038A86C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CB71DFE-E96D-4143-BC11-E86DA2EF7B6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3C733B13-2970-4A25-B58E-7A580743D9FE}"/>
            </a:ext>
          </a:extLst>
        </xdr:cNvPr>
        <xdr:cNvCxnSpPr/>
      </xdr:nvCxnSpPr>
      <xdr:spPr>
        <a:xfrm flipV="1">
          <a:off x="4086225" y="1315212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31E4C9F9-4E03-4B9D-98F2-C7B936F820EA}"/>
            </a:ext>
          </a:extLst>
        </xdr:cNvPr>
        <xdr:cNvSpPr txBox="1"/>
      </xdr:nvSpPr>
      <xdr:spPr>
        <a:xfrm>
          <a:off x="412496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B45F082D-5F01-4BC3-9191-0D80EFABDD9E}"/>
            </a:ext>
          </a:extLst>
        </xdr:cNvPr>
        <xdr:cNvCxnSpPr/>
      </xdr:nvCxnSpPr>
      <xdr:spPr>
        <a:xfrm>
          <a:off x="4020820" y="14304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730BF9D-F625-4DA3-A7DC-ABA494DBB924}"/>
            </a:ext>
          </a:extLst>
        </xdr:cNvPr>
        <xdr:cNvSpPr txBox="1"/>
      </xdr:nvSpPr>
      <xdr:spPr>
        <a:xfrm>
          <a:off x="4124960" y="1293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53668B5C-C464-4388-A5D4-CCA298A755AC}"/>
            </a:ext>
          </a:extLst>
        </xdr:cNvPr>
        <xdr:cNvCxnSpPr/>
      </xdr:nvCxnSpPr>
      <xdr:spPr>
        <a:xfrm>
          <a:off x="4020820" y="1315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5EC0729-9D09-4658-9DEB-13A311334BFD}"/>
            </a:ext>
          </a:extLst>
        </xdr:cNvPr>
        <xdr:cNvSpPr txBox="1"/>
      </xdr:nvSpPr>
      <xdr:spPr>
        <a:xfrm>
          <a:off x="4124960" y="1351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BD2BFF77-0FFF-4A0F-A16E-76EDF6958892}"/>
            </a:ext>
          </a:extLst>
        </xdr:cNvPr>
        <xdr:cNvSpPr/>
      </xdr:nvSpPr>
      <xdr:spPr>
        <a:xfrm>
          <a:off x="4036060" y="13655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916C7042-A793-4098-B4E9-49EC6028A444}"/>
            </a:ext>
          </a:extLst>
        </xdr:cNvPr>
        <xdr:cNvSpPr/>
      </xdr:nvSpPr>
      <xdr:spPr>
        <a:xfrm>
          <a:off x="3312160" y="13659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9636189D-F661-421D-ACBF-628FB8127FCA}"/>
            </a:ext>
          </a:extLst>
        </xdr:cNvPr>
        <xdr:cNvSpPr/>
      </xdr:nvSpPr>
      <xdr:spPr>
        <a:xfrm>
          <a:off x="251460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1D951BA-34EC-41F5-BFC1-9F07B5C449DE}"/>
            </a:ext>
          </a:extLst>
        </xdr:cNvPr>
        <xdr:cNvSpPr/>
      </xdr:nvSpPr>
      <xdr:spPr>
        <a:xfrm>
          <a:off x="17399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9CFBABD1-DE69-40E3-808A-FBA26510519A}"/>
            </a:ext>
          </a:extLst>
        </xdr:cNvPr>
        <xdr:cNvSpPr/>
      </xdr:nvSpPr>
      <xdr:spPr>
        <a:xfrm>
          <a:off x="965200" y="13579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A7719B5-581D-4E20-8621-0BFD475DD4F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009525-1550-4660-B2A2-42B2392C691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77F20F-0B18-49F2-80E1-B7C8EE2ABC1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FA55794-58C2-4F3D-9AFF-9FBF563D3E6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133C49D-B2DC-4047-86D9-1D973017B72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xdr:rowOff>
    </xdr:from>
    <xdr:to>
      <xdr:col>24</xdr:col>
      <xdr:colOff>114300</xdr:colOff>
      <xdr:row>85</xdr:row>
      <xdr:rowOff>106045</xdr:rowOff>
    </xdr:to>
    <xdr:sp macro="" textlink="">
      <xdr:nvSpPr>
        <xdr:cNvPr id="303" name="楕円 302">
          <a:extLst>
            <a:ext uri="{FF2B5EF4-FFF2-40B4-BE49-F238E27FC236}">
              <a16:creationId xmlns:a16="http://schemas.microsoft.com/office/drawing/2014/main" id="{04AAF13E-7085-49CE-85F5-985163A2D9DA}"/>
            </a:ext>
          </a:extLst>
        </xdr:cNvPr>
        <xdr:cNvSpPr/>
      </xdr:nvSpPr>
      <xdr:spPr>
        <a:xfrm>
          <a:off x="403606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90822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47DBD20-F4C7-47A2-AB12-2484B07529BC}"/>
            </a:ext>
          </a:extLst>
        </xdr:cNvPr>
        <xdr:cNvSpPr txBox="1"/>
      </xdr:nvSpPr>
      <xdr:spPr>
        <a:xfrm>
          <a:off x="4124960" y="1417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156845</xdr:rowOff>
    </xdr:from>
    <xdr:to>
      <xdr:col>20</xdr:col>
      <xdr:colOff>38100</xdr:colOff>
      <xdr:row>85</xdr:row>
      <xdr:rowOff>86995</xdr:rowOff>
    </xdr:to>
    <xdr:sp macro="" textlink="">
      <xdr:nvSpPr>
        <xdr:cNvPr id="305" name="楕円 304">
          <a:extLst>
            <a:ext uri="{FF2B5EF4-FFF2-40B4-BE49-F238E27FC236}">
              <a16:creationId xmlns:a16="http://schemas.microsoft.com/office/drawing/2014/main" id="{E9CE2635-4DD9-47AD-8BC9-540AD1274824}"/>
            </a:ext>
          </a:extLst>
        </xdr:cNvPr>
        <xdr:cNvSpPr/>
      </xdr:nvSpPr>
      <xdr:spPr>
        <a:xfrm>
          <a:off x="3312160" y="1423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36195</xdr:rowOff>
    </xdr:from>
    <xdr:to>
      <xdr:col>24</xdr:col>
      <xdr:colOff>63500</xdr:colOff>
      <xdr:row>85</xdr:row>
      <xdr:rowOff>55245</xdr:rowOff>
    </xdr:to>
    <xdr:cxnSp macro="">
      <xdr:nvCxnSpPr>
        <xdr:cNvPr id="306" name="直線コネクタ 305">
          <a:extLst>
            <a:ext uri="{FF2B5EF4-FFF2-40B4-BE49-F238E27FC236}">
              <a16:creationId xmlns:a16="http://schemas.microsoft.com/office/drawing/2014/main" id="{037021CE-23E8-4782-91BE-C160368D5C41}"/>
            </a:ext>
          </a:extLst>
        </xdr:cNvPr>
        <xdr:cNvCxnSpPr/>
      </xdr:nvCxnSpPr>
      <xdr:spPr>
        <a:xfrm>
          <a:off x="3355340" y="14285595"/>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137795</xdr:rowOff>
    </xdr:from>
    <xdr:to>
      <xdr:col>15</xdr:col>
      <xdr:colOff>101600</xdr:colOff>
      <xdr:row>85</xdr:row>
      <xdr:rowOff>67945</xdr:rowOff>
    </xdr:to>
    <xdr:sp macro="" textlink="">
      <xdr:nvSpPr>
        <xdr:cNvPr id="307" name="楕円 306">
          <a:extLst>
            <a:ext uri="{FF2B5EF4-FFF2-40B4-BE49-F238E27FC236}">
              <a16:creationId xmlns:a16="http://schemas.microsoft.com/office/drawing/2014/main" id="{9EA4E112-7340-4397-8FA6-55ADD694CD13}"/>
            </a:ext>
          </a:extLst>
        </xdr:cNvPr>
        <xdr:cNvSpPr/>
      </xdr:nvSpPr>
      <xdr:spPr>
        <a:xfrm>
          <a:off x="2514600" y="1421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17145</xdr:rowOff>
    </xdr:from>
    <xdr:to>
      <xdr:col>19</xdr:col>
      <xdr:colOff>177800</xdr:colOff>
      <xdr:row>85</xdr:row>
      <xdr:rowOff>36195</xdr:rowOff>
    </xdr:to>
    <xdr:cxnSp macro="">
      <xdr:nvCxnSpPr>
        <xdr:cNvPr id="308" name="直線コネクタ 307">
          <a:extLst>
            <a:ext uri="{FF2B5EF4-FFF2-40B4-BE49-F238E27FC236}">
              <a16:creationId xmlns:a16="http://schemas.microsoft.com/office/drawing/2014/main" id="{04C42CCF-A92A-42DE-BA92-DB4FA5A5B20D}"/>
            </a:ext>
          </a:extLst>
        </xdr:cNvPr>
        <xdr:cNvCxnSpPr/>
      </xdr:nvCxnSpPr>
      <xdr:spPr>
        <a:xfrm>
          <a:off x="2565400" y="1426654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113030</xdr:rowOff>
    </xdr:from>
    <xdr:to>
      <xdr:col>10</xdr:col>
      <xdr:colOff>165100</xdr:colOff>
      <xdr:row>85</xdr:row>
      <xdr:rowOff>43180</xdr:rowOff>
    </xdr:to>
    <xdr:sp macro="" textlink="">
      <xdr:nvSpPr>
        <xdr:cNvPr id="309" name="楕円 308">
          <a:extLst>
            <a:ext uri="{FF2B5EF4-FFF2-40B4-BE49-F238E27FC236}">
              <a16:creationId xmlns:a16="http://schemas.microsoft.com/office/drawing/2014/main" id="{7A7FF3DC-50FF-4A3D-97DB-DEC1A48DF7AC}"/>
            </a:ext>
          </a:extLst>
        </xdr:cNvPr>
        <xdr:cNvSpPr/>
      </xdr:nvSpPr>
      <xdr:spPr>
        <a:xfrm>
          <a:off x="1739900" y="1419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163830</xdr:rowOff>
    </xdr:from>
    <xdr:to>
      <xdr:col>15</xdr:col>
      <xdr:colOff>50800</xdr:colOff>
      <xdr:row>85</xdr:row>
      <xdr:rowOff>17145</xdr:rowOff>
    </xdr:to>
    <xdr:cxnSp macro="">
      <xdr:nvCxnSpPr>
        <xdr:cNvPr id="310" name="直線コネクタ 309">
          <a:extLst>
            <a:ext uri="{FF2B5EF4-FFF2-40B4-BE49-F238E27FC236}">
              <a16:creationId xmlns:a16="http://schemas.microsoft.com/office/drawing/2014/main" id="{0D9D8959-C319-4916-B9EC-3F4AF30A3BB0}"/>
            </a:ext>
          </a:extLst>
        </xdr:cNvPr>
        <xdr:cNvCxnSpPr/>
      </xdr:nvCxnSpPr>
      <xdr:spPr>
        <a:xfrm>
          <a:off x="1790700" y="1424559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42545</xdr:rowOff>
    </xdr:from>
    <xdr:to>
      <xdr:col>6</xdr:col>
      <xdr:colOff>38100</xdr:colOff>
      <xdr:row>84</xdr:row>
      <xdr:rowOff>144145</xdr:rowOff>
    </xdr:to>
    <xdr:sp macro="" textlink="">
      <xdr:nvSpPr>
        <xdr:cNvPr id="311" name="楕円 310">
          <a:extLst>
            <a:ext uri="{FF2B5EF4-FFF2-40B4-BE49-F238E27FC236}">
              <a16:creationId xmlns:a16="http://schemas.microsoft.com/office/drawing/2014/main" id="{F2BDBCC6-9F66-4469-96F7-D03793C807A3}"/>
            </a:ext>
          </a:extLst>
        </xdr:cNvPr>
        <xdr:cNvSpPr/>
      </xdr:nvSpPr>
      <xdr:spPr>
        <a:xfrm>
          <a:off x="965200" y="14124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84</xdr:row>
      <xdr:rowOff>163830</xdr:rowOff>
    </xdr:to>
    <xdr:cxnSp macro="">
      <xdr:nvCxnSpPr>
        <xdr:cNvPr id="312" name="直線コネクタ 311">
          <a:extLst>
            <a:ext uri="{FF2B5EF4-FFF2-40B4-BE49-F238E27FC236}">
              <a16:creationId xmlns:a16="http://schemas.microsoft.com/office/drawing/2014/main" id="{884F999A-81F5-492F-A281-4AA9216B2874}"/>
            </a:ext>
          </a:extLst>
        </xdr:cNvPr>
        <xdr:cNvCxnSpPr/>
      </xdr:nvCxnSpPr>
      <xdr:spPr>
        <a:xfrm>
          <a:off x="1008380" y="14175105"/>
          <a:ext cx="7823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9749BDB3-1E72-44EA-99D9-6E6E79904EE4}"/>
            </a:ext>
          </a:extLst>
        </xdr:cNvPr>
        <xdr:cNvSpPr txBox="1"/>
      </xdr:nvSpPr>
      <xdr:spPr>
        <a:xfrm>
          <a:off x="317056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8E2833F6-9718-4A9D-97E5-D0562C7D30C8}"/>
            </a:ext>
          </a:extLst>
        </xdr:cNvPr>
        <xdr:cNvSpPr txBox="1"/>
      </xdr:nvSpPr>
      <xdr:spPr>
        <a:xfrm>
          <a:off x="238570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B21C6E7B-F48A-45E0-8E10-A2DD261A253D}"/>
            </a:ext>
          </a:extLst>
        </xdr:cNvPr>
        <xdr:cNvSpPr txBox="1"/>
      </xdr:nvSpPr>
      <xdr:spPr>
        <a:xfrm>
          <a:off x="16110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C7CD6052-9DCF-4B7B-A4A1-7CD6C7041383}"/>
            </a:ext>
          </a:extLst>
        </xdr:cNvPr>
        <xdr:cNvSpPr txBox="1"/>
      </xdr:nvSpPr>
      <xdr:spPr>
        <a:xfrm>
          <a:off x="836304" y="1336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78122</xdr:rowOff>
    </xdr:from>
    <xdr:ext cx="405111" cy="259045"/>
    <xdr:sp macro="" textlink="">
      <xdr:nvSpPr>
        <xdr:cNvPr id="317" name="n_1mainValue【公営住宅】&#10;有形固定資産減価償却率">
          <a:extLst>
            <a:ext uri="{FF2B5EF4-FFF2-40B4-BE49-F238E27FC236}">
              <a16:creationId xmlns:a16="http://schemas.microsoft.com/office/drawing/2014/main" id="{1E9C2417-77CB-40A1-A66A-C41BCF142EB9}"/>
            </a:ext>
          </a:extLst>
        </xdr:cNvPr>
        <xdr:cNvSpPr txBox="1"/>
      </xdr:nvSpPr>
      <xdr:spPr>
        <a:xfrm>
          <a:off x="317056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59072</xdr:rowOff>
    </xdr:from>
    <xdr:ext cx="405111" cy="259045"/>
    <xdr:sp macro="" textlink="">
      <xdr:nvSpPr>
        <xdr:cNvPr id="318" name="n_2mainValue【公営住宅】&#10;有形固定資産減価償却率">
          <a:extLst>
            <a:ext uri="{FF2B5EF4-FFF2-40B4-BE49-F238E27FC236}">
              <a16:creationId xmlns:a16="http://schemas.microsoft.com/office/drawing/2014/main" id="{74508D71-B83D-438F-B8CD-FFE39C3F533F}"/>
            </a:ext>
          </a:extLst>
        </xdr:cNvPr>
        <xdr:cNvSpPr txBox="1"/>
      </xdr:nvSpPr>
      <xdr:spPr>
        <a:xfrm>
          <a:off x="238570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34307</xdr:rowOff>
    </xdr:from>
    <xdr:ext cx="405111" cy="259045"/>
    <xdr:sp macro="" textlink="">
      <xdr:nvSpPr>
        <xdr:cNvPr id="319" name="n_3mainValue【公営住宅】&#10;有形固定資産減価償却率">
          <a:extLst>
            <a:ext uri="{FF2B5EF4-FFF2-40B4-BE49-F238E27FC236}">
              <a16:creationId xmlns:a16="http://schemas.microsoft.com/office/drawing/2014/main" id="{221F31A4-036E-4068-91BB-239F9552B73A}"/>
            </a:ext>
          </a:extLst>
        </xdr:cNvPr>
        <xdr:cNvSpPr txBox="1"/>
      </xdr:nvSpPr>
      <xdr:spPr>
        <a:xfrm>
          <a:off x="161100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135272</xdr:rowOff>
    </xdr:from>
    <xdr:ext cx="405111" cy="259045"/>
    <xdr:sp macro="" textlink="">
      <xdr:nvSpPr>
        <xdr:cNvPr id="320" name="n_4mainValue【公営住宅】&#10;有形固定資産減価償却率">
          <a:extLst>
            <a:ext uri="{FF2B5EF4-FFF2-40B4-BE49-F238E27FC236}">
              <a16:creationId xmlns:a16="http://schemas.microsoft.com/office/drawing/2014/main" id="{F2698D52-D077-4772-8FC9-8567A6F31D62}"/>
            </a:ext>
          </a:extLst>
        </xdr:cNvPr>
        <xdr:cNvSpPr txBox="1"/>
      </xdr:nvSpPr>
      <xdr:spPr>
        <a:xfrm>
          <a:off x="83630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7A1B1FF-4AE4-4187-A907-18A40E64970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8469E4C-EF24-47E3-A452-01F2AB8EC3A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902E432-BA57-4B0E-B2A0-C59D5E1C8B5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99ED65B-B8A7-41E9-8297-FFE391B831A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C751593-B828-4528-B26A-0739771A548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F799042-5817-44D0-BBA5-6CF2F10AFDA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4274186-4530-46D7-BE70-1664CF605E0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C486612-85E8-47DD-86A0-3C91480F932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02334D5-3669-4877-9B80-B023D983120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B8FA924-46FC-40C6-9824-FC69C630ACC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9C50A55A-5C9B-406A-9B00-D27A14EAC0B6}"/>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F8776F9F-3DCC-4FEF-A3A4-10C807ABC2F8}"/>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3CF3C114-F02B-4A42-A073-AB808AA037C6}"/>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9D0E1B90-E047-4960-88A4-9731148A8359}"/>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C68ABAF9-FA78-4DB8-8078-0C62EBADC82B}"/>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24F82E2D-9E6A-4362-9A13-6F546DFDD033}"/>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63D3D51A-BBA5-413B-ABA1-5460AC349BD3}"/>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4709FE4-99CF-44CC-8841-9B6F4CFAD27D}"/>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108000A4-1FD9-49E4-AAAA-AA29C7A398F9}"/>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A2D5F978-4E96-4090-A9A9-9567F87EAB52}"/>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607732B7-4B27-42C2-80DC-694E19DF5FDE}"/>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72797E01-6B3D-45DC-90FC-25716CD5433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DA7FF6B-244E-4BB3-82B4-8C5DAA53534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C7AB302-D29D-45EB-B787-77DC6018046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C599C570-11B6-4528-9510-DF14BCD8D3B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0D5F24BA-8EED-4446-B42C-DBDB8F2A7120}"/>
            </a:ext>
          </a:extLst>
        </xdr:cNvPr>
        <xdr:cNvCxnSpPr/>
      </xdr:nvCxnSpPr>
      <xdr:spPr>
        <a:xfrm flipV="1">
          <a:off x="9219565" y="13197296"/>
          <a:ext cx="0" cy="138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6F35DFD4-393A-43AF-A584-0EE04577A34E}"/>
            </a:ext>
          </a:extLst>
        </xdr:cNvPr>
        <xdr:cNvSpPr txBox="1"/>
      </xdr:nvSpPr>
      <xdr:spPr>
        <a:xfrm>
          <a:off x="9258300"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C11DBD99-C27B-42BE-A3C9-6D713C62215B}"/>
            </a:ext>
          </a:extLst>
        </xdr:cNvPr>
        <xdr:cNvCxnSpPr/>
      </xdr:nvCxnSpPr>
      <xdr:spPr>
        <a:xfrm>
          <a:off x="9154160" y="1458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A1C2DBC3-5E02-47BC-8B82-B3592C61C271}"/>
            </a:ext>
          </a:extLst>
        </xdr:cNvPr>
        <xdr:cNvSpPr txBox="1"/>
      </xdr:nvSpPr>
      <xdr:spPr>
        <a:xfrm>
          <a:off x="9258300" y="1297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399C692D-837A-429E-85E5-D530D14C47C6}"/>
            </a:ext>
          </a:extLst>
        </xdr:cNvPr>
        <xdr:cNvCxnSpPr/>
      </xdr:nvCxnSpPr>
      <xdr:spPr>
        <a:xfrm>
          <a:off x="915416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2A2874D6-A167-4BEA-B9B5-E52602C97A04}"/>
            </a:ext>
          </a:extLst>
        </xdr:cNvPr>
        <xdr:cNvSpPr txBox="1"/>
      </xdr:nvSpPr>
      <xdr:spPr>
        <a:xfrm>
          <a:off x="9258300" y="14229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F27B99A9-29C8-40B8-AE31-259F9D8CE88F}"/>
            </a:ext>
          </a:extLst>
        </xdr:cNvPr>
        <xdr:cNvSpPr/>
      </xdr:nvSpPr>
      <xdr:spPr>
        <a:xfrm>
          <a:off x="9192260" y="143738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78F579BC-A98B-48AD-BDF7-4BD63CB204A8}"/>
            </a:ext>
          </a:extLst>
        </xdr:cNvPr>
        <xdr:cNvSpPr/>
      </xdr:nvSpPr>
      <xdr:spPr>
        <a:xfrm>
          <a:off x="8445500" y="14375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C78717E1-E872-42C9-9666-884D182553A6}"/>
            </a:ext>
          </a:extLst>
        </xdr:cNvPr>
        <xdr:cNvSpPr/>
      </xdr:nvSpPr>
      <xdr:spPr>
        <a:xfrm>
          <a:off x="7670800" y="14372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E2E3B606-B318-465D-8BBB-6B23666AC4DA}"/>
            </a:ext>
          </a:extLst>
        </xdr:cNvPr>
        <xdr:cNvSpPr/>
      </xdr:nvSpPr>
      <xdr:spPr>
        <a:xfrm>
          <a:off x="68732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3BCCE486-B079-4AAB-883E-C53B3EEF4081}"/>
            </a:ext>
          </a:extLst>
        </xdr:cNvPr>
        <xdr:cNvSpPr/>
      </xdr:nvSpPr>
      <xdr:spPr>
        <a:xfrm>
          <a:off x="6098540" y="14382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60A036-5285-4AE9-B47E-AEC83AA7FA3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AD8C303-450C-4172-97BB-A15C40F9C82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C9A631F-8D18-413E-BC57-EBCFA92E9EB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0E74E0F-91EF-4183-BABA-46BE5667E0F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221933A-186D-4D1C-928D-7187B568797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163649</xdr:rowOff>
    </xdr:from>
    <xdr:to>
      <xdr:col>55</xdr:col>
      <xdr:colOff>50800</xdr:colOff>
      <xdr:row>86</xdr:row>
      <xdr:rowOff>93799</xdr:rowOff>
    </xdr:to>
    <xdr:sp macro="" textlink="">
      <xdr:nvSpPr>
        <xdr:cNvPr id="362" name="楕円 361">
          <a:extLst>
            <a:ext uri="{FF2B5EF4-FFF2-40B4-BE49-F238E27FC236}">
              <a16:creationId xmlns:a16="http://schemas.microsoft.com/office/drawing/2014/main" id="{C2E50961-4C79-4289-A161-8BA2F09733F7}"/>
            </a:ext>
          </a:extLst>
        </xdr:cNvPr>
        <xdr:cNvSpPr/>
      </xdr:nvSpPr>
      <xdr:spPr>
        <a:xfrm>
          <a:off x="9192260" y="144130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102887</xdr:rowOff>
    </xdr:from>
    <xdr:ext cx="469744" cy="259045"/>
    <xdr:sp macro="" textlink="">
      <xdr:nvSpPr>
        <xdr:cNvPr id="363" name="【公営住宅】&#10;一人当たり面積該当値テキスト">
          <a:extLst>
            <a:ext uri="{FF2B5EF4-FFF2-40B4-BE49-F238E27FC236}">
              <a16:creationId xmlns:a16="http://schemas.microsoft.com/office/drawing/2014/main" id="{47432C98-10D2-4B8F-AC2A-9AF642A13478}"/>
            </a:ext>
          </a:extLst>
        </xdr:cNvPr>
        <xdr:cNvSpPr txBox="1"/>
      </xdr:nvSpPr>
      <xdr:spPr>
        <a:xfrm>
          <a:off x="9258300" y="1435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162016</xdr:rowOff>
    </xdr:from>
    <xdr:to>
      <xdr:col>50</xdr:col>
      <xdr:colOff>165100</xdr:colOff>
      <xdr:row>86</xdr:row>
      <xdr:rowOff>92166</xdr:rowOff>
    </xdr:to>
    <xdr:sp macro="" textlink="">
      <xdr:nvSpPr>
        <xdr:cNvPr id="364" name="楕円 363">
          <a:extLst>
            <a:ext uri="{FF2B5EF4-FFF2-40B4-BE49-F238E27FC236}">
              <a16:creationId xmlns:a16="http://schemas.microsoft.com/office/drawing/2014/main" id="{E57B521C-8BF1-4858-9740-9CD8CFDA7ED9}"/>
            </a:ext>
          </a:extLst>
        </xdr:cNvPr>
        <xdr:cNvSpPr/>
      </xdr:nvSpPr>
      <xdr:spPr>
        <a:xfrm>
          <a:off x="8445500" y="1441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41366</xdr:rowOff>
    </xdr:from>
    <xdr:to>
      <xdr:col>55</xdr:col>
      <xdr:colOff>0</xdr:colOff>
      <xdr:row>86</xdr:row>
      <xdr:rowOff>42999</xdr:rowOff>
    </xdr:to>
    <xdr:cxnSp macro="">
      <xdr:nvCxnSpPr>
        <xdr:cNvPr id="365" name="直線コネクタ 364">
          <a:extLst>
            <a:ext uri="{FF2B5EF4-FFF2-40B4-BE49-F238E27FC236}">
              <a16:creationId xmlns:a16="http://schemas.microsoft.com/office/drawing/2014/main" id="{80043A7A-BA94-4711-AA5F-FD8E4BC4441B}"/>
            </a:ext>
          </a:extLst>
        </xdr:cNvPr>
        <xdr:cNvCxnSpPr/>
      </xdr:nvCxnSpPr>
      <xdr:spPr>
        <a:xfrm>
          <a:off x="8496300" y="14458406"/>
          <a:ext cx="7239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160382</xdr:rowOff>
    </xdr:from>
    <xdr:to>
      <xdr:col>46</xdr:col>
      <xdr:colOff>38100</xdr:colOff>
      <xdr:row>86</xdr:row>
      <xdr:rowOff>90532</xdr:rowOff>
    </xdr:to>
    <xdr:sp macro="" textlink="">
      <xdr:nvSpPr>
        <xdr:cNvPr id="366" name="楕円 365">
          <a:extLst>
            <a:ext uri="{FF2B5EF4-FFF2-40B4-BE49-F238E27FC236}">
              <a16:creationId xmlns:a16="http://schemas.microsoft.com/office/drawing/2014/main" id="{AEEF198B-CE0D-4176-B08B-C2B8A36E8307}"/>
            </a:ext>
          </a:extLst>
        </xdr:cNvPr>
        <xdr:cNvSpPr/>
      </xdr:nvSpPr>
      <xdr:spPr>
        <a:xfrm>
          <a:off x="7670800" y="14409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39732</xdr:rowOff>
    </xdr:from>
    <xdr:to>
      <xdr:col>50</xdr:col>
      <xdr:colOff>114300</xdr:colOff>
      <xdr:row>86</xdr:row>
      <xdr:rowOff>41366</xdr:rowOff>
    </xdr:to>
    <xdr:cxnSp macro="">
      <xdr:nvCxnSpPr>
        <xdr:cNvPr id="367" name="直線コネクタ 366">
          <a:extLst>
            <a:ext uri="{FF2B5EF4-FFF2-40B4-BE49-F238E27FC236}">
              <a16:creationId xmlns:a16="http://schemas.microsoft.com/office/drawing/2014/main" id="{663B4816-50E7-4257-BDB3-36989F3180C4}"/>
            </a:ext>
          </a:extLst>
        </xdr:cNvPr>
        <xdr:cNvCxnSpPr/>
      </xdr:nvCxnSpPr>
      <xdr:spPr>
        <a:xfrm>
          <a:off x="7713980" y="14456772"/>
          <a:ext cx="7823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160382</xdr:rowOff>
    </xdr:from>
    <xdr:to>
      <xdr:col>41</xdr:col>
      <xdr:colOff>101600</xdr:colOff>
      <xdr:row>86</xdr:row>
      <xdr:rowOff>90532</xdr:rowOff>
    </xdr:to>
    <xdr:sp macro="" textlink="">
      <xdr:nvSpPr>
        <xdr:cNvPr id="368" name="楕円 367">
          <a:extLst>
            <a:ext uri="{FF2B5EF4-FFF2-40B4-BE49-F238E27FC236}">
              <a16:creationId xmlns:a16="http://schemas.microsoft.com/office/drawing/2014/main" id="{3D9D04C9-BF3D-44F3-92A5-82924F46E65C}"/>
            </a:ext>
          </a:extLst>
        </xdr:cNvPr>
        <xdr:cNvSpPr/>
      </xdr:nvSpPr>
      <xdr:spPr>
        <a:xfrm>
          <a:off x="6873240" y="14409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39732</xdr:rowOff>
    </xdr:from>
    <xdr:to>
      <xdr:col>45</xdr:col>
      <xdr:colOff>177800</xdr:colOff>
      <xdr:row>86</xdr:row>
      <xdr:rowOff>39732</xdr:rowOff>
    </xdr:to>
    <xdr:cxnSp macro="">
      <xdr:nvCxnSpPr>
        <xdr:cNvPr id="369" name="直線コネクタ 368">
          <a:extLst>
            <a:ext uri="{FF2B5EF4-FFF2-40B4-BE49-F238E27FC236}">
              <a16:creationId xmlns:a16="http://schemas.microsoft.com/office/drawing/2014/main" id="{4A08218B-0107-4F43-AACF-FD7AD2D9FCE3}"/>
            </a:ext>
          </a:extLst>
        </xdr:cNvPr>
        <xdr:cNvCxnSpPr/>
      </xdr:nvCxnSpPr>
      <xdr:spPr>
        <a:xfrm>
          <a:off x="6924040" y="1445677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162016</xdr:rowOff>
    </xdr:from>
    <xdr:to>
      <xdr:col>36</xdr:col>
      <xdr:colOff>165100</xdr:colOff>
      <xdr:row>86</xdr:row>
      <xdr:rowOff>92166</xdr:rowOff>
    </xdr:to>
    <xdr:sp macro="" textlink="">
      <xdr:nvSpPr>
        <xdr:cNvPr id="370" name="楕円 369">
          <a:extLst>
            <a:ext uri="{FF2B5EF4-FFF2-40B4-BE49-F238E27FC236}">
              <a16:creationId xmlns:a16="http://schemas.microsoft.com/office/drawing/2014/main" id="{27CD6E31-B214-44E4-9AF8-3FAF18932C78}"/>
            </a:ext>
          </a:extLst>
        </xdr:cNvPr>
        <xdr:cNvSpPr/>
      </xdr:nvSpPr>
      <xdr:spPr>
        <a:xfrm>
          <a:off x="6098540" y="14411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39732</xdr:rowOff>
    </xdr:from>
    <xdr:to>
      <xdr:col>41</xdr:col>
      <xdr:colOff>50800</xdr:colOff>
      <xdr:row>86</xdr:row>
      <xdr:rowOff>41366</xdr:rowOff>
    </xdr:to>
    <xdr:cxnSp macro="">
      <xdr:nvCxnSpPr>
        <xdr:cNvPr id="371" name="直線コネクタ 370">
          <a:extLst>
            <a:ext uri="{FF2B5EF4-FFF2-40B4-BE49-F238E27FC236}">
              <a16:creationId xmlns:a16="http://schemas.microsoft.com/office/drawing/2014/main" id="{E53F9D86-1CAC-48AF-A537-7358FFCD790D}"/>
            </a:ext>
          </a:extLst>
        </xdr:cNvPr>
        <xdr:cNvCxnSpPr/>
      </xdr:nvCxnSpPr>
      <xdr:spPr>
        <a:xfrm flipV="1">
          <a:off x="6149340" y="14456772"/>
          <a:ext cx="7747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9C74F264-8B53-46AD-A3D6-EECA3597D0C5}"/>
            </a:ext>
          </a:extLst>
        </xdr:cNvPr>
        <xdr:cNvSpPr txBox="1"/>
      </xdr:nvSpPr>
      <xdr:spPr>
        <a:xfrm>
          <a:off x="8271587" y="1415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D2AE8EF4-5840-4019-A2B0-1CAEA2C40A95}"/>
            </a:ext>
          </a:extLst>
        </xdr:cNvPr>
        <xdr:cNvSpPr txBox="1"/>
      </xdr:nvSpPr>
      <xdr:spPr>
        <a:xfrm>
          <a:off x="750958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EA0F9A96-5FBB-4434-B06D-61D195FD4DF9}"/>
            </a:ext>
          </a:extLst>
        </xdr:cNvPr>
        <xdr:cNvSpPr txBox="1"/>
      </xdr:nvSpPr>
      <xdr:spPr>
        <a:xfrm>
          <a:off x="67120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90442F08-D1C3-4D06-8268-52EE2F2A9248}"/>
            </a:ext>
          </a:extLst>
        </xdr:cNvPr>
        <xdr:cNvSpPr txBox="1"/>
      </xdr:nvSpPr>
      <xdr:spPr>
        <a:xfrm>
          <a:off x="5937327" y="1416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83293</xdr:rowOff>
    </xdr:from>
    <xdr:ext cx="469744" cy="259045"/>
    <xdr:sp macro="" textlink="">
      <xdr:nvSpPr>
        <xdr:cNvPr id="376" name="n_1mainValue【公営住宅】&#10;一人当たり面積">
          <a:extLst>
            <a:ext uri="{FF2B5EF4-FFF2-40B4-BE49-F238E27FC236}">
              <a16:creationId xmlns:a16="http://schemas.microsoft.com/office/drawing/2014/main" id="{3B02AD15-071C-4E43-BE3B-EBAFF7BCC3C8}"/>
            </a:ext>
          </a:extLst>
        </xdr:cNvPr>
        <xdr:cNvSpPr txBox="1"/>
      </xdr:nvSpPr>
      <xdr:spPr>
        <a:xfrm>
          <a:off x="8271587" y="1450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81659</xdr:rowOff>
    </xdr:from>
    <xdr:ext cx="469744" cy="259045"/>
    <xdr:sp macro="" textlink="">
      <xdr:nvSpPr>
        <xdr:cNvPr id="377" name="n_2mainValue【公営住宅】&#10;一人当たり面積">
          <a:extLst>
            <a:ext uri="{FF2B5EF4-FFF2-40B4-BE49-F238E27FC236}">
              <a16:creationId xmlns:a16="http://schemas.microsoft.com/office/drawing/2014/main" id="{2AC39ADF-9CCE-418B-8202-3A2F1868812C}"/>
            </a:ext>
          </a:extLst>
        </xdr:cNvPr>
        <xdr:cNvSpPr txBox="1"/>
      </xdr:nvSpPr>
      <xdr:spPr>
        <a:xfrm>
          <a:off x="7509587" y="1449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81659</xdr:rowOff>
    </xdr:from>
    <xdr:ext cx="469744" cy="259045"/>
    <xdr:sp macro="" textlink="">
      <xdr:nvSpPr>
        <xdr:cNvPr id="378" name="n_3mainValue【公営住宅】&#10;一人当たり面積">
          <a:extLst>
            <a:ext uri="{FF2B5EF4-FFF2-40B4-BE49-F238E27FC236}">
              <a16:creationId xmlns:a16="http://schemas.microsoft.com/office/drawing/2014/main" id="{7BBDA376-17F7-4585-B45D-C8816759C6BD}"/>
            </a:ext>
          </a:extLst>
        </xdr:cNvPr>
        <xdr:cNvSpPr txBox="1"/>
      </xdr:nvSpPr>
      <xdr:spPr>
        <a:xfrm>
          <a:off x="6712027" y="1449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83293</xdr:rowOff>
    </xdr:from>
    <xdr:ext cx="469744" cy="259045"/>
    <xdr:sp macro="" textlink="">
      <xdr:nvSpPr>
        <xdr:cNvPr id="379" name="n_4mainValue【公営住宅】&#10;一人当たり面積">
          <a:extLst>
            <a:ext uri="{FF2B5EF4-FFF2-40B4-BE49-F238E27FC236}">
              <a16:creationId xmlns:a16="http://schemas.microsoft.com/office/drawing/2014/main" id="{B2792E71-B29D-4230-8D44-89D056B7E64F}"/>
            </a:ext>
          </a:extLst>
        </xdr:cNvPr>
        <xdr:cNvSpPr txBox="1"/>
      </xdr:nvSpPr>
      <xdr:spPr>
        <a:xfrm>
          <a:off x="5937327" y="1450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A9B1D034-DE31-42BB-9AFE-C4B783EE825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8D041C91-D294-4693-85EB-41FF851EF819}"/>
            </a:ext>
          </a:extLst>
        </xdr:cNvPr>
        <xdr:cNvSpPr/>
      </xdr:nvSpPr>
      <xdr:spPr>
        <a:xfrm>
          <a:off x="670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68CFD241-21C3-491E-A60C-B749B76B804D}"/>
            </a:ext>
          </a:extLst>
        </xdr:cNvPr>
        <xdr:cNvSpPr/>
      </xdr:nvSpPr>
      <xdr:spPr>
        <a:xfrm>
          <a:off x="670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29847E73-FBDE-4DFA-AE30-399F8BFCB9D0}"/>
            </a:ext>
          </a:extLst>
        </xdr:cNvPr>
        <xdr:cNvSpPr/>
      </xdr:nvSpPr>
      <xdr:spPr>
        <a:xfrm>
          <a:off x="1803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7F4964B9-79B1-4905-BA97-9CC7E6EE8C86}"/>
            </a:ext>
          </a:extLst>
        </xdr:cNvPr>
        <xdr:cNvSpPr/>
      </xdr:nvSpPr>
      <xdr:spPr>
        <a:xfrm>
          <a:off x="1803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780A095-E3D8-4B6B-857A-810166F4220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14C0D8D-3B65-4BFF-9220-50F43214DC8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1A433861-8EFE-4900-BF3B-CE08ED4D9258}"/>
            </a:ext>
          </a:extLst>
        </xdr:cNvPr>
        <xdr:cNvSpPr/>
      </xdr:nvSpPr>
      <xdr:spPr>
        <a:xfrm>
          <a:off x="58267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FED46DD6-3C9E-4D04-8048-57E6A3DC85A1}"/>
            </a:ext>
          </a:extLst>
        </xdr:cNvPr>
        <xdr:cNvSpPr/>
      </xdr:nvSpPr>
      <xdr:spPr>
        <a:xfrm>
          <a:off x="58267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C3AC32C8-DA06-4C5A-9195-42E5908F0EEB}"/>
            </a:ext>
          </a:extLst>
        </xdr:cNvPr>
        <xdr:cNvSpPr/>
      </xdr:nvSpPr>
      <xdr:spPr>
        <a:xfrm>
          <a:off x="69367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353A879A-24FB-4095-96C4-2E991B6368F0}"/>
            </a:ext>
          </a:extLst>
        </xdr:cNvPr>
        <xdr:cNvSpPr/>
      </xdr:nvSpPr>
      <xdr:spPr>
        <a:xfrm>
          <a:off x="69367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A1822D9-EF5B-4884-9E0F-E9CBBC795E4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7F44CCA-A66C-45CD-8F63-039CA8B2715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FBEA57C-69D0-481A-A7C1-C9C783B9ED8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F796475-F83A-42CC-84C1-B81B5C8E846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DEF39C6-4915-4256-B4E5-2D7F3E43E05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D19550B-3BAE-4FFC-BEEC-029534C68D8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8CF8A65-7AC1-412A-B017-97F8BEEBE20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F0C214A-1E8A-4078-A5F4-BA119271640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C4B981F-9034-4ACC-9E31-0F0495D3D65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863D004-8528-46B6-A48E-25412ACA666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D8D2871-A157-4711-AB53-4EAC82B7E14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65C7A2F-429E-40B2-AFD4-945403B299A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F9F318F3-BA70-45AA-BA69-F0F495911E4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75AB6A0-D524-4516-8640-F27E1D3607C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7F7AF638-20AE-456B-AA88-7EB53FDEB31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73BEBE78-0851-4D4D-B4D0-F4434CB5EE3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B5AA1539-A2CB-4E5A-BA82-29EF06CEB44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C234D20C-7037-472B-B531-5E6A931C8CD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ABCF6424-B867-4DEE-ABF3-32F3845AEA1C}"/>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9BA2DBE6-A12C-46EC-A39E-FCED076537D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5CC7C1A3-EAA6-4669-A1C4-BAE3F114041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C70ECD41-9CB0-471C-81A6-D8E3A77A9CC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D8D20876-4973-4F3A-804F-F7079F56B11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65944068-C2E0-4BF7-8F53-E79ACFC3A32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11A7240-840F-4AD4-823D-4703C07D567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AD17E822-20AF-45AE-B45C-94ADE6AAB2EA}"/>
            </a:ext>
          </a:extLst>
        </xdr:cNvPr>
        <xdr:cNvCxnSpPr/>
      </xdr:nvCxnSpPr>
      <xdr:spPr>
        <a:xfrm flipV="1">
          <a:off x="14375764" y="5831205"/>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BED9DBCC-DA27-4705-ABD4-C6D60DFD5386}"/>
            </a:ext>
          </a:extLst>
        </xdr:cNvPr>
        <xdr:cNvSpPr txBox="1"/>
      </xdr:nvSpPr>
      <xdr:spPr>
        <a:xfrm>
          <a:off x="144145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D8B44D8F-FE10-4A49-8330-D432FBBF32D6}"/>
            </a:ext>
          </a:extLst>
        </xdr:cNvPr>
        <xdr:cNvCxnSpPr/>
      </xdr:nvCxnSpPr>
      <xdr:spPr>
        <a:xfrm>
          <a:off x="14287500" y="6802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35EA0EE4-0124-4B3D-AA7E-204D7945862B}"/>
            </a:ext>
          </a:extLst>
        </xdr:cNvPr>
        <xdr:cNvSpPr txBox="1"/>
      </xdr:nvSpPr>
      <xdr:spPr>
        <a:xfrm>
          <a:off x="14414500" y="561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D1084D9E-4FC3-4057-A076-2BB7041173E9}"/>
            </a:ext>
          </a:extLst>
        </xdr:cNvPr>
        <xdr:cNvCxnSpPr/>
      </xdr:nvCxnSpPr>
      <xdr:spPr>
        <a:xfrm>
          <a:off x="1428750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C4A30AC-B9BA-469D-A867-F0B063580132}"/>
            </a:ext>
          </a:extLst>
        </xdr:cNvPr>
        <xdr:cNvSpPr txBox="1"/>
      </xdr:nvSpPr>
      <xdr:spPr>
        <a:xfrm>
          <a:off x="14414500" y="599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D71C62D3-CAB4-4983-BCEF-24AE4EBD0395}"/>
            </a:ext>
          </a:extLst>
        </xdr:cNvPr>
        <xdr:cNvSpPr/>
      </xdr:nvSpPr>
      <xdr:spPr>
        <a:xfrm>
          <a:off x="14325600" y="61404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CA9A9996-1DF2-4429-A438-2DF18342A4B9}"/>
            </a:ext>
          </a:extLst>
        </xdr:cNvPr>
        <xdr:cNvSpPr/>
      </xdr:nvSpPr>
      <xdr:spPr>
        <a:xfrm>
          <a:off x="13578840" y="612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7985B7F0-4556-4554-B659-4365A197E07A}"/>
            </a:ext>
          </a:extLst>
        </xdr:cNvPr>
        <xdr:cNvSpPr/>
      </xdr:nvSpPr>
      <xdr:spPr>
        <a:xfrm>
          <a:off x="12804140" y="611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F528AF2C-7C14-4B47-AEBC-D433A1380304}"/>
            </a:ext>
          </a:extLst>
        </xdr:cNvPr>
        <xdr:cNvSpPr/>
      </xdr:nvSpPr>
      <xdr:spPr>
        <a:xfrm>
          <a:off x="12029440" y="6136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2224EBF2-E99A-4CDB-8395-612F33EDFD2F}"/>
            </a:ext>
          </a:extLst>
        </xdr:cNvPr>
        <xdr:cNvSpPr/>
      </xdr:nvSpPr>
      <xdr:spPr>
        <a:xfrm>
          <a:off x="11231880" y="6134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012EE72-453D-4FBF-9397-5082C9AA6D3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B6D99C9-51BB-473F-B837-BADCCFF7519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3EF9795-32AC-470A-BD6F-46A37C287BB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8195F1D-B55C-4E6D-8DEA-C2D4325E21C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155C30F-2ABD-445D-BAF1-4ADB0052B3A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50165</xdr:rowOff>
    </xdr:from>
    <xdr:to>
      <xdr:col>85</xdr:col>
      <xdr:colOff>177800</xdr:colOff>
      <xdr:row>38</xdr:row>
      <xdr:rowOff>151765</xdr:rowOff>
    </xdr:to>
    <xdr:sp macro="" textlink="">
      <xdr:nvSpPr>
        <xdr:cNvPr id="432" name="楕円 431">
          <a:extLst>
            <a:ext uri="{FF2B5EF4-FFF2-40B4-BE49-F238E27FC236}">
              <a16:creationId xmlns:a16="http://schemas.microsoft.com/office/drawing/2014/main" id="{54808086-835B-4CEC-A418-6C8027580191}"/>
            </a:ext>
          </a:extLst>
        </xdr:cNvPr>
        <xdr:cNvSpPr/>
      </xdr:nvSpPr>
      <xdr:spPr>
        <a:xfrm>
          <a:off x="14325600" y="64204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28592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C09442F1-2CB4-480C-8806-E95BA070C0D3}"/>
            </a:ext>
          </a:extLst>
        </xdr:cNvPr>
        <xdr:cNvSpPr txBox="1"/>
      </xdr:nvSpPr>
      <xdr:spPr>
        <a:xfrm>
          <a:off x="14414500"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170180</xdr:rowOff>
    </xdr:from>
    <xdr:to>
      <xdr:col>81</xdr:col>
      <xdr:colOff>101600</xdr:colOff>
      <xdr:row>39</xdr:row>
      <xdr:rowOff>100330</xdr:rowOff>
    </xdr:to>
    <xdr:sp macro="" textlink="">
      <xdr:nvSpPr>
        <xdr:cNvPr id="434" name="楕円 433">
          <a:extLst>
            <a:ext uri="{FF2B5EF4-FFF2-40B4-BE49-F238E27FC236}">
              <a16:creationId xmlns:a16="http://schemas.microsoft.com/office/drawing/2014/main" id="{8D0E434D-C397-4BA3-925B-29DDA1D5B408}"/>
            </a:ext>
          </a:extLst>
        </xdr:cNvPr>
        <xdr:cNvSpPr/>
      </xdr:nvSpPr>
      <xdr:spPr>
        <a:xfrm>
          <a:off x="13578840" y="654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100965</xdr:rowOff>
    </xdr:from>
    <xdr:to>
      <xdr:col>85</xdr:col>
      <xdr:colOff>127000</xdr:colOff>
      <xdr:row>39</xdr:row>
      <xdr:rowOff>49530</xdr:rowOff>
    </xdr:to>
    <xdr:cxnSp macro="">
      <xdr:nvCxnSpPr>
        <xdr:cNvPr id="435" name="直線コネクタ 434">
          <a:extLst>
            <a:ext uri="{FF2B5EF4-FFF2-40B4-BE49-F238E27FC236}">
              <a16:creationId xmlns:a16="http://schemas.microsoft.com/office/drawing/2014/main" id="{C68859C2-9A28-4BC5-A5B0-26E097504EA4}"/>
            </a:ext>
          </a:extLst>
        </xdr:cNvPr>
        <xdr:cNvCxnSpPr/>
      </xdr:nvCxnSpPr>
      <xdr:spPr>
        <a:xfrm flipV="1">
          <a:off x="13629640" y="6471285"/>
          <a:ext cx="74676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436" name="楕円 435">
          <a:extLst>
            <a:ext uri="{FF2B5EF4-FFF2-40B4-BE49-F238E27FC236}">
              <a16:creationId xmlns:a16="http://schemas.microsoft.com/office/drawing/2014/main" id="{F0FC3985-7FA2-48B3-A467-938188B95341}"/>
            </a:ext>
          </a:extLst>
        </xdr:cNvPr>
        <xdr:cNvSpPr/>
      </xdr:nvSpPr>
      <xdr:spPr>
        <a:xfrm>
          <a:off x="1280414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49530</xdr:rowOff>
    </xdr:from>
    <xdr:to>
      <xdr:col>81</xdr:col>
      <xdr:colOff>50800</xdr:colOff>
      <xdr:row>39</xdr:row>
      <xdr:rowOff>81915</xdr:rowOff>
    </xdr:to>
    <xdr:cxnSp macro="">
      <xdr:nvCxnSpPr>
        <xdr:cNvPr id="437" name="直線コネクタ 436">
          <a:extLst>
            <a:ext uri="{FF2B5EF4-FFF2-40B4-BE49-F238E27FC236}">
              <a16:creationId xmlns:a16="http://schemas.microsoft.com/office/drawing/2014/main" id="{AA3F87F6-9461-446D-BBE8-BED98ED1949E}"/>
            </a:ext>
          </a:extLst>
        </xdr:cNvPr>
        <xdr:cNvCxnSpPr/>
      </xdr:nvCxnSpPr>
      <xdr:spPr>
        <a:xfrm flipV="1">
          <a:off x="12854940" y="658749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8" name="楕円 437">
          <a:extLst>
            <a:ext uri="{FF2B5EF4-FFF2-40B4-BE49-F238E27FC236}">
              <a16:creationId xmlns:a16="http://schemas.microsoft.com/office/drawing/2014/main" id="{B754D5B3-F296-45AF-97A4-73B23EE18EB5}"/>
            </a:ext>
          </a:extLst>
        </xdr:cNvPr>
        <xdr:cNvSpPr/>
      </xdr:nvSpPr>
      <xdr:spPr>
        <a:xfrm>
          <a:off x="12029440" y="6551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81915</xdr:rowOff>
    </xdr:to>
    <xdr:cxnSp macro="">
      <xdr:nvCxnSpPr>
        <xdr:cNvPr id="439" name="直線コネクタ 438">
          <a:extLst>
            <a:ext uri="{FF2B5EF4-FFF2-40B4-BE49-F238E27FC236}">
              <a16:creationId xmlns:a16="http://schemas.microsoft.com/office/drawing/2014/main" id="{A8896D8A-3257-44AF-B643-721595218F1D}"/>
            </a:ext>
          </a:extLst>
        </xdr:cNvPr>
        <xdr:cNvCxnSpPr/>
      </xdr:nvCxnSpPr>
      <xdr:spPr>
        <a:xfrm>
          <a:off x="12072620" y="660273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33020</xdr:rowOff>
    </xdr:from>
    <xdr:to>
      <xdr:col>67</xdr:col>
      <xdr:colOff>101600</xdr:colOff>
      <xdr:row>39</xdr:row>
      <xdr:rowOff>134620</xdr:rowOff>
    </xdr:to>
    <xdr:sp macro="" textlink="">
      <xdr:nvSpPr>
        <xdr:cNvPr id="440" name="楕円 439">
          <a:extLst>
            <a:ext uri="{FF2B5EF4-FFF2-40B4-BE49-F238E27FC236}">
              <a16:creationId xmlns:a16="http://schemas.microsoft.com/office/drawing/2014/main" id="{20D83847-2976-48B0-9626-333AE5763391}"/>
            </a:ext>
          </a:extLst>
        </xdr:cNvPr>
        <xdr:cNvSpPr/>
      </xdr:nvSpPr>
      <xdr:spPr>
        <a:xfrm>
          <a:off x="1123188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64770</xdr:rowOff>
    </xdr:from>
    <xdr:to>
      <xdr:col>71</xdr:col>
      <xdr:colOff>177800</xdr:colOff>
      <xdr:row>39</xdr:row>
      <xdr:rowOff>83820</xdr:rowOff>
    </xdr:to>
    <xdr:cxnSp macro="">
      <xdr:nvCxnSpPr>
        <xdr:cNvPr id="441" name="直線コネクタ 440">
          <a:extLst>
            <a:ext uri="{FF2B5EF4-FFF2-40B4-BE49-F238E27FC236}">
              <a16:creationId xmlns:a16="http://schemas.microsoft.com/office/drawing/2014/main" id="{B5F135DE-D53A-4612-A207-97197E2CF025}"/>
            </a:ext>
          </a:extLst>
        </xdr:cNvPr>
        <xdr:cNvCxnSpPr/>
      </xdr:nvCxnSpPr>
      <xdr:spPr>
        <a:xfrm flipV="1">
          <a:off x="11282680" y="66027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1AE1BFDE-C01A-4729-A31A-527DFFE1D15D}"/>
            </a:ext>
          </a:extLst>
        </xdr:cNvPr>
        <xdr:cNvSpPr txBox="1"/>
      </xdr:nvSpPr>
      <xdr:spPr>
        <a:xfrm>
          <a:off x="134372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A66C81B3-0FFE-4AC6-9EE3-B5304B7D426C}"/>
            </a:ext>
          </a:extLst>
        </xdr:cNvPr>
        <xdr:cNvSpPr txBox="1"/>
      </xdr:nvSpPr>
      <xdr:spPr>
        <a:xfrm>
          <a:off x="126752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A4B56156-3AA0-4C2E-B265-287AA72F4733}"/>
            </a:ext>
          </a:extLst>
        </xdr:cNvPr>
        <xdr:cNvSpPr txBox="1"/>
      </xdr:nvSpPr>
      <xdr:spPr>
        <a:xfrm>
          <a:off x="119005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B5C97804-376E-4829-8712-118BBFA6BCCB}"/>
            </a:ext>
          </a:extLst>
        </xdr:cNvPr>
        <xdr:cNvSpPr txBox="1"/>
      </xdr:nvSpPr>
      <xdr:spPr>
        <a:xfrm>
          <a:off x="1110298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91457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33B293A8-9424-4B72-829C-A32C2F8375C4}"/>
            </a:ext>
          </a:extLst>
        </xdr:cNvPr>
        <xdr:cNvSpPr txBox="1"/>
      </xdr:nvSpPr>
      <xdr:spPr>
        <a:xfrm>
          <a:off x="134372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62E186FC-A02A-4D24-BB26-1DC4BF12F7DE}"/>
            </a:ext>
          </a:extLst>
        </xdr:cNvPr>
        <xdr:cNvSpPr txBox="1"/>
      </xdr:nvSpPr>
      <xdr:spPr>
        <a:xfrm>
          <a:off x="126752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F4AABA8B-82B4-49B3-89A1-D5CD894ECB8A}"/>
            </a:ext>
          </a:extLst>
        </xdr:cNvPr>
        <xdr:cNvSpPr txBox="1"/>
      </xdr:nvSpPr>
      <xdr:spPr>
        <a:xfrm>
          <a:off x="119005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125747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68C4238C-6BEB-4B66-8330-5B0EE3277E95}"/>
            </a:ext>
          </a:extLst>
        </xdr:cNvPr>
        <xdr:cNvSpPr txBox="1"/>
      </xdr:nvSpPr>
      <xdr:spPr>
        <a:xfrm>
          <a:off x="1110298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124C9494-A25D-4B3B-9C99-4F19A5B6B29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82B4C88-9709-4087-B81E-2B889D62001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D1DDBD7E-B6C0-47A9-8801-2CDCB1805E4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DE5E74FE-348C-414C-A563-0C395E1D937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6798A56F-3AD9-4AC4-88EB-A76CA41D3AF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EC2451C-6AC8-4215-88DA-9FD694ACC07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124D0AA2-1D3D-4D27-9742-AD835C62642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7C1AE28D-2D14-4C4D-B6F5-CA69C6D85C9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6506D60-3666-4786-96E9-7C20440DD83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5B81E1BC-C5F1-40A5-9378-66494A1F9D2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25F303C5-B779-4806-A2AA-0C2EEBD3D46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5E5CA8A7-4875-414C-9630-9E1A1998351E}"/>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A2515F92-134A-432A-AF08-B292ED47FC9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E8C5268C-011D-48B8-8E88-4DA76123EE0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2810CF63-6C04-4F15-9C0D-EA30B58ADD3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1FC713E6-05AF-4729-9A86-2CC8BA44A2E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003EE8FB-E315-497E-A920-57FDCBF22EEB}"/>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0F4EEAA3-AD0F-4320-83FE-C522A4ADB0D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3F39F75-B9F8-4959-AFC8-FAFF58422CC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1B2273B4-9F1A-468C-8FB1-BAF516AC566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A9513666-AAE0-4412-9816-008531ED876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0388BC0A-56E4-460D-A261-FDA71614F8D2}"/>
            </a:ext>
          </a:extLst>
        </xdr:cNvPr>
        <xdr:cNvCxnSpPr/>
      </xdr:nvCxnSpPr>
      <xdr:spPr>
        <a:xfrm flipV="1">
          <a:off x="19509104" y="5734812"/>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E450D14B-FB52-4804-953B-1015C42E6DCF}"/>
            </a:ext>
          </a:extLst>
        </xdr:cNvPr>
        <xdr:cNvSpPr txBox="1"/>
      </xdr:nvSpPr>
      <xdr:spPr>
        <a:xfrm>
          <a:off x="1954784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B2862F13-F2F9-4D5B-BF15-9A30D9DB616A}"/>
            </a:ext>
          </a:extLst>
        </xdr:cNvPr>
        <xdr:cNvCxnSpPr/>
      </xdr:nvCxnSpPr>
      <xdr:spPr>
        <a:xfrm>
          <a:off x="19443700" y="6883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E7A9CBD-D98C-40D5-8B2D-77F70ED45DC1}"/>
            </a:ext>
          </a:extLst>
        </xdr:cNvPr>
        <xdr:cNvSpPr txBox="1"/>
      </xdr:nvSpPr>
      <xdr:spPr>
        <a:xfrm>
          <a:off x="19547840" y="551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9A067706-C41B-4921-8401-9AC9368BFFD2}"/>
            </a:ext>
          </a:extLst>
        </xdr:cNvPr>
        <xdr:cNvCxnSpPr/>
      </xdr:nvCxnSpPr>
      <xdr:spPr>
        <a:xfrm>
          <a:off x="19443700" y="5734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7761BD3C-9F3B-404E-9D15-DACC293EBE05}"/>
            </a:ext>
          </a:extLst>
        </xdr:cNvPr>
        <xdr:cNvSpPr txBox="1"/>
      </xdr:nvSpPr>
      <xdr:spPr>
        <a:xfrm>
          <a:off x="19547840" y="6494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4A0AD448-5423-471B-BD54-887831E9BB7E}"/>
            </a:ext>
          </a:extLst>
        </xdr:cNvPr>
        <xdr:cNvSpPr/>
      </xdr:nvSpPr>
      <xdr:spPr>
        <a:xfrm>
          <a:off x="1945894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1ECAE3D9-3389-4B2B-ADBF-4AE09BB7E9B4}"/>
            </a:ext>
          </a:extLst>
        </xdr:cNvPr>
        <xdr:cNvSpPr/>
      </xdr:nvSpPr>
      <xdr:spPr>
        <a:xfrm>
          <a:off x="18735040" y="6638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A477AFD7-47DA-48DA-90A0-36A38D343EC5}"/>
            </a:ext>
          </a:extLst>
        </xdr:cNvPr>
        <xdr:cNvSpPr/>
      </xdr:nvSpPr>
      <xdr:spPr>
        <a:xfrm>
          <a:off x="17937480" y="6638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4612606E-A596-4D1E-A684-F4B3FD5D0779}"/>
            </a:ext>
          </a:extLst>
        </xdr:cNvPr>
        <xdr:cNvSpPr/>
      </xdr:nvSpPr>
      <xdr:spPr>
        <a:xfrm>
          <a:off x="1716278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1E52F296-7FF5-4929-878C-77EB545139BD}"/>
            </a:ext>
          </a:extLst>
        </xdr:cNvPr>
        <xdr:cNvSpPr/>
      </xdr:nvSpPr>
      <xdr:spPr>
        <a:xfrm>
          <a:off x="16388080" y="6657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BA7BFFB-FE23-479C-B861-BB02CB484B5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3442031-14AF-42B2-8600-B635A64C0D2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F9D69E2-ED97-44D6-813F-8FF5DC36990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CD74FFB-B383-4838-89FF-A14D3D23BE6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6A759CF-DD3A-43B9-9968-FA13B954D16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130556</xdr:rowOff>
    </xdr:from>
    <xdr:to>
      <xdr:col>116</xdr:col>
      <xdr:colOff>114300</xdr:colOff>
      <xdr:row>41</xdr:row>
      <xdr:rowOff>60706</xdr:rowOff>
    </xdr:to>
    <xdr:sp macro="" textlink="">
      <xdr:nvSpPr>
        <xdr:cNvPr id="487" name="楕円 486">
          <a:extLst>
            <a:ext uri="{FF2B5EF4-FFF2-40B4-BE49-F238E27FC236}">
              <a16:creationId xmlns:a16="http://schemas.microsoft.com/office/drawing/2014/main" id="{FFA3C30A-5BE5-497A-B3F6-7A61F1F9593C}"/>
            </a:ext>
          </a:extLst>
        </xdr:cNvPr>
        <xdr:cNvSpPr/>
      </xdr:nvSpPr>
      <xdr:spPr>
        <a:xfrm>
          <a:off x="19458940" y="6836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45483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363E8929-A09B-445B-8A5A-2991A400F34C}"/>
            </a:ext>
          </a:extLst>
        </xdr:cNvPr>
        <xdr:cNvSpPr txBox="1"/>
      </xdr:nvSpPr>
      <xdr:spPr>
        <a:xfrm>
          <a:off x="19547840" y="675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135128</xdr:rowOff>
    </xdr:from>
    <xdr:to>
      <xdr:col>112</xdr:col>
      <xdr:colOff>38100</xdr:colOff>
      <xdr:row>41</xdr:row>
      <xdr:rowOff>65278</xdr:rowOff>
    </xdr:to>
    <xdr:sp macro="" textlink="">
      <xdr:nvSpPr>
        <xdr:cNvPr id="489" name="楕円 488">
          <a:extLst>
            <a:ext uri="{FF2B5EF4-FFF2-40B4-BE49-F238E27FC236}">
              <a16:creationId xmlns:a16="http://schemas.microsoft.com/office/drawing/2014/main" id="{BA08AA4C-4DBA-42BD-AF8F-9CBA6C5CAB66}"/>
            </a:ext>
          </a:extLst>
        </xdr:cNvPr>
        <xdr:cNvSpPr/>
      </xdr:nvSpPr>
      <xdr:spPr>
        <a:xfrm>
          <a:off x="18735040" y="6840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xdr:rowOff>
    </xdr:from>
    <xdr:to>
      <xdr:col>116</xdr:col>
      <xdr:colOff>63500</xdr:colOff>
      <xdr:row>41</xdr:row>
      <xdr:rowOff>14478</xdr:rowOff>
    </xdr:to>
    <xdr:cxnSp macro="">
      <xdr:nvCxnSpPr>
        <xdr:cNvPr id="490" name="直線コネクタ 489">
          <a:extLst>
            <a:ext uri="{FF2B5EF4-FFF2-40B4-BE49-F238E27FC236}">
              <a16:creationId xmlns:a16="http://schemas.microsoft.com/office/drawing/2014/main" id="{D35B3855-EE11-40B7-AF79-645CFED06DF0}"/>
            </a:ext>
          </a:extLst>
        </xdr:cNvPr>
        <xdr:cNvCxnSpPr/>
      </xdr:nvCxnSpPr>
      <xdr:spPr>
        <a:xfrm flipV="1">
          <a:off x="18778220" y="688314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135128</xdr:rowOff>
    </xdr:from>
    <xdr:to>
      <xdr:col>107</xdr:col>
      <xdr:colOff>101600</xdr:colOff>
      <xdr:row>41</xdr:row>
      <xdr:rowOff>65278</xdr:rowOff>
    </xdr:to>
    <xdr:sp macro="" textlink="">
      <xdr:nvSpPr>
        <xdr:cNvPr id="491" name="楕円 490">
          <a:extLst>
            <a:ext uri="{FF2B5EF4-FFF2-40B4-BE49-F238E27FC236}">
              <a16:creationId xmlns:a16="http://schemas.microsoft.com/office/drawing/2014/main" id="{38C4AC3B-EA37-4608-B088-8677012CAA90}"/>
            </a:ext>
          </a:extLst>
        </xdr:cNvPr>
        <xdr:cNvSpPr/>
      </xdr:nvSpPr>
      <xdr:spPr>
        <a:xfrm>
          <a:off x="1793748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xdr:rowOff>
    </xdr:from>
    <xdr:to>
      <xdr:col>111</xdr:col>
      <xdr:colOff>177800</xdr:colOff>
      <xdr:row>41</xdr:row>
      <xdr:rowOff>14478</xdr:rowOff>
    </xdr:to>
    <xdr:cxnSp macro="">
      <xdr:nvCxnSpPr>
        <xdr:cNvPr id="492" name="直線コネクタ 491">
          <a:extLst>
            <a:ext uri="{FF2B5EF4-FFF2-40B4-BE49-F238E27FC236}">
              <a16:creationId xmlns:a16="http://schemas.microsoft.com/office/drawing/2014/main" id="{618F9955-44C2-4379-8111-8D0AF37D11E5}"/>
            </a:ext>
          </a:extLst>
        </xdr:cNvPr>
        <xdr:cNvCxnSpPr/>
      </xdr:nvCxnSpPr>
      <xdr:spPr>
        <a:xfrm>
          <a:off x="17988280" y="688771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135128</xdr:rowOff>
    </xdr:from>
    <xdr:to>
      <xdr:col>102</xdr:col>
      <xdr:colOff>165100</xdr:colOff>
      <xdr:row>41</xdr:row>
      <xdr:rowOff>65278</xdr:rowOff>
    </xdr:to>
    <xdr:sp macro="" textlink="">
      <xdr:nvSpPr>
        <xdr:cNvPr id="493" name="楕円 492">
          <a:extLst>
            <a:ext uri="{FF2B5EF4-FFF2-40B4-BE49-F238E27FC236}">
              <a16:creationId xmlns:a16="http://schemas.microsoft.com/office/drawing/2014/main" id="{5B9AA049-2255-4F25-B6A1-328910DD9988}"/>
            </a:ext>
          </a:extLst>
        </xdr:cNvPr>
        <xdr:cNvSpPr/>
      </xdr:nvSpPr>
      <xdr:spPr>
        <a:xfrm>
          <a:off x="17162780" y="6840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14478</xdr:rowOff>
    </xdr:from>
    <xdr:to>
      <xdr:col>107</xdr:col>
      <xdr:colOff>50800</xdr:colOff>
      <xdr:row>41</xdr:row>
      <xdr:rowOff>14478</xdr:rowOff>
    </xdr:to>
    <xdr:cxnSp macro="">
      <xdr:nvCxnSpPr>
        <xdr:cNvPr id="494" name="直線コネクタ 493">
          <a:extLst>
            <a:ext uri="{FF2B5EF4-FFF2-40B4-BE49-F238E27FC236}">
              <a16:creationId xmlns:a16="http://schemas.microsoft.com/office/drawing/2014/main" id="{E3B53239-9B25-432D-88AD-7BF63340214C}"/>
            </a:ext>
          </a:extLst>
        </xdr:cNvPr>
        <xdr:cNvCxnSpPr/>
      </xdr:nvCxnSpPr>
      <xdr:spPr>
        <a:xfrm>
          <a:off x="17213580" y="688771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112268</xdr:rowOff>
    </xdr:from>
    <xdr:to>
      <xdr:col>98</xdr:col>
      <xdr:colOff>38100</xdr:colOff>
      <xdr:row>41</xdr:row>
      <xdr:rowOff>42418</xdr:rowOff>
    </xdr:to>
    <xdr:sp macro="" textlink="">
      <xdr:nvSpPr>
        <xdr:cNvPr id="495" name="楕円 494">
          <a:extLst>
            <a:ext uri="{FF2B5EF4-FFF2-40B4-BE49-F238E27FC236}">
              <a16:creationId xmlns:a16="http://schemas.microsoft.com/office/drawing/2014/main" id="{EEE636EA-E1F0-479C-B461-91A5B8667AA5}"/>
            </a:ext>
          </a:extLst>
        </xdr:cNvPr>
        <xdr:cNvSpPr/>
      </xdr:nvSpPr>
      <xdr:spPr>
        <a:xfrm>
          <a:off x="16388080" y="68178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163068</xdr:rowOff>
    </xdr:from>
    <xdr:to>
      <xdr:col>102</xdr:col>
      <xdr:colOff>114300</xdr:colOff>
      <xdr:row>41</xdr:row>
      <xdr:rowOff>14478</xdr:rowOff>
    </xdr:to>
    <xdr:cxnSp macro="">
      <xdr:nvCxnSpPr>
        <xdr:cNvPr id="496" name="直線コネクタ 495">
          <a:extLst>
            <a:ext uri="{FF2B5EF4-FFF2-40B4-BE49-F238E27FC236}">
              <a16:creationId xmlns:a16="http://schemas.microsoft.com/office/drawing/2014/main" id="{8A566735-5341-40AB-BDE2-FE2DF7DC328F}"/>
            </a:ext>
          </a:extLst>
        </xdr:cNvPr>
        <xdr:cNvCxnSpPr/>
      </xdr:nvCxnSpPr>
      <xdr:spPr>
        <a:xfrm>
          <a:off x="16431260" y="6868668"/>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FFFD874F-19E8-4B5F-9534-3E38E7E60399}"/>
            </a:ext>
          </a:extLst>
        </xdr:cNvPr>
        <xdr:cNvSpPr txBox="1"/>
      </xdr:nvSpPr>
      <xdr:spPr>
        <a:xfrm>
          <a:off x="18561127" y="641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EDB252C9-6C6F-4480-A407-F9D119300848}"/>
            </a:ext>
          </a:extLst>
        </xdr:cNvPr>
        <xdr:cNvSpPr txBox="1"/>
      </xdr:nvSpPr>
      <xdr:spPr>
        <a:xfrm>
          <a:off x="17776267" y="641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EEA963F2-6A17-4544-845A-F5C5BE3F97FA}"/>
            </a:ext>
          </a:extLst>
        </xdr:cNvPr>
        <xdr:cNvSpPr txBox="1"/>
      </xdr:nvSpPr>
      <xdr:spPr>
        <a:xfrm>
          <a:off x="17001567"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120C33D4-316B-4E64-9B9F-3B7EBEA400DA}"/>
            </a:ext>
          </a:extLst>
        </xdr:cNvPr>
        <xdr:cNvSpPr txBox="1"/>
      </xdr:nvSpPr>
      <xdr:spPr>
        <a:xfrm>
          <a:off x="16226867" y="643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56405</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4EEE4130-7E9C-406C-9EBE-2084480E5D4E}"/>
            </a:ext>
          </a:extLst>
        </xdr:cNvPr>
        <xdr:cNvSpPr txBox="1"/>
      </xdr:nvSpPr>
      <xdr:spPr>
        <a:xfrm>
          <a:off x="18561127" y="69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56405</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29ABE505-ECF0-4CC4-BA68-11E2F6C1D693}"/>
            </a:ext>
          </a:extLst>
        </xdr:cNvPr>
        <xdr:cNvSpPr txBox="1"/>
      </xdr:nvSpPr>
      <xdr:spPr>
        <a:xfrm>
          <a:off x="17776267" y="69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56405</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8EEB98BC-DDF0-453B-8536-512129C7D951}"/>
            </a:ext>
          </a:extLst>
        </xdr:cNvPr>
        <xdr:cNvSpPr txBox="1"/>
      </xdr:nvSpPr>
      <xdr:spPr>
        <a:xfrm>
          <a:off x="17001567" y="69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33545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798D1A1-6689-4727-9B78-BD6FEBC10743}"/>
            </a:ext>
          </a:extLst>
        </xdr:cNvPr>
        <xdr:cNvSpPr txBox="1"/>
      </xdr:nvSpPr>
      <xdr:spPr>
        <a:xfrm>
          <a:off x="16226867" y="690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3ABFBA4C-5A66-400F-8DF5-16ED989AAEC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C53862BE-560E-48CE-B832-68AFA4C31ED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E34BAC51-C52D-476F-83C4-F5647016F57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4DA7E64C-B211-4E3F-A963-0C7C889F044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F816D5AF-2F15-4E96-8EAE-710F4143D42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EB0B486B-BF77-48BF-B1DF-115DFF1F4A8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6C8E2A81-F75C-4CE3-8A04-1A8D68A7625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B669C1B4-50EC-4211-BF2D-10C81B69C2F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8DE7EE8D-5F08-42DE-90F6-B6014EE408B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D9D9A93B-3C2A-4D31-80E9-29B2B9714F3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38CCEBA5-9FF8-4458-A4A3-B02B71C00158}"/>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AD8431F1-983F-4556-A5C6-65088207357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986BCDD8-31E1-4C2C-A85D-41322C5E321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253046E4-7114-40FC-B28C-72C9A475098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CE29C0B9-D5A5-4FB4-A82F-0D7A46278E3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B6CCC41E-6DFD-4AA4-BF09-51C3475E245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F7F3C243-4DA1-4B16-96D4-34BB40275155}"/>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62F579CE-E727-470C-865D-39C443C2EBF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D75FAC8A-BE1A-4F33-8BB6-57C4698894E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BA4FFB97-EA22-4315-ACAF-60D5A3B5F2C5}"/>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DA9016DF-47E6-4295-B159-A81EB47C4202}"/>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D1661115-E3CA-4D1C-9E80-A84CDC58F6F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C763137F-8B76-4F8D-ADE7-DB9A8CB103E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CB237065-73D8-4542-B489-B5001080CE6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1BC919DD-4170-4F56-BB06-586A709BA837}"/>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3F627B7F-ECB3-4D99-AAD2-0BD75614D5F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EF334EEF-A87A-4F70-ADD1-4751925133C7}"/>
            </a:ext>
          </a:extLst>
        </xdr:cNvPr>
        <xdr:cNvCxnSpPr/>
      </xdr:nvCxnSpPr>
      <xdr:spPr>
        <a:xfrm flipV="1">
          <a:off x="14375764" y="9303476"/>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10A82A01-80D8-4FC4-A146-CE3A434A869D}"/>
            </a:ext>
          </a:extLst>
        </xdr:cNvPr>
        <xdr:cNvSpPr txBox="1"/>
      </xdr:nvSpPr>
      <xdr:spPr>
        <a:xfrm>
          <a:off x="14414500" y="107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5047BF1-F59A-45B7-853B-E4195EDFE176}"/>
            </a:ext>
          </a:extLst>
        </xdr:cNvPr>
        <xdr:cNvCxnSpPr/>
      </xdr:nvCxnSpPr>
      <xdr:spPr>
        <a:xfrm>
          <a:off x="142875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245EA1D7-7DF5-4AC6-B29C-2ED6D181606E}"/>
            </a:ext>
          </a:extLst>
        </xdr:cNvPr>
        <xdr:cNvSpPr txBox="1"/>
      </xdr:nvSpPr>
      <xdr:spPr>
        <a:xfrm>
          <a:off x="14414500" y="908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97EB3021-909B-4371-9609-F0BA60195239}"/>
            </a:ext>
          </a:extLst>
        </xdr:cNvPr>
        <xdr:cNvCxnSpPr/>
      </xdr:nvCxnSpPr>
      <xdr:spPr>
        <a:xfrm>
          <a:off x="14287500" y="9303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CFE7DEED-01B9-47C9-98F0-1C0F9654F5E8}"/>
            </a:ext>
          </a:extLst>
        </xdr:cNvPr>
        <xdr:cNvSpPr txBox="1"/>
      </xdr:nvSpPr>
      <xdr:spPr>
        <a:xfrm>
          <a:off x="14414500" y="9889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29A1F695-EA2D-4EF8-A4F8-C3C5721BDD90}"/>
            </a:ext>
          </a:extLst>
        </xdr:cNvPr>
        <xdr:cNvSpPr/>
      </xdr:nvSpPr>
      <xdr:spPr>
        <a:xfrm>
          <a:off x="14325600" y="990690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B8EBDA9F-847E-46E2-8741-92958F328444}"/>
            </a:ext>
          </a:extLst>
        </xdr:cNvPr>
        <xdr:cNvSpPr/>
      </xdr:nvSpPr>
      <xdr:spPr>
        <a:xfrm>
          <a:off x="13578840" y="992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645C3D8B-4693-4F1D-889A-8457B1217F33}"/>
            </a:ext>
          </a:extLst>
        </xdr:cNvPr>
        <xdr:cNvSpPr/>
      </xdr:nvSpPr>
      <xdr:spPr>
        <a:xfrm>
          <a:off x="12804140" y="99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5D2869CB-4C51-4151-9B84-63D8731D93F9}"/>
            </a:ext>
          </a:extLst>
        </xdr:cNvPr>
        <xdr:cNvSpPr/>
      </xdr:nvSpPr>
      <xdr:spPr>
        <a:xfrm>
          <a:off x="12029440" y="10004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79E2506A-36DD-4A47-B56B-457CF97826E2}"/>
            </a:ext>
          </a:extLst>
        </xdr:cNvPr>
        <xdr:cNvSpPr/>
      </xdr:nvSpPr>
      <xdr:spPr>
        <a:xfrm>
          <a:off x="11231880" y="10050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2AACF87-43EA-4CB8-936D-8AF44D8FB91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A5C344C-3D5A-4454-96F4-C6EC817E6FB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06218BE-BB99-4FD3-AB0D-1EBAF3FB2F2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1FD5B87-5C9A-4BCD-9B60-67CAE9BB3F4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51FB593-5196-4E12-8903-FABB4592D30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7983</xdr:rowOff>
    </xdr:from>
    <xdr:to>
      <xdr:col>85</xdr:col>
      <xdr:colOff>177800</xdr:colOff>
      <xdr:row>56</xdr:row>
      <xdr:rowOff>109583</xdr:rowOff>
    </xdr:to>
    <xdr:sp macro="" textlink="">
      <xdr:nvSpPr>
        <xdr:cNvPr id="547" name="楕円 546">
          <a:extLst>
            <a:ext uri="{FF2B5EF4-FFF2-40B4-BE49-F238E27FC236}">
              <a16:creationId xmlns:a16="http://schemas.microsoft.com/office/drawing/2014/main" id="{874E8CA8-6BA1-40DE-9312-2621BAAEBAC0}"/>
            </a:ext>
          </a:extLst>
        </xdr:cNvPr>
        <xdr:cNvSpPr/>
      </xdr:nvSpPr>
      <xdr:spPr>
        <a:xfrm>
          <a:off x="14325600" y="939582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30860</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3017F33B-9DEE-4078-B01E-4956D85B4091}"/>
            </a:ext>
          </a:extLst>
        </xdr:cNvPr>
        <xdr:cNvSpPr txBox="1"/>
      </xdr:nvSpPr>
      <xdr:spPr>
        <a:xfrm>
          <a:off x="14414500" y="9251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19413</xdr:rowOff>
    </xdr:from>
    <xdr:to>
      <xdr:col>81</xdr:col>
      <xdr:colOff>101600</xdr:colOff>
      <xdr:row>57</xdr:row>
      <xdr:rowOff>121013</xdr:rowOff>
    </xdr:to>
    <xdr:sp macro="" textlink="">
      <xdr:nvSpPr>
        <xdr:cNvPr id="549" name="楕円 548">
          <a:extLst>
            <a:ext uri="{FF2B5EF4-FFF2-40B4-BE49-F238E27FC236}">
              <a16:creationId xmlns:a16="http://schemas.microsoft.com/office/drawing/2014/main" id="{26D5B5D9-48C3-404F-BE20-5F255710A746}"/>
            </a:ext>
          </a:extLst>
        </xdr:cNvPr>
        <xdr:cNvSpPr/>
      </xdr:nvSpPr>
      <xdr:spPr>
        <a:xfrm>
          <a:off x="13578840" y="957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58783</xdr:rowOff>
    </xdr:from>
    <xdr:to>
      <xdr:col>85</xdr:col>
      <xdr:colOff>127000</xdr:colOff>
      <xdr:row>57</xdr:row>
      <xdr:rowOff>70213</xdr:rowOff>
    </xdr:to>
    <xdr:cxnSp macro="">
      <xdr:nvCxnSpPr>
        <xdr:cNvPr id="550" name="直線コネクタ 549">
          <a:extLst>
            <a:ext uri="{FF2B5EF4-FFF2-40B4-BE49-F238E27FC236}">
              <a16:creationId xmlns:a16="http://schemas.microsoft.com/office/drawing/2014/main" id="{D9AE4C37-1060-4F30-9AEA-9E72F8C1B750}"/>
            </a:ext>
          </a:extLst>
        </xdr:cNvPr>
        <xdr:cNvCxnSpPr/>
      </xdr:nvCxnSpPr>
      <xdr:spPr>
        <a:xfrm flipV="1">
          <a:off x="13629640" y="9446623"/>
          <a:ext cx="74676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71665</xdr:rowOff>
    </xdr:from>
    <xdr:to>
      <xdr:col>76</xdr:col>
      <xdr:colOff>165100</xdr:colOff>
      <xdr:row>58</xdr:row>
      <xdr:rowOff>1815</xdr:rowOff>
    </xdr:to>
    <xdr:sp macro="" textlink="">
      <xdr:nvSpPr>
        <xdr:cNvPr id="551" name="楕円 550">
          <a:extLst>
            <a:ext uri="{FF2B5EF4-FFF2-40B4-BE49-F238E27FC236}">
              <a16:creationId xmlns:a16="http://schemas.microsoft.com/office/drawing/2014/main" id="{A4EA9760-EA13-45C5-B06C-CFA7AC54B4C5}"/>
            </a:ext>
          </a:extLst>
        </xdr:cNvPr>
        <xdr:cNvSpPr/>
      </xdr:nvSpPr>
      <xdr:spPr>
        <a:xfrm>
          <a:off x="12804140" y="962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70213</xdr:rowOff>
    </xdr:from>
    <xdr:to>
      <xdr:col>81</xdr:col>
      <xdr:colOff>50800</xdr:colOff>
      <xdr:row>57</xdr:row>
      <xdr:rowOff>122465</xdr:rowOff>
    </xdr:to>
    <xdr:cxnSp macro="">
      <xdr:nvCxnSpPr>
        <xdr:cNvPr id="552" name="直線コネクタ 551">
          <a:extLst>
            <a:ext uri="{FF2B5EF4-FFF2-40B4-BE49-F238E27FC236}">
              <a16:creationId xmlns:a16="http://schemas.microsoft.com/office/drawing/2014/main" id="{FFB72ECF-1EE4-4053-9B4F-D68AE70C9A2B}"/>
            </a:ext>
          </a:extLst>
        </xdr:cNvPr>
        <xdr:cNvCxnSpPr/>
      </xdr:nvCxnSpPr>
      <xdr:spPr>
        <a:xfrm flipV="1">
          <a:off x="12854940" y="9625693"/>
          <a:ext cx="7747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127181</xdr:rowOff>
    </xdr:from>
    <xdr:to>
      <xdr:col>72</xdr:col>
      <xdr:colOff>38100</xdr:colOff>
      <xdr:row>58</xdr:row>
      <xdr:rowOff>57331</xdr:rowOff>
    </xdr:to>
    <xdr:sp macro="" textlink="">
      <xdr:nvSpPr>
        <xdr:cNvPr id="553" name="楕円 552">
          <a:extLst>
            <a:ext uri="{FF2B5EF4-FFF2-40B4-BE49-F238E27FC236}">
              <a16:creationId xmlns:a16="http://schemas.microsoft.com/office/drawing/2014/main" id="{C5E21E58-0DF3-48C0-BCF0-A46CE1CF00AF}"/>
            </a:ext>
          </a:extLst>
        </xdr:cNvPr>
        <xdr:cNvSpPr/>
      </xdr:nvSpPr>
      <xdr:spPr>
        <a:xfrm>
          <a:off x="12029440" y="96826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122465</xdr:rowOff>
    </xdr:from>
    <xdr:to>
      <xdr:col>76</xdr:col>
      <xdr:colOff>114300</xdr:colOff>
      <xdr:row>58</xdr:row>
      <xdr:rowOff>6531</xdr:rowOff>
    </xdr:to>
    <xdr:cxnSp macro="">
      <xdr:nvCxnSpPr>
        <xdr:cNvPr id="554" name="直線コネクタ 553">
          <a:extLst>
            <a:ext uri="{FF2B5EF4-FFF2-40B4-BE49-F238E27FC236}">
              <a16:creationId xmlns:a16="http://schemas.microsoft.com/office/drawing/2014/main" id="{A15E2220-6F51-4582-B239-3BC5575036BE}"/>
            </a:ext>
          </a:extLst>
        </xdr:cNvPr>
        <xdr:cNvCxnSpPr/>
      </xdr:nvCxnSpPr>
      <xdr:spPr>
        <a:xfrm flipV="1">
          <a:off x="12072620" y="9677945"/>
          <a:ext cx="78232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55335</xdr:rowOff>
    </xdr:from>
    <xdr:to>
      <xdr:col>67</xdr:col>
      <xdr:colOff>101600</xdr:colOff>
      <xdr:row>59</xdr:row>
      <xdr:rowOff>156935</xdr:rowOff>
    </xdr:to>
    <xdr:sp macro="" textlink="">
      <xdr:nvSpPr>
        <xdr:cNvPr id="555" name="楕円 554">
          <a:extLst>
            <a:ext uri="{FF2B5EF4-FFF2-40B4-BE49-F238E27FC236}">
              <a16:creationId xmlns:a16="http://schemas.microsoft.com/office/drawing/2014/main" id="{4FF89351-CB6B-4F5E-AD21-CE0529AAE53C}"/>
            </a:ext>
          </a:extLst>
        </xdr:cNvPr>
        <xdr:cNvSpPr/>
      </xdr:nvSpPr>
      <xdr:spPr>
        <a:xfrm>
          <a:off x="1123188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6531</xdr:rowOff>
    </xdr:from>
    <xdr:to>
      <xdr:col>71</xdr:col>
      <xdr:colOff>177800</xdr:colOff>
      <xdr:row>59</xdr:row>
      <xdr:rowOff>106135</xdr:rowOff>
    </xdr:to>
    <xdr:cxnSp macro="">
      <xdr:nvCxnSpPr>
        <xdr:cNvPr id="556" name="直線コネクタ 555">
          <a:extLst>
            <a:ext uri="{FF2B5EF4-FFF2-40B4-BE49-F238E27FC236}">
              <a16:creationId xmlns:a16="http://schemas.microsoft.com/office/drawing/2014/main" id="{A633C229-D2BD-430E-9472-4BA5D6E18792}"/>
            </a:ext>
          </a:extLst>
        </xdr:cNvPr>
        <xdr:cNvCxnSpPr/>
      </xdr:nvCxnSpPr>
      <xdr:spPr>
        <a:xfrm flipV="1">
          <a:off x="11282680" y="9729651"/>
          <a:ext cx="789940" cy="26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DD83E18E-ADB9-4D37-AD87-7EBB1DE825B5}"/>
            </a:ext>
          </a:extLst>
        </xdr:cNvPr>
        <xdr:cNvSpPr txBox="1"/>
      </xdr:nvSpPr>
      <xdr:spPr>
        <a:xfrm>
          <a:off x="13437244" y="1001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1852D4A8-C0F7-4047-84CE-29BB670B95A6}"/>
            </a:ext>
          </a:extLst>
        </xdr:cNvPr>
        <xdr:cNvSpPr txBox="1"/>
      </xdr:nvSpPr>
      <xdr:spPr>
        <a:xfrm>
          <a:off x="12675244" y="10045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DABF4254-D9D4-4E14-86A9-60F7C8F7BA15}"/>
            </a:ext>
          </a:extLst>
        </xdr:cNvPr>
        <xdr:cNvSpPr txBox="1"/>
      </xdr:nvSpPr>
      <xdr:spPr>
        <a:xfrm>
          <a:off x="11900544" y="1009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E5A56A5E-ED00-4F68-8476-C42FA4E7E8E7}"/>
            </a:ext>
          </a:extLst>
        </xdr:cNvPr>
        <xdr:cNvSpPr txBox="1"/>
      </xdr:nvSpPr>
      <xdr:spPr>
        <a:xfrm>
          <a:off x="11102984" y="1013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137540</xdr:rowOff>
    </xdr:from>
    <xdr:ext cx="405111" cy="259045"/>
    <xdr:sp macro="" textlink="">
      <xdr:nvSpPr>
        <xdr:cNvPr id="561" name="n_1mainValue【学校施設】&#10;有形固定資産減価償却率">
          <a:extLst>
            <a:ext uri="{FF2B5EF4-FFF2-40B4-BE49-F238E27FC236}">
              <a16:creationId xmlns:a16="http://schemas.microsoft.com/office/drawing/2014/main" id="{76D2C5B0-3F73-4DFA-BEB7-9A0096182449}"/>
            </a:ext>
          </a:extLst>
        </xdr:cNvPr>
        <xdr:cNvSpPr txBox="1"/>
      </xdr:nvSpPr>
      <xdr:spPr>
        <a:xfrm>
          <a:off x="13437244" y="935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18342</xdr:rowOff>
    </xdr:from>
    <xdr:ext cx="405111" cy="259045"/>
    <xdr:sp macro="" textlink="">
      <xdr:nvSpPr>
        <xdr:cNvPr id="562" name="n_2mainValue【学校施設】&#10;有形固定資産減価償却率">
          <a:extLst>
            <a:ext uri="{FF2B5EF4-FFF2-40B4-BE49-F238E27FC236}">
              <a16:creationId xmlns:a16="http://schemas.microsoft.com/office/drawing/2014/main" id="{6435B207-665E-4345-B36B-C4AB2CC70CF2}"/>
            </a:ext>
          </a:extLst>
        </xdr:cNvPr>
        <xdr:cNvSpPr txBox="1"/>
      </xdr:nvSpPr>
      <xdr:spPr>
        <a:xfrm>
          <a:off x="12675244" y="940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73858</xdr:rowOff>
    </xdr:from>
    <xdr:ext cx="405111" cy="259045"/>
    <xdr:sp macro="" textlink="">
      <xdr:nvSpPr>
        <xdr:cNvPr id="563" name="n_3mainValue【学校施設】&#10;有形固定資産減価償却率">
          <a:extLst>
            <a:ext uri="{FF2B5EF4-FFF2-40B4-BE49-F238E27FC236}">
              <a16:creationId xmlns:a16="http://schemas.microsoft.com/office/drawing/2014/main" id="{F659C806-96B1-4F0D-9D47-1E1831696C13}"/>
            </a:ext>
          </a:extLst>
        </xdr:cNvPr>
        <xdr:cNvSpPr txBox="1"/>
      </xdr:nvSpPr>
      <xdr:spPr>
        <a:xfrm>
          <a:off x="11900544" y="9461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2012</xdr:rowOff>
    </xdr:from>
    <xdr:ext cx="405111" cy="259045"/>
    <xdr:sp macro="" textlink="">
      <xdr:nvSpPr>
        <xdr:cNvPr id="564" name="n_4mainValue【学校施設】&#10;有形固定資産減価償却率">
          <a:extLst>
            <a:ext uri="{FF2B5EF4-FFF2-40B4-BE49-F238E27FC236}">
              <a16:creationId xmlns:a16="http://schemas.microsoft.com/office/drawing/2014/main" id="{23CBF412-6646-4311-AF15-8DE2FF0AFF5F}"/>
            </a:ext>
          </a:extLst>
        </xdr:cNvPr>
        <xdr:cNvSpPr txBox="1"/>
      </xdr:nvSpPr>
      <xdr:spPr>
        <a:xfrm>
          <a:off x="11102984" y="972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27EE8F41-E086-4F44-95FF-2D49A70BCFD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E9863D53-6CBE-45CF-8058-E3A433818F6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1B7668A-30B1-4FC9-B6EF-C5D4609B809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BAD54F3C-A22F-41F6-8858-8DC53BD12BD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389DED3-6532-45E9-914E-D782ACF190B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E8B5DDDB-0E76-47F3-AB28-C4CD7E23B0C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B9893D67-9333-4FD3-B420-463087D513F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2A47E4D2-EA7B-437B-9C13-7890CF13891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7779237D-1EF8-41E4-BEA4-ED9D085E62F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3088918-364F-4418-B579-1C7C7A180DE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0A80DE68-7F46-4789-A4B0-85EC4473582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EBAB6325-7ADA-4360-A852-06DB77DF7A76}"/>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2CE22341-4BFF-49B8-8FE9-72CFFEB04B5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4299EE0-7326-4EB1-9578-5C9B3D15D7E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E5DC390-E93B-4848-9F19-AE849DB3516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B600B38A-C1E2-4A35-84DE-846310FAA43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8DC8E2E2-982A-47F0-8BC5-EEFEE72BFDA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EEC60BD0-A9AD-47E0-9F2A-A904F347712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7FF7B13-5DF5-4DA0-A100-7DA04F7E7C64}"/>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653EFEDA-5F42-4845-BD62-92990655A77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978C3A58-049D-4FF2-BCFA-F7E31095AA51}"/>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A24A628-85EE-43D9-8AA7-FC4F6E543D9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71A899D2-5138-484F-8B58-9408EE61D87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6E4BF52-9D1C-4EDB-AAA7-15CDC202A4C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92928D81-4EFF-4E97-9408-C94C4A395BD0}"/>
            </a:ext>
          </a:extLst>
        </xdr:cNvPr>
        <xdr:cNvCxnSpPr/>
      </xdr:nvCxnSpPr>
      <xdr:spPr>
        <a:xfrm flipV="1">
          <a:off x="19509104" y="930275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42F0C331-166A-4775-851C-133943EB2D65}"/>
            </a:ext>
          </a:extLst>
        </xdr:cNvPr>
        <xdr:cNvSpPr txBox="1"/>
      </xdr:nvSpPr>
      <xdr:spPr>
        <a:xfrm>
          <a:off x="19547840"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2BBFB95C-D438-474C-9362-7D78B138B378}"/>
            </a:ext>
          </a:extLst>
        </xdr:cNvPr>
        <xdr:cNvCxnSpPr/>
      </xdr:nvCxnSpPr>
      <xdr:spPr>
        <a:xfrm>
          <a:off x="19443700" y="1075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248E277F-54B0-469E-87EC-A23524E941C2}"/>
            </a:ext>
          </a:extLst>
        </xdr:cNvPr>
        <xdr:cNvSpPr txBox="1"/>
      </xdr:nvSpPr>
      <xdr:spPr>
        <a:xfrm>
          <a:off x="19547840" y="908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16122005-AB77-42B0-AF2F-A0CF2E524D88}"/>
            </a:ext>
          </a:extLst>
        </xdr:cNvPr>
        <xdr:cNvCxnSpPr/>
      </xdr:nvCxnSpPr>
      <xdr:spPr>
        <a:xfrm>
          <a:off x="19443700" y="930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7BEA7DD6-BB61-4A27-A76C-6FD1B0F611FB}"/>
            </a:ext>
          </a:extLst>
        </xdr:cNvPr>
        <xdr:cNvSpPr txBox="1"/>
      </xdr:nvSpPr>
      <xdr:spPr>
        <a:xfrm>
          <a:off x="19547840" y="1027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744EB228-5013-4FAA-858F-6B642CD90FB3}"/>
            </a:ext>
          </a:extLst>
        </xdr:cNvPr>
        <xdr:cNvSpPr/>
      </xdr:nvSpPr>
      <xdr:spPr>
        <a:xfrm>
          <a:off x="1945894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9B6FAAA4-9E5C-498B-998B-A5FDBE9130E7}"/>
            </a:ext>
          </a:extLst>
        </xdr:cNvPr>
        <xdr:cNvSpPr/>
      </xdr:nvSpPr>
      <xdr:spPr>
        <a:xfrm>
          <a:off x="18735040" y="10405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8805974F-6201-4C3B-B774-650252D0A4C6}"/>
            </a:ext>
          </a:extLst>
        </xdr:cNvPr>
        <xdr:cNvSpPr/>
      </xdr:nvSpPr>
      <xdr:spPr>
        <a:xfrm>
          <a:off x="1793748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5E80D0AD-7C2D-4A36-87C1-D0984BC08961}"/>
            </a:ext>
          </a:extLst>
        </xdr:cNvPr>
        <xdr:cNvSpPr/>
      </xdr:nvSpPr>
      <xdr:spPr>
        <a:xfrm>
          <a:off x="171627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3E228EC1-4E4A-4091-8675-68CEB8024E1B}"/>
            </a:ext>
          </a:extLst>
        </xdr:cNvPr>
        <xdr:cNvSpPr/>
      </xdr:nvSpPr>
      <xdr:spPr>
        <a:xfrm>
          <a:off x="16388080" y="10429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A5D67C4-67FD-437E-802D-9FB4EFDEDC8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767470D-2A48-4EA7-9A20-E2CC135E922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1A7E3A4-59F2-41AE-BD4D-40FD4C001FB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BE2A466-CD99-44E9-AE00-8C1E377D14E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997BC38-AB28-4602-9746-5A3F306B04C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62230</xdr:rowOff>
    </xdr:from>
    <xdr:to>
      <xdr:col>116</xdr:col>
      <xdr:colOff>114300</xdr:colOff>
      <xdr:row>63</xdr:row>
      <xdr:rowOff>163830</xdr:rowOff>
    </xdr:to>
    <xdr:sp macro="" textlink="">
      <xdr:nvSpPr>
        <xdr:cNvPr id="605" name="楕円 604">
          <a:extLst>
            <a:ext uri="{FF2B5EF4-FFF2-40B4-BE49-F238E27FC236}">
              <a16:creationId xmlns:a16="http://schemas.microsoft.com/office/drawing/2014/main" id="{1CFD7165-50E3-4F43-B899-1B3D98B85EFE}"/>
            </a:ext>
          </a:extLst>
        </xdr:cNvPr>
        <xdr:cNvSpPr/>
      </xdr:nvSpPr>
      <xdr:spPr>
        <a:xfrm>
          <a:off x="1945894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148607</xdr:rowOff>
    </xdr:from>
    <xdr:ext cx="469744" cy="259045"/>
    <xdr:sp macro="" textlink="">
      <xdr:nvSpPr>
        <xdr:cNvPr id="606" name="【学校施設】&#10;一人当たり面積該当値テキスト">
          <a:extLst>
            <a:ext uri="{FF2B5EF4-FFF2-40B4-BE49-F238E27FC236}">
              <a16:creationId xmlns:a16="http://schemas.microsoft.com/office/drawing/2014/main" id="{3DC0F191-AFFD-4E68-88C8-87E7F0233CCA}"/>
            </a:ext>
          </a:extLst>
        </xdr:cNvPr>
        <xdr:cNvSpPr txBox="1"/>
      </xdr:nvSpPr>
      <xdr:spPr>
        <a:xfrm>
          <a:off x="19547840" y="10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107950</xdr:rowOff>
    </xdr:from>
    <xdr:to>
      <xdr:col>112</xdr:col>
      <xdr:colOff>38100</xdr:colOff>
      <xdr:row>64</xdr:row>
      <xdr:rowOff>38100</xdr:rowOff>
    </xdr:to>
    <xdr:sp macro="" textlink="">
      <xdr:nvSpPr>
        <xdr:cNvPr id="607" name="楕円 606">
          <a:extLst>
            <a:ext uri="{FF2B5EF4-FFF2-40B4-BE49-F238E27FC236}">
              <a16:creationId xmlns:a16="http://schemas.microsoft.com/office/drawing/2014/main" id="{0E595584-2BC4-4B60-9503-1705D346D18B}"/>
            </a:ext>
          </a:extLst>
        </xdr:cNvPr>
        <xdr:cNvSpPr/>
      </xdr:nvSpPr>
      <xdr:spPr>
        <a:xfrm>
          <a:off x="18735040" y="10669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113030</xdr:rowOff>
    </xdr:from>
    <xdr:to>
      <xdr:col>116</xdr:col>
      <xdr:colOff>63500</xdr:colOff>
      <xdr:row>63</xdr:row>
      <xdr:rowOff>158750</xdr:rowOff>
    </xdr:to>
    <xdr:cxnSp macro="">
      <xdr:nvCxnSpPr>
        <xdr:cNvPr id="608" name="直線コネクタ 607">
          <a:extLst>
            <a:ext uri="{FF2B5EF4-FFF2-40B4-BE49-F238E27FC236}">
              <a16:creationId xmlns:a16="http://schemas.microsoft.com/office/drawing/2014/main" id="{40C97F84-6066-4A6C-9278-0FC7C21C5081}"/>
            </a:ext>
          </a:extLst>
        </xdr:cNvPr>
        <xdr:cNvCxnSpPr/>
      </xdr:nvCxnSpPr>
      <xdr:spPr>
        <a:xfrm flipV="1">
          <a:off x="18778220" y="1067435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76200</xdr:rowOff>
    </xdr:from>
    <xdr:to>
      <xdr:col>107</xdr:col>
      <xdr:colOff>101600</xdr:colOff>
      <xdr:row>64</xdr:row>
      <xdr:rowOff>6350</xdr:rowOff>
    </xdr:to>
    <xdr:sp macro="" textlink="">
      <xdr:nvSpPr>
        <xdr:cNvPr id="609" name="楕円 608">
          <a:extLst>
            <a:ext uri="{FF2B5EF4-FFF2-40B4-BE49-F238E27FC236}">
              <a16:creationId xmlns:a16="http://schemas.microsoft.com/office/drawing/2014/main" id="{ED6F1545-59AB-476A-827F-5B4C0132C7C3}"/>
            </a:ext>
          </a:extLst>
        </xdr:cNvPr>
        <xdr:cNvSpPr/>
      </xdr:nvSpPr>
      <xdr:spPr>
        <a:xfrm>
          <a:off x="17937480" y="10637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127000</xdr:rowOff>
    </xdr:from>
    <xdr:to>
      <xdr:col>111</xdr:col>
      <xdr:colOff>177800</xdr:colOff>
      <xdr:row>63</xdr:row>
      <xdr:rowOff>158750</xdr:rowOff>
    </xdr:to>
    <xdr:cxnSp macro="">
      <xdr:nvCxnSpPr>
        <xdr:cNvPr id="610" name="直線コネクタ 609">
          <a:extLst>
            <a:ext uri="{FF2B5EF4-FFF2-40B4-BE49-F238E27FC236}">
              <a16:creationId xmlns:a16="http://schemas.microsoft.com/office/drawing/2014/main" id="{EE7FF815-BFC5-4448-AD08-C7F0FDCBF0B5}"/>
            </a:ext>
          </a:extLst>
        </xdr:cNvPr>
        <xdr:cNvCxnSpPr/>
      </xdr:nvCxnSpPr>
      <xdr:spPr>
        <a:xfrm>
          <a:off x="17988280" y="10688320"/>
          <a:ext cx="78994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611" name="楕円 610">
          <a:extLst>
            <a:ext uri="{FF2B5EF4-FFF2-40B4-BE49-F238E27FC236}">
              <a16:creationId xmlns:a16="http://schemas.microsoft.com/office/drawing/2014/main" id="{46A76127-7F2D-4A0B-9429-6E17078E6CFE}"/>
            </a:ext>
          </a:extLst>
        </xdr:cNvPr>
        <xdr:cNvSpPr/>
      </xdr:nvSpPr>
      <xdr:spPr>
        <a:xfrm>
          <a:off x="1716278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118110</xdr:rowOff>
    </xdr:from>
    <xdr:to>
      <xdr:col>107</xdr:col>
      <xdr:colOff>50800</xdr:colOff>
      <xdr:row>63</xdr:row>
      <xdr:rowOff>127000</xdr:rowOff>
    </xdr:to>
    <xdr:cxnSp macro="">
      <xdr:nvCxnSpPr>
        <xdr:cNvPr id="612" name="直線コネクタ 611">
          <a:extLst>
            <a:ext uri="{FF2B5EF4-FFF2-40B4-BE49-F238E27FC236}">
              <a16:creationId xmlns:a16="http://schemas.microsoft.com/office/drawing/2014/main" id="{D75589E8-F032-44CF-BBAB-D14CC0442595}"/>
            </a:ext>
          </a:extLst>
        </xdr:cNvPr>
        <xdr:cNvCxnSpPr/>
      </xdr:nvCxnSpPr>
      <xdr:spPr>
        <a:xfrm>
          <a:off x="17213580" y="10679430"/>
          <a:ext cx="7747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50800</xdr:rowOff>
    </xdr:from>
    <xdr:to>
      <xdr:col>98</xdr:col>
      <xdr:colOff>38100</xdr:colOff>
      <xdr:row>64</xdr:row>
      <xdr:rowOff>152400</xdr:rowOff>
    </xdr:to>
    <xdr:sp macro="" textlink="">
      <xdr:nvSpPr>
        <xdr:cNvPr id="613" name="楕円 612">
          <a:extLst>
            <a:ext uri="{FF2B5EF4-FFF2-40B4-BE49-F238E27FC236}">
              <a16:creationId xmlns:a16="http://schemas.microsoft.com/office/drawing/2014/main" id="{5D8958AB-38D3-43B7-867F-E33771B34065}"/>
            </a:ext>
          </a:extLst>
        </xdr:cNvPr>
        <xdr:cNvSpPr/>
      </xdr:nvSpPr>
      <xdr:spPr>
        <a:xfrm>
          <a:off x="16388080" y="10779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64</xdr:row>
      <xdr:rowOff>101600</xdr:rowOff>
    </xdr:to>
    <xdr:cxnSp macro="">
      <xdr:nvCxnSpPr>
        <xdr:cNvPr id="614" name="直線コネクタ 613">
          <a:extLst>
            <a:ext uri="{FF2B5EF4-FFF2-40B4-BE49-F238E27FC236}">
              <a16:creationId xmlns:a16="http://schemas.microsoft.com/office/drawing/2014/main" id="{D7F92173-FFB6-4DE6-862B-DCD984D044EA}"/>
            </a:ext>
          </a:extLst>
        </xdr:cNvPr>
        <xdr:cNvCxnSpPr/>
      </xdr:nvCxnSpPr>
      <xdr:spPr>
        <a:xfrm flipV="1">
          <a:off x="16431260" y="10679430"/>
          <a:ext cx="78232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6702A290-6AC5-4E54-BDBB-4F430DB4BF76}"/>
            </a:ext>
          </a:extLst>
        </xdr:cNvPr>
        <xdr:cNvSpPr txBox="1"/>
      </xdr:nvSpPr>
      <xdr:spPr>
        <a:xfrm>
          <a:off x="185611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89BD601C-497F-4B68-84C9-72D2E4325EA5}"/>
            </a:ext>
          </a:extLst>
        </xdr:cNvPr>
        <xdr:cNvSpPr txBox="1"/>
      </xdr:nvSpPr>
      <xdr:spPr>
        <a:xfrm>
          <a:off x="1777626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A18F635A-652B-4D07-83D1-3D013B8225EA}"/>
            </a:ext>
          </a:extLst>
        </xdr:cNvPr>
        <xdr:cNvSpPr txBox="1"/>
      </xdr:nvSpPr>
      <xdr:spPr>
        <a:xfrm>
          <a:off x="1700156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22400139-39EB-425F-8D1B-05EE7794D130}"/>
            </a:ext>
          </a:extLst>
        </xdr:cNvPr>
        <xdr:cNvSpPr txBox="1"/>
      </xdr:nvSpPr>
      <xdr:spPr>
        <a:xfrm>
          <a:off x="16226867"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29227</xdr:rowOff>
    </xdr:from>
    <xdr:ext cx="469744" cy="259045"/>
    <xdr:sp macro="" textlink="">
      <xdr:nvSpPr>
        <xdr:cNvPr id="619" name="n_1mainValue【学校施設】&#10;一人当たり面積">
          <a:extLst>
            <a:ext uri="{FF2B5EF4-FFF2-40B4-BE49-F238E27FC236}">
              <a16:creationId xmlns:a16="http://schemas.microsoft.com/office/drawing/2014/main" id="{D7921282-1D38-472D-90F9-DE3BE6B86034}"/>
            </a:ext>
          </a:extLst>
        </xdr:cNvPr>
        <xdr:cNvSpPr txBox="1"/>
      </xdr:nvSpPr>
      <xdr:spPr>
        <a:xfrm>
          <a:off x="185611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168927</xdr:rowOff>
    </xdr:from>
    <xdr:ext cx="469744" cy="259045"/>
    <xdr:sp macro="" textlink="">
      <xdr:nvSpPr>
        <xdr:cNvPr id="620" name="n_2mainValue【学校施設】&#10;一人当たり面積">
          <a:extLst>
            <a:ext uri="{FF2B5EF4-FFF2-40B4-BE49-F238E27FC236}">
              <a16:creationId xmlns:a16="http://schemas.microsoft.com/office/drawing/2014/main" id="{1A47F00C-48F2-41F7-907A-F0FFC9138851}"/>
            </a:ext>
          </a:extLst>
        </xdr:cNvPr>
        <xdr:cNvSpPr txBox="1"/>
      </xdr:nvSpPr>
      <xdr:spPr>
        <a:xfrm>
          <a:off x="1777626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621" name="n_3mainValue【学校施設】&#10;一人当たり面積">
          <a:extLst>
            <a:ext uri="{FF2B5EF4-FFF2-40B4-BE49-F238E27FC236}">
              <a16:creationId xmlns:a16="http://schemas.microsoft.com/office/drawing/2014/main" id="{A33DA85A-7C66-4998-995F-213DFF0AC62A}"/>
            </a:ext>
          </a:extLst>
        </xdr:cNvPr>
        <xdr:cNvSpPr txBox="1"/>
      </xdr:nvSpPr>
      <xdr:spPr>
        <a:xfrm>
          <a:off x="1700156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143527</xdr:rowOff>
    </xdr:from>
    <xdr:ext cx="469744" cy="259045"/>
    <xdr:sp macro="" textlink="">
      <xdr:nvSpPr>
        <xdr:cNvPr id="622" name="n_4mainValue【学校施設】&#10;一人当たり面積">
          <a:extLst>
            <a:ext uri="{FF2B5EF4-FFF2-40B4-BE49-F238E27FC236}">
              <a16:creationId xmlns:a16="http://schemas.microsoft.com/office/drawing/2014/main" id="{B21AF8BB-D011-495E-AFF3-8EC8B393B572}"/>
            </a:ext>
          </a:extLst>
        </xdr:cNvPr>
        <xdr:cNvSpPr txBox="1"/>
      </xdr:nvSpPr>
      <xdr:spPr>
        <a:xfrm>
          <a:off x="16226867" y="1087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7830483-08C9-4B5D-9ED2-11352F394EF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D6805A8B-353F-45FB-B508-A84AD593A35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5F0539D-1E62-44EC-A1AE-5FA76F76A0E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9E96E3D-6A01-4194-AC91-E68851A53C9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206085D-3632-4B79-8567-F7817BBC89F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B6B8BEB-9DBE-42D1-AA5F-521607713BC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1261C39-FB7F-4A4F-B259-FB20E683B29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C36F61C-0272-4725-A207-E69F13D4C6D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4B80B8ED-00D3-40AB-A57D-C6698D94B88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1A617E9-29C8-42DF-95CE-BFD69BF64BB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8B95BFF-F6D2-4D17-8254-D1A97474425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26B7C7-EADF-4C60-B3A6-8CE6FC330EB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72C53B10-B9A0-4DD6-9E44-937A3F5FEC52}"/>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9D1FC660-19EF-4049-8CBC-0AE5D72DCC2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0C1CDC9-15F7-447D-904C-2B8DB50A212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FF81636-F430-447B-AB15-F5674C4265F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FE24AD4-6B56-4287-8329-7D6ECAA8B19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407B28D8-7F01-4E2C-AB02-DB92E642733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D62FA72-F9ED-44F6-AF5F-E93791D17EE4}"/>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37BE3665-F7C8-4B89-95F2-FE7EAA2E086A}"/>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FA213D67-5F18-4EDF-8259-ADDEC8CD804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143648A-1D8C-4FF4-8440-7941618C815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626A2178-DBA0-4E6E-8B6F-BA5E6D7744A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B0527C5B-FC23-44F5-B35A-E40AC525FB4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8789D8BF-608C-4D92-9F26-C6877322F525}"/>
            </a:ext>
          </a:extLst>
        </xdr:cNvPr>
        <xdr:cNvCxnSpPr/>
      </xdr:nvCxnSpPr>
      <xdr:spPr>
        <a:xfrm flipV="1">
          <a:off x="14375764" y="130778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29FBE7DF-D252-451D-A34F-3FC09A529CB2}"/>
            </a:ext>
          </a:extLst>
        </xdr:cNvPr>
        <xdr:cNvSpPr txBox="1"/>
      </xdr:nvSpPr>
      <xdr:spPr>
        <a:xfrm>
          <a:off x="14414500" y="1443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F3FF0621-210F-4016-B8A0-B5149B2BFBEB}"/>
            </a:ext>
          </a:extLst>
        </xdr:cNvPr>
        <xdr:cNvCxnSpPr/>
      </xdr:nvCxnSpPr>
      <xdr:spPr>
        <a:xfrm>
          <a:off x="14287500" y="1442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CAF99830-D19B-40E1-AC95-07029B807AB7}"/>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01C3078B-0683-4916-B270-26463691E548}"/>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BB8A328D-C053-4EF1-ABAA-110A02FE0B71}"/>
            </a:ext>
          </a:extLst>
        </xdr:cNvPr>
        <xdr:cNvSpPr txBox="1"/>
      </xdr:nvSpPr>
      <xdr:spPr>
        <a:xfrm>
          <a:off x="14414500" y="1360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C9F623FA-AA8C-48D1-AD29-70C5ED7C4085}"/>
            </a:ext>
          </a:extLst>
        </xdr:cNvPr>
        <xdr:cNvSpPr/>
      </xdr:nvSpPr>
      <xdr:spPr>
        <a:xfrm>
          <a:off x="14325600" y="13754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ECA206EA-9FD1-41BD-B8D1-3B984A46515F}"/>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876F52A7-FF5A-40BB-B8EC-2D5A1652E28D}"/>
            </a:ext>
          </a:extLst>
        </xdr:cNvPr>
        <xdr:cNvSpPr/>
      </xdr:nvSpPr>
      <xdr:spPr>
        <a:xfrm>
          <a:off x="1280414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44BA1431-02DF-4057-A4C6-365E8AE49ED7}"/>
            </a:ext>
          </a:extLst>
        </xdr:cNvPr>
        <xdr:cNvSpPr/>
      </xdr:nvSpPr>
      <xdr:spPr>
        <a:xfrm>
          <a:off x="12029440" y="1369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6625EC3B-FAAF-4A0E-A3D0-A92BD1442BDA}"/>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743734C-B1C3-46FC-A5AB-B3434BAAE1C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C56F46A-1147-4BD6-82C0-9EE3995AD2C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2A03F77-2C7B-4281-87C4-6475D9E13F7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7E4D725-E3A4-4612-9E31-61804A8F381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5709178-6BE4-470E-8370-DDE74A79C08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93980</xdr:rowOff>
    </xdr:from>
    <xdr:to>
      <xdr:col>85</xdr:col>
      <xdr:colOff>177800</xdr:colOff>
      <xdr:row>84</xdr:row>
      <xdr:rowOff>24130</xdr:rowOff>
    </xdr:to>
    <xdr:sp macro="" textlink="">
      <xdr:nvSpPr>
        <xdr:cNvPr id="663" name="楕円 662">
          <a:extLst>
            <a:ext uri="{FF2B5EF4-FFF2-40B4-BE49-F238E27FC236}">
              <a16:creationId xmlns:a16="http://schemas.microsoft.com/office/drawing/2014/main" id="{B826D505-405F-4FB0-B96A-32B86C163838}"/>
            </a:ext>
          </a:extLst>
        </xdr:cNvPr>
        <xdr:cNvSpPr/>
      </xdr:nvSpPr>
      <xdr:spPr>
        <a:xfrm>
          <a:off x="14325600" y="140081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72407</xdr:rowOff>
    </xdr:from>
    <xdr:ext cx="405111" cy="259045"/>
    <xdr:sp macro="" textlink="">
      <xdr:nvSpPr>
        <xdr:cNvPr id="664" name="【児童館】&#10;有形固定資産減価償却率該当値テキスト">
          <a:extLst>
            <a:ext uri="{FF2B5EF4-FFF2-40B4-BE49-F238E27FC236}">
              <a16:creationId xmlns:a16="http://schemas.microsoft.com/office/drawing/2014/main" id="{E978CB0E-F519-44F6-B76B-01779379B7C1}"/>
            </a:ext>
          </a:extLst>
        </xdr:cNvPr>
        <xdr:cNvSpPr txBox="1"/>
      </xdr:nvSpPr>
      <xdr:spPr>
        <a:xfrm>
          <a:off x="14414500"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95886</xdr:rowOff>
    </xdr:from>
    <xdr:to>
      <xdr:col>81</xdr:col>
      <xdr:colOff>101600</xdr:colOff>
      <xdr:row>84</xdr:row>
      <xdr:rowOff>26036</xdr:rowOff>
    </xdr:to>
    <xdr:sp macro="" textlink="">
      <xdr:nvSpPr>
        <xdr:cNvPr id="665" name="楕円 664">
          <a:extLst>
            <a:ext uri="{FF2B5EF4-FFF2-40B4-BE49-F238E27FC236}">
              <a16:creationId xmlns:a16="http://schemas.microsoft.com/office/drawing/2014/main" id="{8DD14585-A81C-4FE2-B4AD-21EAF9627985}"/>
            </a:ext>
          </a:extLst>
        </xdr:cNvPr>
        <xdr:cNvSpPr/>
      </xdr:nvSpPr>
      <xdr:spPr>
        <a:xfrm>
          <a:off x="13578840" y="14010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144780</xdr:rowOff>
    </xdr:from>
    <xdr:to>
      <xdr:col>85</xdr:col>
      <xdr:colOff>127000</xdr:colOff>
      <xdr:row>83</xdr:row>
      <xdr:rowOff>146686</xdr:rowOff>
    </xdr:to>
    <xdr:cxnSp macro="">
      <xdr:nvCxnSpPr>
        <xdr:cNvPr id="666" name="直線コネクタ 665">
          <a:extLst>
            <a:ext uri="{FF2B5EF4-FFF2-40B4-BE49-F238E27FC236}">
              <a16:creationId xmlns:a16="http://schemas.microsoft.com/office/drawing/2014/main" id="{7AD69096-6D1D-4465-87A9-6FED94A600F8}"/>
            </a:ext>
          </a:extLst>
        </xdr:cNvPr>
        <xdr:cNvCxnSpPr/>
      </xdr:nvCxnSpPr>
      <xdr:spPr>
        <a:xfrm flipV="1">
          <a:off x="13629640" y="14058900"/>
          <a:ext cx="7467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71120</xdr:rowOff>
    </xdr:from>
    <xdr:to>
      <xdr:col>76</xdr:col>
      <xdr:colOff>165100</xdr:colOff>
      <xdr:row>84</xdr:row>
      <xdr:rowOff>1270</xdr:rowOff>
    </xdr:to>
    <xdr:sp macro="" textlink="">
      <xdr:nvSpPr>
        <xdr:cNvPr id="667" name="楕円 666">
          <a:extLst>
            <a:ext uri="{FF2B5EF4-FFF2-40B4-BE49-F238E27FC236}">
              <a16:creationId xmlns:a16="http://schemas.microsoft.com/office/drawing/2014/main" id="{09DFD1DB-EABB-4224-A12A-ADD7862BEB16}"/>
            </a:ext>
          </a:extLst>
        </xdr:cNvPr>
        <xdr:cNvSpPr/>
      </xdr:nvSpPr>
      <xdr:spPr>
        <a:xfrm>
          <a:off x="1280414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121920</xdr:rowOff>
    </xdr:from>
    <xdr:to>
      <xdr:col>81</xdr:col>
      <xdr:colOff>50800</xdr:colOff>
      <xdr:row>83</xdr:row>
      <xdr:rowOff>146686</xdr:rowOff>
    </xdr:to>
    <xdr:cxnSp macro="">
      <xdr:nvCxnSpPr>
        <xdr:cNvPr id="668" name="直線コネクタ 667">
          <a:extLst>
            <a:ext uri="{FF2B5EF4-FFF2-40B4-BE49-F238E27FC236}">
              <a16:creationId xmlns:a16="http://schemas.microsoft.com/office/drawing/2014/main" id="{E2FC934D-A007-4275-9059-9CD1CA3C88D7}"/>
            </a:ext>
          </a:extLst>
        </xdr:cNvPr>
        <xdr:cNvCxnSpPr/>
      </xdr:nvCxnSpPr>
      <xdr:spPr>
        <a:xfrm>
          <a:off x="12854940" y="14036040"/>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73025</xdr:rowOff>
    </xdr:from>
    <xdr:to>
      <xdr:col>72</xdr:col>
      <xdr:colOff>38100</xdr:colOff>
      <xdr:row>84</xdr:row>
      <xdr:rowOff>3175</xdr:rowOff>
    </xdr:to>
    <xdr:sp macro="" textlink="">
      <xdr:nvSpPr>
        <xdr:cNvPr id="669" name="楕円 668">
          <a:extLst>
            <a:ext uri="{FF2B5EF4-FFF2-40B4-BE49-F238E27FC236}">
              <a16:creationId xmlns:a16="http://schemas.microsoft.com/office/drawing/2014/main" id="{24476F6C-C45D-486C-B93D-D4E580AC1FB6}"/>
            </a:ext>
          </a:extLst>
        </xdr:cNvPr>
        <xdr:cNvSpPr/>
      </xdr:nvSpPr>
      <xdr:spPr>
        <a:xfrm>
          <a:off x="12029440" y="139871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121920</xdr:rowOff>
    </xdr:from>
    <xdr:to>
      <xdr:col>76</xdr:col>
      <xdr:colOff>114300</xdr:colOff>
      <xdr:row>83</xdr:row>
      <xdr:rowOff>123825</xdr:rowOff>
    </xdr:to>
    <xdr:cxnSp macro="">
      <xdr:nvCxnSpPr>
        <xdr:cNvPr id="670" name="直線コネクタ 669">
          <a:extLst>
            <a:ext uri="{FF2B5EF4-FFF2-40B4-BE49-F238E27FC236}">
              <a16:creationId xmlns:a16="http://schemas.microsoft.com/office/drawing/2014/main" id="{2C97851C-D43D-4AC2-93AC-A0E49E23CD18}"/>
            </a:ext>
          </a:extLst>
        </xdr:cNvPr>
        <xdr:cNvCxnSpPr/>
      </xdr:nvCxnSpPr>
      <xdr:spPr>
        <a:xfrm flipV="1">
          <a:off x="12072620" y="1403604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671" name="楕円 670">
          <a:extLst>
            <a:ext uri="{FF2B5EF4-FFF2-40B4-BE49-F238E27FC236}">
              <a16:creationId xmlns:a16="http://schemas.microsoft.com/office/drawing/2014/main" id="{98BCB89A-FC01-43ED-AD69-444D6733C57D}"/>
            </a:ext>
          </a:extLst>
        </xdr:cNvPr>
        <xdr:cNvSpPr/>
      </xdr:nvSpPr>
      <xdr:spPr>
        <a:xfrm>
          <a:off x="1123188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123825</xdr:rowOff>
    </xdr:to>
    <xdr:cxnSp macro="">
      <xdr:nvCxnSpPr>
        <xdr:cNvPr id="672" name="直線コネクタ 671">
          <a:extLst>
            <a:ext uri="{FF2B5EF4-FFF2-40B4-BE49-F238E27FC236}">
              <a16:creationId xmlns:a16="http://schemas.microsoft.com/office/drawing/2014/main" id="{EEC553AA-E87C-41E7-AD86-071A0B651D00}"/>
            </a:ext>
          </a:extLst>
        </xdr:cNvPr>
        <xdr:cNvCxnSpPr/>
      </xdr:nvCxnSpPr>
      <xdr:spPr>
        <a:xfrm>
          <a:off x="11282680" y="1399032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A4FB7669-F64F-4C3F-8495-220DF9A2AB56}"/>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82881E95-EE18-4101-B651-057FA6744FA7}"/>
            </a:ext>
          </a:extLst>
        </xdr:cNvPr>
        <xdr:cNvSpPr txBox="1"/>
      </xdr:nvSpPr>
      <xdr:spPr>
        <a:xfrm>
          <a:off x="1267524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AEAA6F87-54DD-43FA-8D5D-E7284AA7604D}"/>
            </a:ext>
          </a:extLst>
        </xdr:cNvPr>
        <xdr:cNvSpPr txBox="1"/>
      </xdr:nvSpPr>
      <xdr:spPr>
        <a:xfrm>
          <a:off x="119005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93293056-73F5-4AE8-B353-0BC2687AE66D}"/>
            </a:ext>
          </a:extLst>
        </xdr:cNvPr>
        <xdr:cNvSpPr txBox="1"/>
      </xdr:nvSpPr>
      <xdr:spPr>
        <a:xfrm>
          <a:off x="1110298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17163</xdr:rowOff>
    </xdr:from>
    <xdr:ext cx="405111" cy="259045"/>
    <xdr:sp macro="" textlink="">
      <xdr:nvSpPr>
        <xdr:cNvPr id="677" name="n_1mainValue【児童館】&#10;有形固定資産減価償却率">
          <a:extLst>
            <a:ext uri="{FF2B5EF4-FFF2-40B4-BE49-F238E27FC236}">
              <a16:creationId xmlns:a16="http://schemas.microsoft.com/office/drawing/2014/main" id="{B96B99EF-0E9C-4F24-BD8E-4914A11645E3}"/>
            </a:ext>
          </a:extLst>
        </xdr:cNvPr>
        <xdr:cNvSpPr txBox="1"/>
      </xdr:nvSpPr>
      <xdr:spPr>
        <a:xfrm>
          <a:off x="13437244" y="1409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163847</xdr:rowOff>
    </xdr:from>
    <xdr:ext cx="405111" cy="259045"/>
    <xdr:sp macro="" textlink="">
      <xdr:nvSpPr>
        <xdr:cNvPr id="678" name="n_2mainValue【児童館】&#10;有形固定資産減価償却率">
          <a:extLst>
            <a:ext uri="{FF2B5EF4-FFF2-40B4-BE49-F238E27FC236}">
              <a16:creationId xmlns:a16="http://schemas.microsoft.com/office/drawing/2014/main" id="{084A0ABC-6E65-4A5C-8715-53AA77A01782}"/>
            </a:ext>
          </a:extLst>
        </xdr:cNvPr>
        <xdr:cNvSpPr txBox="1"/>
      </xdr:nvSpPr>
      <xdr:spPr>
        <a:xfrm>
          <a:off x="1267524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165752</xdr:rowOff>
    </xdr:from>
    <xdr:ext cx="405111" cy="259045"/>
    <xdr:sp macro="" textlink="">
      <xdr:nvSpPr>
        <xdr:cNvPr id="679" name="n_3mainValue【児童館】&#10;有形固定資産減価償却率">
          <a:extLst>
            <a:ext uri="{FF2B5EF4-FFF2-40B4-BE49-F238E27FC236}">
              <a16:creationId xmlns:a16="http://schemas.microsoft.com/office/drawing/2014/main" id="{35EBC336-1452-477B-A96D-2D6816200D39}"/>
            </a:ext>
          </a:extLst>
        </xdr:cNvPr>
        <xdr:cNvSpPr txBox="1"/>
      </xdr:nvSpPr>
      <xdr:spPr>
        <a:xfrm>
          <a:off x="119005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118127</xdr:rowOff>
    </xdr:from>
    <xdr:ext cx="405111" cy="259045"/>
    <xdr:sp macro="" textlink="">
      <xdr:nvSpPr>
        <xdr:cNvPr id="680" name="n_4mainValue【児童館】&#10;有形固定資産減価償却率">
          <a:extLst>
            <a:ext uri="{FF2B5EF4-FFF2-40B4-BE49-F238E27FC236}">
              <a16:creationId xmlns:a16="http://schemas.microsoft.com/office/drawing/2014/main" id="{5BE77632-2D8E-4330-84C3-18E9D65A405C}"/>
            </a:ext>
          </a:extLst>
        </xdr:cNvPr>
        <xdr:cNvSpPr txBox="1"/>
      </xdr:nvSpPr>
      <xdr:spPr>
        <a:xfrm>
          <a:off x="1110298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D15C6A5-6C8F-4B4B-9170-6AF7DFACDFE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132B63C7-EFA9-4C20-9204-68452B3497F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7D047ABF-994F-4D05-84F4-76D297B6597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51A7F9B0-3D8E-4A0F-97B5-9A3116450B9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5C2AB568-D21F-43AF-ADD9-93BA7F0A921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7CF5EB50-7B67-423E-BC32-124AFD3A64F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521FC77C-D442-4DB2-8E34-4A9F8740AFD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994C83D-2AE1-4C5D-B412-E9AFFDEC3E4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610908A1-E2A9-44CD-86DC-6871DCBA383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DBEF885-2A8B-4C99-8982-9E0325F2A9E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6C19BB49-931E-484C-A3A9-B4757FD3F5F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58E8E03A-9AFD-4C9C-AEA5-79DA870AE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71142107-05FA-4366-A314-F11DA0004F1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04675FF1-CB08-461E-A394-ED668D25D3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1822CE0E-1B03-4346-9E1B-EC4C0CD47D0C}"/>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8D530D6F-4D93-48B0-833A-78B5F8653B7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B7A7A530-9DE5-4A65-96EE-32886B2F0F6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5E842F37-1DD6-42AC-86C5-B779E9A6335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2188618B-53DF-4EEE-AB13-399CF2947905}"/>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89CE3D38-E9B7-4E8A-94A8-68B62EEBD08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2AFF7C82-A60D-4637-8433-E07DCE3590B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C82843C-83F8-4E94-9423-5FBEA1DDF93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AC6C7FA-0263-4B96-9873-CF2C0C0052A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EE7CE851-A0C4-48E8-8C08-8DD39BAD9ABF}"/>
            </a:ext>
          </a:extLst>
        </xdr:cNvPr>
        <xdr:cNvCxnSpPr/>
      </xdr:nvCxnSpPr>
      <xdr:spPr>
        <a:xfrm flipV="1">
          <a:off x="19509104" y="130035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4ABA672C-73C2-4989-8DFD-DD66493E365E}"/>
            </a:ext>
          </a:extLst>
        </xdr:cNvPr>
        <xdr:cNvSpPr txBox="1"/>
      </xdr:nvSpPr>
      <xdr:spPr>
        <a:xfrm>
          <a:off x="1954784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856267B3-ACFC-4465-90D3-EC66BAA99FBC}"/>
            </a:ext>
          </a:extLst>
        </xdr:cNvPr>
        <xdr:cNvCxnSpPr/>
      </xdr:nvCxnSpPr>
      <xdr:spPr>
        <a:xfrm>
          <a:off x="1944370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E53197DE-BADF-43B8-92B0-B479A01337F2}"/>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6723AD92-5D52-41CA-9F2B-ACE589D69457}"/>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13EAB6C2-0DDD-461A-ACCC-D660AF5D6E4E}"/>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6718364D-A95E-40C8-8285-F8A72CB95E79}"/>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D220BECD-D4EB-458D-B621-7DDDA28F42E7}"/>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9FB0E699-5A32-4ECB-A842-9ED966140CD4}"/>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EF421B08-53D8-4DA6-A274-1C0F435F42B5}"/>
            </a:ext>
          </a:extLst>
        </xdr:cNvPr>
        <xdr:cNvSpPr/>
      </xdr:nvSpPr>
      <xdr:spPr>
        <a:xfrm>
          <a:off x="1716278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7D4EFDCC-3899-46B1-9BCC-EA72B82D0D8D}"/>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E6C1AB8-F382-4360-A87B-B43BE0A09CB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0EA653B-4DDC-4DE4-809E-648776FE0EC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4238407-8583-4BBD-AA52-937DD06AAE0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9E31D05-A71A-41C4-A711-D3DE2BB5BEA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8349067-70F0-47D4-9210-6035F8F5DF4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楕円 719">
          <a:extLst>
            <a:ext uri="{FF2B5EF4-FFF2-40B4-BE49-F238E27FC236}">
              <a16:creationId xmlns:a16="http://schemas.microsoft.com/office/drawing/2014/main" id="{502F7880-5442-47FE-AAD6-44971770A52C}"/>
            </a:ext>
          </a:extLst>
        </xdr:cNvPr>
        <xdr:cNvSpPr/>
      </xdr:nvSpPr>
      <xdr:spPr>
        <a:xfrm>
          <a:off x="1945894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721" name="【児童館】&#10;一人当たり面積該当値テキスト">
          <a:extLst>
            <a:ext uri="{FF2B5EF4-FFF2-40B4-BE49-F238E27FC236}">
              <a16:creationId xmlns:a16="http://schemas.microsoft.com/office/drawing/2014/main" id="{0493A840-39C3-47CA-B709-7E8D3CF1FC73}"/>
            </a:ext>
          </a:extLst>
        </xdr:cNvPr>
        <xdr:cNvSpPr txBox="1"/>
      </xdr:nvSpPr>
      <xdr:spPr>
        <a:xfrm>
          <a:off x="19547840"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2" name="楕円 721">
          <a:extLst>
            <a:ext uri="{FF2B5EF4-FFF2-40B4-BE49-F238E27FC236}">
              <a16:creationId xmlns:a16="http://schemas.microsoft.com/office/drawing/2014/main" id="{34D06FAC-4AD2-4735-9780-A14626CB62AD}"/>
            </a:ext>
          </a:extLst>
        </xdr:cNvPr>
        <xdr:cNvSpPr/>
      </xdr:nvSpPr>
      <xdr:spPr>
        <a:xfrm>
          <a:off x="18735040" y="13958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3" name="直線コネクタ 722">
          <a:extLst>
            <a:ext uri="{FF2B5EF4-FFF2-40B4-BE49-F238E27FC236}">
              <a16:creationId xmlns:a16="http://schemas.microsoft.com/office/drawing/2014/main" id="{32257B13-6CE8-4790-91AE-F46F95342F0C}"/>
            </a:ext>
          </a:extLst>
        </xdr:cNvPr>
        <xdr:cNvCxnSpPr/>
      </xdr:nvCxnSpPr>
      <xdr:spPr>
        <a:xfrm>
          <a:off x="18778220" y="140093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724" name="楕円 723">
          <a:extLst>
            <a:ext uri="{FF2B5EF4-FFF2-40B4-BE49-F238E27FC236}">
              <a16:creationId xmlns:a16="http://schemas.microsoft.com/office/drawing/2014/main" id="{A98C4A99-98DC-4658-A4E8-F9637907C50E}"/>
            </a:ext>
          </a:extLst>
        </xdr:cNvPr>
        <xdr:cNvSpPr/>
      </xdr:nvSpPr>
      <xdr:spPr>
        <a:xfrm>
          <a:off x="1793748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95250</xdr:rowOff>
    </xdr:to>
    <xdr:cxnSp macro="">
      <xdr:nvCxnSpPr>
        <xdr:cNvPr id="725" name="直線コネクタ 724">
          <a:extLst>
            <a:ext uri="{FF2B5EF4-FFF2-40B4-BE49-F238E27FC236}">
              <a16:creationId xmlns:a16="http://schemas.microsoft.com/office/drawing/2014/main" id="{005240C8-E54C-4B4C-A58A-01991B6DCFA9}"/>
            </a:ext>
          </a:extLst>
        </xdr:cNvPr>
        <xdr:cNvCxnSpPr/>
      </xdr:nvCxnSpPr>
      <xdr:spPr>
        <a:xfrm>
          <a:off x="17988280" y="140093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25400</xdr:rowOff>
    </xdr:from>
    <xdr:to>
      <xdr:col>102</xdr:col>
      <xdr:colOff>165100</xdr:colOff>
      <xdr:row>83</xdr:row>
      <xdr:rowOff>127000</xdr:rowOff>
    </xdr:to>
    <xdr:sp macro="" textlink="">
      <xdr:nvSpPr>
        <xdr:cNvPr id="726" name="楕円 725">
          <a:extLst>
            <a:ext uri="{FF2B5EF4-FFF2-40B4-BE49-F238E27FC236}">
              <a16:creationId xmlns:a16="http://schemas.microsoft.com/office/drawing/2014/main" id="{E239720B-D99C-46A9-BDA6-4DA71720A418}"/>
            </a:ext>
          </a:extLst>
        </xdr:cNvPr>
        <xdr:cNvSpPr/>
      </xdr:nvSpPr>
      <xdr:spPr>
        <a:xfrm>
          <a:off x="1716278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76200</xdr:rowOff>
    </xdr:from>
    <xdr:to>
      <xdr:col>107</xdr:col>
      <xdr:colOff>50800</xdr:colOff>
      <xdr:row>83</xdr:row>
      <xdr:rowOff>95250</xdr:rowOff>
    </xdr:to>
    <xdr:cxnSp macro="">
      <xdr:nvCxnSpPr>
        <xdr:cNvPr id="727" name="直線コネクタ 726">
          <a:extLst>
            <a:ext uri="{FF2B5EF4-FFF2-40B4-BE49-F238E27FC236}">
              <a16:creationId xmlns:a16="http://schemas.microsoft.com/office/drawing/2014/main" id="{261E653F-91BD-49CC-A2E4-7ED072470589}"/>
            </a:ext>
          </a:extLst>
        </xdr:cNvPr>
        <xdr:cNvCxnSpPr/>
      </xdr:nvCxnSpPr>
      <xdr:spPr>
        <a:xfrm>
          <a:off x="17213580" y="1399032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8" name="楕円 727">
          <a:extLst>
            <a:ext uri="{FF2B5EF4-FFF2-40B4-BE49-F238E27FC236}">
              <a16:creationId xmlns:a16="http://schemas.microsoft.com/office/drawing/2014/main" id="{484B0140-0A86-4DC6-B33E-3AAA78BE0B6C}"/>
            </a:ext>
          </a:extLst>
        </xdr:cNvPr>
        <xdr:cNvSpPr/>
      </xdr:nvSpPr>
      <xdr:spPr>
        <a:xfrm>
          <a:off x="16388080" y="13958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76200</xdr:rowOff>
    </xdr:from>
    <xdr:to>
      <xdr:col>102</xdr:col>
      <xdr:colOff>114300</xdr:colOff>
      <xdr:row>83</xdr:row>
      <xdr:rowOff>95250</xdr:rowOff>
    </xdr:to>
    <xdr:cxnSp macro="">
      <xdr:nvCxnSpPr>
        <xdr:cNvPr id="729" name="直線コネクタ 728">
          <a:extLst>
            <a:ext uri="{FF2B5EF4-FFF2-40B4-BE49-F238E27FC236}">
              <a16:creationId xmlns:a16="http://schemas.microsoft.com/office/drawing/2014/main" id="{1DBEA7B7-8F43-4D77-B54E-4F59AFC54FE4}"/>
            </a:ext>
          </a:extLst>
        </xdr:cNvPr>
        <xdr:cNvCxnSpPr/>
      </xdr:nvCxnSpPr>
      <xdr:spPr>
        <a:xfrm flipV="1">
          <a:off x="16431260" y="139903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6C1957BB-8977-467D-8C8F-FC1C23783CCF}"/>
            </a:ext>
          </a:extLst>
        </xdr:cNvPr>
        <xdr:cNvSpPr txBox="1"/>
      </xdr:nvSpPr>
      <xdr:spPr>
        <a:xfrm>
          <a:off x="185611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10518198-AD75-4164-B245-6DDD4DF059DF}"/>
            </a:ext>
          </a:extLst>
        </xdr:cNvPr>
        <xdr:cNvSpPr txBox="1"/>
      </xdr:nvSpPr>
      <xdr:spPr>
        <a:xfrm>
          <a:off x="177762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9C8039B9-5CA1-4EB9-8DB3-7D482099E9A8}"/>
            </a:ext>
          </a:extLst>
        </xdr:cNvPr>
        <xdr:cNvSpPr txBox="1"/>
      </xdr:nvSpPr>
      <xdr:spPr>
        <a:xfrm>
          <a:off x="17001567"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E8088F1D-E768-4200-88DC-5A3E47DF15B1}"/>
            </a:ext>
          </a:extLst>
        </xdr:cNvPr>
        <xdr:cNvSpPr txBox="1"/>
      </xdr:nvSpPr>
      <xdr:spPr>
        <a:xfrm>
          <a:off x="162268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4" name="n_1mainValue【児童館】&#10;一人当たり面積">
          <a:extLst>
            <a:ext uri="{FF2B5EF4-FFF2-40B4-BE49-F238E27FC236}">
              <a16:creationId xmlns:a16="http://schemas.microsoft.com/office/drawing/2014/main" id="{4A2D886C-F583-4392-8F6C-0A12EC6CF61F}"/>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5" name="n_2mainValue【児童館】&#10;一人当たり面積">
          <a:extLst>
            <a:ext uri="{FF2B5EF4-FFF2-40B4-BE49-F238E27FC236}">
              <a16:creationId xmlns:a16="http://schemas.microsoft.com/office/drawing/2014/main" id="{A06238DE-7F1B-4145-9438-35CDCEE02CD8}"/>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143527</xdr:rowOff>
    </xdr:from>
    <xdr:ext cx="469744" cy="259045"/>
    <xdr:sp macro="" textlink="">
      <xdr:nvSpPr>
        <xdr:cNvPr id="736" name="n_3mainValue【児童館】&#10;一人当たり面積">
          <a:extLst>
            <a:ext uri="{FF2B5EF4-FFF2-40B4-BE49-F238E27FC236}">
              <a16:creationId xmlns:a16="http://schemas.microsoft.com/office/drawing/2014/main" id="{EC68BAFA-36AC-4DF1-9AB2-4F86B10CC391}"/>
            </a:ext>
          </a:extLst>
        </xdr:cNvPr>
        <xdr:cNvSpPr txBox="1"/>
      </xdr:nvSpPr>
      <xdr:spPr>
        <a:xfrm>
          <a:off x="17001567" y="1372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7" name="n_4mainValue【児童館】&#10;一人当たり面積">
          <a:extLst>
            <a:ext uri="{FF2B5EF4-FFF2-40B4-BE49-F238E27FC236}">
              <a16:creationId xmlns:a16="http://schemas.microsoft.com/office/drawing/2014/main" id="{9801C4F3-FF09-4789-B895-31129132628B}"/>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E33C30E-764C-43D0-9093-1DB3715CC4E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C488677E-77F5-48EE-9582-3FF801F0ED64}"/>
            </a:ext>
          </a:extLst>
        </xdr:cNvPr>
        <xdr:cNvSpPr/>
      </xdr:nvSpPr>
      <xdr:spPr>
        <a:xfrm>
          <a:off x="109601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0C1DC661-7FDD-4C52-9D3E-503089121DD7}"/>
            </a:ext>
          </a:extLst>
        </xdr:cNvPr>
        <xdr:cNvSpPr/>
      </xdr:nvSpPr>
      <xdr:spPr>
        <a:xfrm>
          <a:off x="109601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1E3CE589-D07C-403E-B9B6-73F38D682057}"/>
            </a:ext>
          </a:extLst>
        </xdr:cNvPr>
        <xdr:cNvSpPr/>
      </xdr:nvSpPr>
      <xdr:spPr>
        <a:xfrm>
          <a:off x="120700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92C6DDD6-A9BF-43E2-84DD-6ACEC344C273}"/>
            </a:ext>
          </a:extLst>
        </xdr:cNvPr>
        <xdr:cNvSpPr/>
      </xdr:nvSpPr>
      <xdr:spPr>
        <a:xfrm>
          <a:off x="120700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AF049ED-3CE6-490E-8A10-FBC3AE405E1B}"/>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994BBC25-8AB2-4C84-9247-8E570B9CFB6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8F1BA77B-9539-4C1E-9538-C8454244A7CF}"/>
            </a:ext>
          </a:extLst>
        </xdr:cNvPr>
        <xdr:cNvSpPr/>
      </xdr:nvSpPr>
      <xdr:spPr>
        <a:xfrm>
          <a:off x="16093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73745155-7601-4ACE-B372-C6648A4CF33C}"/>
            </a:ext>
          </a:extLst>
        </xdr:cNvPr>
        <xdr:cNvSpPr/>
      </xdr:nvSpPr>
      <xdr:spPr>
        <a:xfrm>
          <a:off x="16093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A9B6078F-07B9-4AB9-A394-D6CE3CA9C602}"/>
            </a:ext>
          </a:extLst>
        </xdr:cNvPr>
        <xdr:cNvSpPr/>
      </xdr:nvSpPr>
      <xdr:spPr>
        <a:xfrm>
          <a:off x="17226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CC8A29BC-C895-4E9C-A67B-F8E9E77CDFA8}"/>
            </a:ext>
          </a:extLst>
        </xdr:cNvPr>
        <xdr:cNvSpPr/>
      </xdr:nvSpPr>
      <xdr:spPr>
        <a:xfrm>
          <a:off x="17226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2987847C-22F9-4E92-B7FF-3C905C61B5E6}"/>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B983B3A8-3139-473F-8DC2-ECC53DDE466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7AA913C1-1A1B-4964-83C6-C63ED1B111A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B5B65895-8BB7-4E06-B632-8DC312D0A45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道路、認定こども園・幼稚園・保育所、児童館、公営住宅の有形固定資産減価償却率が類似団体と比べ高い数値となっている。</a:t>
          </a:r>
          <a:endParaRPr lang="ja-JP" altLang="ja-JP" sz="1400">
            <a:effectLst/>
          </a:endParaRPr>
        </a:p>
        <a:p>
          <a:r>
            <a:rPr kumimoji="1" lang="ja-JP" altLang="ja-JP" sz="1100">
              <a:solidFill>
                <a:schemeClr val="dk1"/>
              </a:solidFill>
              <a:effectLst/>
              <a:latin typeface="+mn-lt"/>
              <a:ea typeface="+mn-ea"/>
              <a:cs typeface="+mn-cs"/>
            </a:rPr>
            <a:t>道路については、平成２６年度に道路ストック総点検作業を実施し、平成２７年５月に今後の維持管理に関する短期・中長期的な計画である中野区道路舗装維持管理計画を策定し、交通量の多い幹線道路、住宅地区内の生活道路の舗装改良や道路附属物の改修を計画的に行っている。</a:t>
          </a:r>
          <a:endParaRPr lang="ja-JP" altLang="ja-JP" sz="1400">
            <a:effectLst/>
          </a:endParaRPr>
        </a:p>
        <a:p>
          <a:r>
            <a:rPr kumimoji="1" lang="ja-JP" altLang="ja-JP" sz="1100">
              <a:solidFill>
                <a:schemeClr val="dk1"/>
              </a:solidFill>
              <a:effectLst/>
              <a:latin typeface="+mn-lt"/>
              <a:ea typeface="+mn-ea"/>
              <a:cs typeface="+mn-cs"/>
            </a:rPr>
            <a:t>公営住宅については、区営住宅に昭和４０～５０年代に建設した施設が多く（１４施設中１０施設）、有形固定資産減価償却率が高い要因となっている。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学校施設については、平成２６年１０月に中野区小中学校施設整備計画を策定し、学校施設の計画的な改修及び改築が進んいる。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A2DF6B-2FE5-478E-96D6-752CBB3E876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83EB87-1C1B-46BB-A31B-D0606C91B4A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6F5E5C6-363C-4ADF-83E3-35F329095A4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B9FFCF-8B0D-4586-8778-405E38CED3E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東京都中野区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E367E9-D405-46CA-A485-FFFED837831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32B0B4-52B5-4122-9FC4-82EB251D7CF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204A1A-F421-45CD-9371-2024C73A4D5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DBC0DB-1841-4108-8D5F-9BADDDA1F80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770913-BA0E-4287-8836-3E7BDB7DFFB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6BD3D6-821F-449F-BDC6-FF44A2FC393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341,322
316,690
15.59
189,440,407
185,222,525
3,090,849
93,862,800
36,504,056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22BBBFF-B5F4-4E82-BFEF-6092552ED68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DE5138-3A22-4FF3-9900-E1BA064A591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487401-F776-43E0-87FF-3091F48DFB1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DAFDCA-CFBC-4105-9B9B-DF083B34FAC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4F64F3-A292-4B0E-AA6F-4223FEA55D5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892D35-682B-486D-926E-9A92E4D8875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8A8A49-3BA6-48F8-A5FF-12A94DD8287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AC8A01-2978-4AA2-9C84-6577E0389F8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1D65B4-501D-464D-B2B2-09BD9008717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F142A6-3F59-40C8-B51B-4946F4980C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D0832E-D480-466D-9DFE-28865ED010A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5C959E-19D7-4AF5-B4AC-B9584778A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20674D7-8D90-435F-9F99-D91C72F9855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67ABD79-EF33-4A25-8DE7-7B3697A22C8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0C5309-4FB2-4C00-AB74-85C50FD4D81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4A0457-B3AE-47AA-93D1-7936054882E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171694-628A-4504-9040-149A5CCFEF7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B91086-F86E-42BE-96B9-6A576C1CE8D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A8E87F-B3DD-492A-AB25-D4766C93701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5BF66A-FDB9-4C5F-BBC3-04F899AD079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3FBF04-6D95-4A8F-BEA1-A8FBDA1BEA5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6200AA-A857-41DB-91DE-0860A364676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D79E64-13BD-4333-B192-DA28F688616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3B3795-E84F-4A07-B9FE-A7325BD307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56014B-0682-4913-A402-3317E15B197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1A2C56-D562-4DAE-970D-CD7EB3991BD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82BBF8-FE6C-4839-A32E-C290F90B4C7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C27FA1C-447E-418D-9CF2-78CEF3930F2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C5B7B1-E538-4039-A4C5-7DB46C16C46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5F1E39D-EF2B-4425-9071-BF59AE6B276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19FAD0D-0F5B-4BF9-91C3-7DBB174E24B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BD7BCE-943D-4C45-9EB1-5E9C4EF74C3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5B46818-9303-487D-88F0-8155E6883CE8}"/>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BD6055E-498F-404F-9E82-E4DEFA8E7421}"/>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D6C4535-3924-469A-AB7B-F93E07B0861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885EA0E-C8A2-4E0D-AF50-7160C0DC5334}"/>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E6A60B4-47C6-4764-A573-26963D2B03A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AC119CD-A95E-477B-A966-95D587DFB02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F119420-C986-4400-91F0-D92500AA5F6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81F1A53-0248-4349-AFB3-13EB1E8926EB}"/>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1209418-7F89-4CD7-AC8E-3C4DEA99C0D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5955EE3-6624-402D-AFD7-2B44140CEBF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CA072115-7A0D-4360-8303-A8F30BECF77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4AC48081-25B7-4D2B-9972-8FC39529AA04}"/>
            </a:ext>
          </a:extLst>
        </xdr:cNvPr>
        <xdr:cNvCxnSpPr/>
      </xdr:nvCxnSpPr>
      <xdr:spPr>
        <a:xfrm flipV="1">
          <a:off x="4086225" y="5606034"/>
          <a:ext cx="0" cy="1302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4F5FD7D4-F9E7-42E9-934F-10943F005C52}"/>
            </a:ext>
          </a:extLst>
        </xdr:cNvPr>
        <xdr:cNvSpPr txBox="1"/>
      </xdr:nvSpPr>
      <xdr:spPr>
        <a:xfrm>
          <a:off x="4124960"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A56B9A3D-AB77-498E-B544-CD224D23E307}"/>
            </a:ext>
          </a:extLst>
        </xdr:cNvPr>
        <xdr:cNvCxnSpPr/>
      </xdr:nvCxnSpPr>
      <xdr:spPr>
        <a:xfrm>
          <a:off x="4020820" y="69082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52B92373-2A75-4A7E-B8A6-08367211567D}"/>
            </a:ext>
          </a:extLst>
        </xdr:cNvPr>
        <xdr:cNvSpPr txBox="1"/>
      </xdr:nvSpPr>
      <xdr:spPr>
        <a:xfrm>
          <a:off x="4124960" y="538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F2E1FC5E-CD9F-406B-8CAE-9C49D9C4A35E}"/>
            </a:ext>
          </a:extLst>
        </xdr:cNvPr>
        <xdr:cNvCxnSpPr/>
      </xdr:nvCxnSpPr>
      <xdr:spPr>
        <a:xfrm>
          <a:off x="4020820" y="5606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F2F4E9CA-CC4F-408F-8D99-D118C7B5D417}"/>
            </a:ext>
          </a:extLst>
        </xdr:cNvPr>
        <xdr:cNvSpPr txBox="1"/>
      </xdr:nvSpPr>
      <xdr:spPr>
        <a:xfrm>
          <a:off x="4124960" y="6081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BD200E73-8099-4690-B2AC-17BD00EF0A0C}"/>
            </a:ext>
          </a:extLst>
        </xdr:cNvPr>
        <xdr:cNvSpPr/>
      </xdr:nvSpPr>
      <xdr:spPr>
        <a:xfrm>
          <a:off x="403606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4FFA221E-B115-4E37-A833-0B4B32C36F42}"/>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B9D4A3BA-342E-46DD-ADEB-4085EB946C60}"/>
            </a:ext>
          </a:extLst>
        </xdr:cNvPr>
        <xdr:cNvSpPr/>
      </xdr:nvSpPr>
      <xdr:spPr>
        <a:xfrm>
          <a:off x="2514600" y="6181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E9051E66-4B13-4F1B-951F-3A6AC2E0F584}"/>
            </a:ext>
          </a:extLst>
        </xdr:cNvPr>
        <xdr:cNvSpPr/>
      </xdr:nvSpPr>
      <xdr:spPr>
        <a:xfrm>
          <a:off x="1739900" y="623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13766673-7B1F-4856-8D2C-0F0216E1C6A5}"/>
            </a:ext>
          </a:extLst>
        </xdr:cNvPr>
        <xdr:cNvSpPr/>
      </xdr:nvSpPr>
      <xdr:spPr>
        <a:xfrm>
          <a:off x="96520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EE215A8-8727-4D30-94C7-7B2ABCD133B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B83BDF7-B47B-4AAA-AFD0-B5C4F466DFE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579FF2E-D7C8-484F-B8ED-4EC23D5235A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42B5E4-1DE0-4040-B654-7C6AEA0157E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66864A-CB93-4121-87A4-759A3FA7D09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1" name="楕円 70">
          <a:extLst>
            <a:ext uri="{FF2B5EF4-FFF2-40B4-BE49-F238E27FC236}">
              <a16:creationId xmlns:a16="http://schemas.microsoft.com/office/drawing/2014/main" id="{C3B9E8E7-2BCB-457C-A332-D8ED5C836E7B}"/>
            </a:ext>
          </a:extLst>
        </xdr:cNvPr>
        <xdr:cNvSpPr/>
      </xdr:nvSpPr>
      <xdr:spPr>
        <a:xfrm>
          <a:off x="403606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2" name="【図書館】&#10;有形固定資産減価償却率該当値テキスト">
          <a:extLst>
            <a:ext uri="{FF2B5EF4-FFF2-40B4-BE49-F238E27FC236}">
              <a16:creationId xmlns:a16="http://schemas.microsoft.com/office/drawing/2014/main" id="{5921D976-A656-4762-A77A-AA811EC08984}"/>
            </a:ext>
          </a:extLst>
        </xdr:cNvPr>
        <xdr:cNvSpPr txBox="1"/>
      </xdr:nvSpPr>
      <xdr:spPr>
        <a:xfrm>
          <a:off x="4124960"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xdr:rowOff>
    </xdr:from>
    <xdr:to>
      <xdr:col>20</xdr:col>
      <xdr:colOff>38100</xdr:colOff>
      <xdr:row>38</xdr:row>
      <xdr:rowOff>101854</xdr:rowOff>
    </xdr:to>
    <xdr:sp macro="" textlink="">
      <xdr:nvSpPr>
        <xdr:cNvPr id="73" name="楕円 72">
          <a:extLst>
            <a:ext uri="{FF2B5EF4-FFF2-40B4-BE49-F238E27FC236}">
              <a16:creationId xmlns:a16="http://schemas.microsoft.com/office/drawing/2014/main" id="{89D590C8-5AA3-4419-8BA5-D1794DD6EA58}"/>
            </a:ext>
          </a:extLst>
        </xdr:cNvPr>
        <xdr:cNvSpPr/>
      </xdr:nvSpPr>
      <xdr:spPr>
        <a:xfrm>
          <a:off x="3312160" y="63705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51054</xdr:rowOff>
    </xdr:from>
    <xdr:to>
      <xdr:col>24</xdr:col>
      <xdr:colOff>63500</xdr:colOff>
      <xdr:row>38</xdr:row>
      <xdr:rowOff>110490</xdr:rowOff>
    </xdr:to>
    <xdr:cxnSp macro="">
      <xdr:nvCxnSpPr>
        <xdr:cNvPr id="74" name="直線コネクタ 73">
          <a:extLst>
            <a:ext uri="{FF2B5EF4-FFF2-40B4-BE49-F238E27FC236}">
              <a16:creationId xmlns:a16="http://schemas.microsoft.com/office/drawing/2014/main" id="{FF3E2D96-7F50-496F-9014-95B80331F189}"/>
            </a:ext>
          </a:extLst>
        </xdr:cNvPr>
        <xdr:cNvCxnSpPr/>
      </xdr:nvCxnSpPr>
      <xdr:spPr>
        <a:xfrm>
          <a:off x="3355340" y="6421374"/>
          <a:ext cx="7315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125984</xdr:rowOff>
    </xdr:from>
    <xdr:to>
      <xdr:col>15</xdr:col>
      <xdr:colOff>101600</xdr:colOff>
      <xdr:row>38</xdr:row>
      <xdr:rowOff>56135</xdr:rowOff>
    </xdr:to>
    <xdr:sp macro="" textlink="">
      <xdr:nvSpPr>
        <xdr:cNvPr id="75" name="楕円 74">
          <a:extLst>
            <a:ext uri="{FF2B5EF4-FFF2-40B4-BE49-F238E27FC236}">
              <a16:creationId xmlns:a16="http://schemas.microsoft.com/office/drawing/2014/main" id="{693464AF-B17D-4131-A263-837801830E03}"/>
            </a:ext>
          </a:extLst>
        </xdr:cNvPr>
        <xdr:cNvSpPr/>
      </xdr:nvSpPr>
      <xdr:spPr>
        <a:xfrm>
          <a:off x="2514600" y="6328664"/>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xdr:rowOff>
    </xdr:from>
    <xdr:to>
      <xdr:col>19</xdr:col>
      <xdr:colOff>177800</xdr:colOff>
      <xdr:row>38</xdr:row>
      <xdr:rowOff>51054</xdr:rowOff>
    </xdr:to>
    <xdr:cxnSp macro="">
      <xdr:nvCxnSpPr>
        <xdr:cNvPr id="76" name="直線コネクタ 75">
          <a:extLst>
            <a:ext uri="{FF2B5EF4-FFF2-40B4-BE49-F238E27FC236}">
              <a16:creationId xmlns:a16="http://schemas.microsoft.com/office/drawing/2014/main" id="{13DEC289-7B27-4556-815E-9C3DEC15304E}"/>
            </a:ext>
          </a:extLst>
        </xdr:cNvPr>
        <xdr:cNvCxnSpPr/>
      </xdr:nvCxnSpPr>
      <xdr:spPr>
        <a:xfrm>
          <a:off x="2565400" y="6375654"/>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68834</xdr:rowOff>
    </xdr:from>
    <xdr:to>
      <xdr:col>10</xdr:col>
      <xdr:colOff>165100</xdr:colOff>
      <xdr:row>37</xdr:row>
      <xdr:rowOff>170435</xdr:rowOff>
    </xdr:to>
    <xdr:sp macro="" textlink="">
      <xdr:nvSpPr>
        <xdr:cNvPr id="77" name="楕円 76">
          <a:extLst>
            <a:ext uri="{FF2B5EF4-FFF2-40B4-BE49-F238E27FC236}">
              <a16:creationId xmlns:a16="http://schemas.microsoft.com/office/drawing/2014/main" id="{A7761939-46AC-41EF-948A-C2B16F8F5891}"/>
            </a:ext>
          </a:extLst>
        </xdr:cNvPr>
        <xdr:cNvSpPr/>
      </xdr:nvSpPr>
      <xdr:spPr>
        <a:xfrm>
          <a:off x="1739900" y="62715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119634</xdr:rowOff>
    </xdr:from>
    <xdr:to>
      <xdr:col>15</xdr:col>
      <xdr:colOff>50800</xdr:colOff>
      <xdr:row>38</xdr:row>
      <xdr:rowOff>5334</xdr:rowOff>
    </xdr:to>
    <xdr:cxnSp macro="">
      <xdr:nvCxnSpPr>
        <xdr:cNvPr id="78" name="直線コネクタ 77">
          <a:extLst>
            <a:ext uri="{FF2B5EF4-FFF2-40B4-BE49-F238E27FC236}">
              <a16:creationId xmlns:a16="http://schemas.microsoft.com/office/drawing/2014/main" id="{1BF930C4-2037-403B-AE54-F6B20F135332}"/>
            </a:ext>
          </a:extLst>
        </xdr:cNvPr>
        <xdr:cNvCxnSpPr/>
      </xdr:nvCxnSpPr>
      <xdr:spPr>
        <a:xfrm>
          <a:off x="1790700" y="6322314"/>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137414</xdr:rowOff>
    </xdr:from>
    <xdr:to>
      <xdr:col>6</xdr:col>
      <xdr:colOff>38100</xdr:colOff>
      <xdr:row>41</xdr:row>
      <xdr:rowOff>67564</xdr:rowOff>
    </xdr:to>
    <xdr:sp macro="" textlink="">
      <xdr:nvSpPr>
        <xdr:cNvPr id="79" name="楕円 78">
          <a:extLst>
            <a:ext uri="{FF2B5EF4-FFF2-40B4-BE49-F238E27FC236}">
              <a16:creationId xmlns:a16="http://schemas.microsoft.com/office/drawing/2014/main" id="{1D80D520-6CC1-40D6-9D3E-D4EE0C43C33D}"/>
            </a:ext>
          </a:extLst>
        </xdr:cNvPr>
        <xdr:cNvSpPr/>
      </xdr:nvSpPr>
      <xdr:spPr>
        <a:xfrm>
          <a:off x="965200" y="6843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119634</xdr:rowOff>
    </xdr:from>
    <xdr:to>
      <xdr:col>10</xdr:col>
      <xdr:colOff>114300</xdr:colOff>
      <xdr:row>41</xdr:row>
      <xdr:rowOff>16764</xdr:rowOff>
    </xdr:to>
    <xdr:cxnSp macro="">
      <xdr:nvCxnSpPr>
        <xdr:cNvPr id="80" name="直線コネクタ 79">
          <a:extLst>
            <a:ext uri="{FF2B5EF4-FFF2-40B4-BE49-F238E27FC236}">
              <a16:creationId xmlns:a16="http://schemas.microsoft.com/office/drawing/2014/main" id="{EA16B760-8FEA-4CEB-8065-F0CE66998DEB}"/>
            </a:ext>
          </a:extLst>
        </xdr:cNvPr>
        <xdr:cNvCxnSpPr/>
      </xdr:nvCxnSpPr>
      <xdr:spPr>
        <a:xfrm flipV="1">
          <a:off x="1008380" y="6322314"/>
          <a:ext cx="782320" cy="56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6F0982B9-5EC2-4BC1-912C-3A1A81ADF540}"/>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FD31EABD-F3DC-46D1-8A1B-DB6CE424BA0A}"/>
            </a:ext>
          </a:extLst>
        </xdr:cNvPr>
        <xdr:cNvSpPr txBox="1"/>
      </xdr:nvSpPr>
      <xdr:spPr>
        <a:xfrm>
          <a:off x="238570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7A8A505F-09E0-4A8B-8FDB-779731756065}"/>
            </a:ext>
          </a:extLst>
        </xdr:cNvPr>
        <xdr:cNvSpPr txBox="1"/>
      </xdr:nvSpPr>
      <xdr:spPr>
        <a:xfrm>
          <a:off x="1611004" y="601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2440CFCA-FEE0-4A51-9469-3BEF2462ACB7}"/>
            </a:ext>
          </a:extLst>
        </xdr:cNvPr>
        <xdr:cNvSpPr txBox="1"/>
      </xdr:nvSpPr>
      <xdr:spPr>
        <a:xfrm>
          <a:off x="83630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92981</xdr:rowOff>
    </xdr:from>
    <xdr:ext cx="405111" cy="259045"/>
    <xdr:sp macro="" textlink="">
      <xdr:nvSpPr>
        <xdr:cNvPr id="85" name="n_1mainValue【図書館】&#10;有形固定資産減価償却率">
          <a:extLst>
            <a:ext uri="{FF2B5EF4-FFF2-40B4-BE49-F238E27FC236}">
              <a16:creationId xmlns:a16="http://schemas.microsoft.com/office/drawing/2014/main" id="{74428511-30A7-40D3-8417-6902AFF9C0F0}"/>
            </a:ext>
          </a:extLst>
        </xdr:cNvPr>
        <xdr:cNvSpPr txBox="1"/>
      </xdr:nvSpPr>
      <xdr:spPr>
        <a:xfrm>
          <a:off x="3170564" y="646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47261</xdr:rowOff>
    </xdr:from>
    <xdr:ext cx="405111" cy="259045"/>
    <xdr:sp macro="" textlink="">
      <xdr:nvSpPr>
        <xdr:cNvPr id="86" name="n_2mainValue【図書館】&#10;有形固定資産減価償却率">
          <a:extLst>
            <a:ext uri="{FF2B5EF4-FFF2-40B4-BE49-F238E27FC236}">
              <a16:creationId xmlns:a16="http://schemas.microsoft.com/office/drawing/2014/main" id="{50B3ECCD-E130-4E20-8E67-0BB33EAB1540}"/>
            </a:ext>
          </a:extLst>
        </xdr:cNvPr>
        <xdr:cNvSpPr txBox="1"/>
      </xdr:nvSpPr>
      <xdr:spPr>
        <a:xfrm>
          <a:off x="2385704" y="641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161561</xdr:rowOff>
    </xdr:from>
    <xdr:ext cx="405111" cy="259045"/>
    <xdr:sp macro="" textlink="">
      <xdr:nvSpPr>
        <xdr:cNvPr id="87" name="n_3mainValue【図書館】&#10;有形固定資産減価償却率">
          <a:extLst>
            <a:ext uri="{FF2B5EF4-FFF2-40B4-BE49-F238E27FC236}">
              <a16:creationId xmlns:a16="http://schemas.microsoft.com/office/drawing/2014/main" id="{E288B5BD-83B2-43F0-B577-F6575AA49ACD}"/>
            </a:ext>
          </a:extLst>
        </xdr:cNvPr>
        <xdr:cNvSpPr txBox="1"/>
      </xdr:nvSpPr>
      <xdr:spPr>
        <a:xfrm>
          <a:off x="1611004" y="63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58691</xdr:rowOff>
    </xdr:from>
    <xdr:ext cx="405111" cy="259045"/>
    <xdr:sp macro="" textlink="">
      <xdr:nvSpPr>
        <xdr:cNvPr id="88" name="n_4mainValue【図書館】&#10;有形固定資産減価償却率">
          <a:extLst>
            <a:ext uri="{FF2B5EF4-FFF2-40B4-BE49-F238E27FC236}">
              <a16:creationId xmlns:a16="http://schemas.microsoft.com/office/drawing/2014/main" id="{70901495-8137-468E-BB1F-4E286624AC05}"/>
            </a:ext>
          </a:extLst>
        </xdr:cNvPr>
        <xdr:cNvSpPr txBox="1"/>
      </xdr:nvSpPr>
      <xdr:spPr>
        <a:xfrm>
          <a:off x="836304" y="693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F7D1FCD-3C73-4651-B39B-60FFEE4AB0F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723A717-94B9-420D-B3EC-1A5EE9C017F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45C02E3-FE88-4557-9650-F537839CD42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5C32303-9253-42F7-91E7-4022E4E0A4E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699BA73-5AD0-4086-B8CB-F4A7C2018E6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BFF237C-5A7D-4538-B2A2-E37E8D323F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5BBCF6F-41F8-4D8A-AA4F-3D780177EE2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F8C5F32-56C4-45BC-A633-E3DECA52710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AAF641D-EB94-413A-98B5-A223F9C06FE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4C8BE94-CF2D-4CA5-8D5C-B4504F83F48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1172BA6-70E2-47C0-A1F6-D008A8EC2C2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931F553-8198-4F91-AF40-0C3698BB906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246BA20-13E2-44A2-9184-797FEE679C8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C431F06B-FE06-4919-A338-3E0C8797613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BA87FB8-E526-42D7-9E3B-2095963533E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89D53799-D342-4C77-AD29-F25D4C1F5F8A}"/>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C1D20CF-9291-4BF2-824E-887ED06744A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961B917F-0E18-4ABD-AF6B-B1EFBCAB40A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87872AA-74D6-425D-AEEE-3CD26FEDE1C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5A8D2D7C-885E-4591-B10D-44BAFF200A7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2C01A65-47E2-4121-989D-131E5033885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BE149E6-0DB4-42FB-9C4A-391884FF7CF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4A33D05-E951-4472-B203-28EEAD97B60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97971279-040A-41D8-945C-2B9D2384638D}"/>
            </a:ext>
          </a:extLst>
        </xdr:cNvPr>
        <xdr:cNvCxnSpPr/>
      </xdr:nvCxnSpPr>
      <xdr:spPr>
        <a:xfrm flipV="1">
          <a:off x="9219565" y="558165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8F9E32CD-F04F-407E-884C-5F69BFEF0FCE}"/>
            </a:ext>
          </a:extLst>
        </xdr:cNvPr>
        <xdr:cNvSpPr txBox="1"/>
      </xdr:nvSpPr>
      <xdr:spPr>
        <a:xfrm>
          <a:off x="925830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899EBBA5-71C0-484B-AD6A-BF6AD106DBF7}"/>
            </a:ext>
          </a:extLst>
        </xdr:cNvPr>
        <xdr:cNvCxnSpPr/>
      </xdr:nvCxnSpPr>
      <xdr:spPr>
        <a:xfrm>
          <a:off x="915416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50EB8BF-5D70-42A0-8671-8D65DE9D1C0B}"/>
            </a:ext>
          </a:extLst>
        </xdr:cNvPr>
        <xdr:cNvSpPr txBox="1"/>
      </xdr:nvSpPr>
      <xdr:spPr>
        <a:xfrm>
          <a:off x="9258300" y="53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E0D7C8B4-B4A0-4539-B053-0801175B34CB}"/>
            </a:ext>
          </a:extLst>
        </xdr:cNvPr>
        <xdr:cNvCxnSpPr/>
      </xdr:nvCxnSpPr>
      <xdr:spPr>
        <a:xfrm>
          <a:off x="9154160" y="55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9411ED3C-0131-419E-8AFF-618FD96D3B5D}"/>
            </a:ext>
          </a:extLst>
        </xdr:cNvPr>
        <xdr:cNvSpPr txBox="1"/>
      </xdr:nvSpPr>
      <xdr:spPr>
        <a:xfrm>
          <a:off x="9258300" y="660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3B3D5DBB-28BC-439B-A348-8884399E92AD}"/>
            </a:ext>
          </a:extLst>
        </xdr:cNvPr>
        <xdr:cNvSpPr/>
      </xdr:nvSpPr>
      <xdr:spPr>
        <a:xfrm>
          <a:off x="919226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E8EB7C54-6205-4A58-ABD1-D4A47D3E696C}"/>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6B3CE997-EBA0-480E-9552-75FE78D72C76}"/>
            </a:ext>
          </a:extLst>
        </xdr:cNvPr>
        <xdr:cNvSpPr/>
      </xdr:nvSpPr>
      <xdr:spPr>
        <a:xfrm>
          <a:off x="7670800" y="6753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47567DC0-1905-4A28-B8F5-9C203B9858E3}"/>
            </a:ext>
          </a:extLst>
        </xdr:cNvPr>
        <xdr:cNvSpPr/>
      </xdr:nvSpPr>
      <xdr:spPr>
        <a:xfrm>
          <a:off x="68732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97803A89-624F-41C3-BC2A-31062E6C6446}"/>
            </a:ext>
          </a:extLst>
        </xdr:cNvPr>
        <xdr:cNvSpPr/>
      </xdr:nvSpPr>
      <xdr:spPr>
        <a:xfrm>
          <a:off x="609854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CD3BFF-971A-461E-910E-8CA7786764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605338A-6634-4950-AC53-BDD21A96B37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AB16DD8-FDB2-41B7-9841-18F37EDEE24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34A0C3C-27EF-46B8-9A3F-1BD91804241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DDB7A8C-BB92-4273-9350-D9180F47460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55880</xdr:rowOff>
    </xdr:from>
    <xdr:to>
      <xdr:col>55</xdr:col>
      <xdr:colOff>50800</xdr:colOff>
      <xdr:row>40</xdr:row>
      <xdr:rowOff>157480</xdr:rowOff>
    </xdr:to>
    <xdr:sp macro="" textlink="">
      <xdr:nvSpPr>
        <xdr:cNvPr id="128" name="楕円 127">
          <a:extLst>
            <a:ext uri="{FF2B5EF4-FFF2-40B4-BE49-F238E27FC236}">
              <a16:creationId xmlns:a16="http://schemas.microsoft.com/office/drawing/2014/main" id="{0B3E5F79-14C4-44CC-A935-F3815BA72956}"/>
            </a:ext>
          </a:extLst>
        </xdr:cNvPr>
        <xdr:cNvSpPr/>
      </xdr:nvSpPr>
      <xdr:spPr>
        <a:xfrm>
          <a:off x="9192260" y="6761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34307</xdr:rowOff>
    </xdr:from>
    <xdr:ext cx="469744" cy="259045"/>
    <xdr:sp macro="" textlink="">
      <xdr:nvSpPr>
        <xdr:cNvPr id="129" name="【図書館】&#10;一人当たり面積該当値テキスト">
          <a:extLst>
            <a:ext uri="{FF2B5EF4-FFF2-40B4-BE49-F238E27FC236}">
              <a16:creationId xmlns:a16="http://schemas.microsoft.com/office/drawing/2014/main" id="{71909EE9-FAF3-46EB-8302-E40C5A0D3CA1}"/>
            </a:ext>
          </a:extLst>
        </xdr:cNvPr>
        <xdr:cNvSpPr txBox="1"/>
      </xdr:nvSpPr>
      <xdr:spPr>
        <a:xfrm>
          <a:off x="9258300"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0" name="楕円 129">
          <a:extLst>
            <a:ext uri="{FF2B5EF4-FFF2-40B4-BE49-F238E27FC236}">
              <a16:creationId xmlns:a16="http://schemas.microsoft.com/office/drawing/2014/main" id="{EF938058-A27E-474C-A379-1159C6515337}"/>
            </a:ext>
          </a:extLst>
        </xdr:cNvPr>
        <xdr:cNvSpPr/>
      </xdr:nvSpPr>
      <xdr:spPr>
        <a:xfrm>
          <a:off x="8445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106680</xdr:rowOff>
    </xdr:from>
    <xdr:to>
      <xdr:col>55</xdr:col>
      <xdr:colOff>0</xdr:colOff>
      <xdr:row>40</xdr:row>
      <xdr:rowOff>106680</xdr:rowOff>
    </xdr:to>
    <xdr:cxnSp macro="">
      <xdr:nvCxnSpPr>
        <xdr:cNvPr id="131" name="直線コネクタ 130">
          <a:extLst>
            <a:ext uri="{FF2B5EF4-FFF2-40B4-BE49-F238E27FC236}">
              <a16:creationId xmlns:a16="http://schemas.microsoft.com/office/drawing/2014/main" id="{760BD687-C167-4BEC-8B19-4493C2F92CD7}"/>
            </a:ext>
          </a:extLst>
        </xdr:cNvPr>
        <xdr:cNvCxnSpPr/>
      </xdr:nvCxnSpPr>
      <xdr:spPr>
        <a:xfrm>
          <a:off x="8496300" y="68122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AB9ACC7D-1DB9-4AE3-A5AE-2BC3820912A7}"/>
            </a:ext>
          </a:extLst>
        </xdr:cNvPr>
        <xdr:cNvSpPr/>
      </xdr:nvSpPr>
      <xdr:spPr>
        <a:xfrm>
          <a:off x="7670800" y="675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106680</xdr:rowOff>
    </xdr:to>
    <xdr:cxnSp macro="">
      <xdr:nvCxnSpPr>
        <xdr:cNvPr id="133" name="直線コネクタ 132">
          <a:extLst>
            <a:ext uri="{FF2B5EF4-FFF2-40B4-BE49-F238E27FC236}">
              <a16:creationId xmlns:a16="http://schemas.microsoft.com/office/drawing/2014/main" id="{CC80A7A8-B07E-4672-9499-DFA6473A5C1F}"/>
            </a:ext>
          </a:extLst>
        </xdr:cNvPr>
        <xdr:cNvCxnSpPr/>
      </xdr:nvCxnSpPr>
      <xdr:spPr>
        <a:xfrm>
          <a:off x="7713980" y="680466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FC429859-7DC9-4D46-A858-ACB831653975}"/>
            </a:ext>
          </a:extLst>
        </xdr:cNvPr>
        <xdr:cNvSpPr/>
      </xdr:nvSpPr>
      <xdr:spPr>
        <a:xfrm>
          <a:off x="687324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A32BC2AA-E3E3-4499-8E21-9D53AA6115D3}"/>
            </a:ext>
          </a:extLst>
        </xdr:cNvPr>
        <xdr:cNvCxnSpPr/>
      </xdr:nvCxnSpPr>
      <xdr:spPr>
        <a:xfrm>
          <a:off x="6924040" y="680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6" name="楕円 135">
          <a:extLst>
            <a:ext uri="{FF2B5EF4-FFF2-40B4-BE49-F238E27FC236}">
              <a16:creationId xmlns:a16="http://schemas.microsoft.com/office/drawing/2014/main" id="{998D6378-A941-432D-BD8E-2D42FE482C3D}"/>
            </a:ext>
          </a:extLst>
        </xdr:cNvPr>
        <xdr:cNvSpPr/>
      </xdr:nvSpPr>
      <xdr:spPr>
        <a:xfrm>
          <a:off x="60985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144780</xdr:rowOff>
    </xdr:to>
    <xdr:cxnSp macro="">
      <xdr:nvCxnSpPr>
        <xdr:cNvPr id="137" name="直線コネクタ 136">
          <a:extLst>
            <a:ext uri="{FF2B5EF4-FFF2-40B4-BE49-F238E27FC236}">
              <a16:creationId xmlns:a16="http://schemas.microsoft.com/office/drawing/2014/main" id="{EC0C21ED-1DF6-4F26-8C31-559BE87A74CD}"/>
            </a:ext>
          </a:extLst>
        </xdr:cNvPr>
        <xdr:cNvCxnSpPr/>
      </xdr:nvCxnSpPr>
      <xdr:spPr>
        <a:xfrm flipV="1">
          <a:off x="6149340" y="680466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4697057D-5F4C-4275-8209-B6A3CC87206F}"/>
            </a:ext>
          </a:extLst>
        </xdr:cNvPr>
        <xdr:cNvSpPr txBox="1"/>
      </xdr:nvSpPr>
      <xdr:spPr>
        <a:xfrm>
          <a:off x="8271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3855472E-B5F6-449C-A41D-8323F1565E2D}"/>
            </a:ext>
          </a:extLst>
        </xdr:cNvPr>
        <xdr:cNvSpPr txBox="1"/>
      </xdr:nvSpPr>
      <xdr:spPr>
        <a:xfrm>
          <a:off x="7509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8BDC2510-5F88-4268-B2C7-B8E86D87AF74}"/>
            </a:ext>
          </a:extLst>
        </xdr:cNvPr>
        <xdr:cNvSpPr txBox="1"/>
      </xdr:nvSpPr>
      <xdr:spPr>
        <a:xfrm>
          <a:off x="67120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C6586B9E-2C92-4867-9158-78520EEA3777}"/>
            </a:ext>
          </a:extLst>
        </xdr:cNvPr>
        <xdr:cNvSpPr txBox="1"/>
      </xdr:nvSpPr>
      <xdr:spPr>
        <a:xfrm>
          <a:off x="59373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148607</xdr:rowOff>
    </xdr:from>
    <xdr:ext cx="469744" cy="259045"/>
    <xdr:sp macro="" textlink="">
      <xdr:nvSpPr>
        <xdr:cNvPr id="142" name="n_1mainValue【図書館】&#10;一人当たり面積">
          <a:extLst>
            <a:ext uri="{FF2B5EF4-FFF2-40B4-BE49-F238E27FC236}">
              <a16:creationId xmlns:a16="http://schemas.microsoft.com/office/drawing/2014/main" id="{2E6E6D13-78D5-4DA6-A03A-8FD4C4AA3936}"/>
            </a:ext>
          </a:extLst>
        </xdr:cNvPr>
        <xdr:cNvSpPr txBox="1"/>
      </xdr:nvSpPr>
      <xdr:spPr>
        <a:xfrm>
          <a:off x="827158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43" name="n_2mainValue【図書館】&#10;一人当たり面積">
          <a:extLst>
            <a:ext uri="{FF2B5EF4-FFF2-40B4-BE49-F238E27FC236}">
              <a16:creationId xmlns:a16="http://schemas.microsoft.com/office/drawing/2014/main" id="{0136606B-0210-4572-A1DC-42A83C1FE718}"/>
            </a:ext>
          </a:extLst>
        </xdr:cNvPr>
        <xdr:cNvSpPr txBox="1"/>
      </xdr:nvSpPr>
      <xdr:spPr>
        <a:xfrm>
          <a:off x="7509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166387</xdr:rowOff>
    </xdr:from>
    <xdr:ext cx="469744" cy="259045"/>
    <xdr:sp macro="" textlink="">
      <xdr:nvSpPr>
        <xdr:cNvPr id="144" name="n_3mainValue【図書館】&#10;一人当たり面積">
          <a:extLst>
            <a:ext uri="{FF2B5EF4-FFF2-40B4-BE49-F238E27FC236}">
              <a16:creationId xmlns:a16="http://schemas.microsoft.com/office/drawing/2014/main" id="{49EE9639-9BB1-4551-9758-60DC48B8680D}"/>
            </a:ext>
          </a:extLst>
        </xdr:cNvPr>
        <xdr:cNvSpPr txBox="1"/>
      </xdr:nvSpPr>
      <xdr:spPr>
        <a:xfrm>
          <a:off x="67120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5" name="n_4mainValue【図書館】&#10;一人当たり面積">
          <a:extLst>
            <a:ext uri="{FF2B5EF4-FFF2-40B4-BE49-F238E27FC236}">
              <a16:creationId xmlns:a16="http://schemas.microsoft.com/office/drawing/2014/main" id="{1079B3D6-B3FA-4EA4-855A-1C78B8C5AF1D}"/>
            </a:ext>
          </a:extLst>
        </xdr:cNvPr>
        <xdr:cNvSpPr txBox="1"/>
      </xdr:nvSpPr>
      <xdr:spPr>
        <a:xfrm>
          <a:off x="59373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3073CC8-0BBF-41FB-B5BB-C82ECC98960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EFAD06E-9A73-45CE-A874-886836A3AD8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E5C5D3-EAEA-4565-B74D-EBE3BDEE670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6EBC759-E383-49B2-893C-862BC8795CD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EFB845C-85E5-4CAC-A2D8-29E0E4FF53D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B7997DB-7E69-42BF-BB27-05C4A41A59A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38E6AC3-13D9-4477-AB5C-322A8F67B31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A7D3198-668D-4D89-AF80-50654B5A5F4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6D5F027-EFEA-42A1-81C9-16F1FCE0FD8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FE25123-DE9A-406A-AACD-2CE58FAD86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E7C2FE8-C886-419B-954A-B130546082A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7" name="直線コネクタ 156">
          <a:extLst>
            <a:ext uri="{FF2B5EF4-FFF2-40B4-BE49-F238E27FC236}">
              <a16:creationId xmlns:a16="http://schemas.microsoft.com/office/drawing/2014/main" id="{9C3A063E-1629-4935-8F08-3DA3532DE7B5}"/>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8" name="テキスト ボックス 157">
          <a:extLst>
            <a:ext uri="{FF2B5EF4-FFF2-40B4-BE49-F238E27FC236}">
              <a16:creationId xmlns:a16="http://schemas.microsoft.com/office/drawing/2014/main" id="{9F44430B-61AF-4834-8152-4AC56F273694}"/>
            </a:ext>
          </a:extLst>
        </xdr:cNvPr>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9" name="直線コネクタ 158">
          <a:extLst>
            <a:ext uri="{FF2B5EF4-FFF2-40B4-BE49-F238E27FC236}">
              <a16:creationId xmlns:a16="http://schemas.microsoft.com/office/drawing/2014/main" id="{C16289BF-04BE-4D6A-BFDC-C1140453559D}"/>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0" name="テキスト ボックス 159">
          <a:extLst>
            <a:ext uri="{FF2B5EF4-FFF2-40B4-BE49-F238E27FC236}">
              <a16:creationId xmlns:a16="http://schemas.microsoft.com/office/drawing/2014/main" id="{074A752A-EC10-4981-80C2-7466D6C88870}"/>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1" name="直線コネクタ 160">
          <a:extLst>
            <a:ext uri="{FF2B5EF4-FFF2-40B4-BE49-F238E27FC236}">
              <a16:creationId xmlns:a16="http://schemas.microsoft.com/office/drawing/2014/main" id="{7686D2EA-D286-48F3-B629-9A4AF578644F}"/>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2" name="テキスト ボックス 161">
          <a:extLst>
            <a:ext uri="{FF2B5EF4-FFF2-40B4-BE49-F238E27FC236}">
              <a16:creationId xmlns:a16="http://schemas.microsoft.com/office/drawing/2014/main" id="{8FC157BF-56A6-483B-A675-9EE9A11AFF6C}"/>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3" name="直線コネクタ 162">
          <a:extLst>
            <a:ext uri="{FF2B5EF4-FFF2-40B4-BE49-F238E27FC236}">
              <a16:creationId xmlns:a16="http://schemas.microsoft.com/office/drawing/2014/main" id="{5A94B9A5-97C8-47AC-95D6-B735559B9674}"/>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4" name="テキスト ボックス 163">
          <a:extLst>
            <a:ext uri="{FF2B5EF4-FFF2-40B4-BE49-F238E27FC236}">
              <a16:creationId xmlns:a16="http://schemas.microsoft.com/office/drawing/2014/main" id="{A6E5F36A-41B2-45A8-B5A2-549FDA3F0AE9}"/>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F74F1042-135D-4D58-A6B2-DFF67430EF8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665F706F-8928-4C90-B4FE-1CD6FF1B17BF}"/>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E9384C8B-1364-45BA-9442-65C564D9BFD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134874</xdr:rowOff>
    </xdr:from>
    <xdr:to>
      <xdr:col>24</xdr:col>
      <xdr:colOff>62865</xdr:colOff>
      <xdr:row>63</xdr:row>
      <xdr:rowOff>73152</xdr:rowOff>
    </xdr:to>
    <xdr:cxnSp macro="">
      <xdr:nvCxnSpPr>
        <xdr:cNvPr id="168" name="直線コネクタ 167">
          <a:extLst>
            <a:ext uri="{FF2B5EF4-FFF2-40B4-BE49-F238E27FC236}">
              <a16:creationId xmlns:a16="http://schemas.microsoft.com/office/drawing/2014/main" id="{5E2E10BB-D679-4B89-8D10-62E694F43FC2}"/>
            </a:ext>
          </a:extLst>
        </xdr:cNvPr>
        <xdr:cNvCxnSpPr/>
      </xdr:nvCxnSpPr>
      <xdr:spPr>
        <a:xfrm flipV="1">
          <a:off x="4086225" y="9522714"/>
          <a:ext cx="0" cy="111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76979</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CD3A850A-8CCD-40F9-BCBE-19DDABCE0E33}"/>
            </a:ext>
          </a:extLst>
        </xdr:cNvPr>
        <xdr:cNvSpPr txBox="1"/>
      </xdr:nvSpPr>
      <xdr:spPr>
        <a:xfrm>
          <a:off x="4124960" y="1063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73152</xdr:rowOff>
    </xdr:from>
    <xdr:to>
      <xdr:col>24</xdr:col>
      <xdr:colOff>152400</xdr:colOff>
      <xdr:row>63</xdr:row>
      <xdr:rowOff>73152</xdr:rowOff>
    </xdr:to>
    <xdr:cxnSp macro="">
      <xdr:nvCxnSpPr>
        <xdr:cNvPr id="170" name="直線コネクタ 169">
          <a:extLst>
            <a:ext uri="{FF2B5EF4-FFF2-40B4-BE49-F238E27FC236}">
              <a16:creationId xmlns:a16="http://schemas.microsoft.com/office/drawing/2014/main" id="{F33543D0-EA45-4C5B-B951-2756A43C619A}"/>
            </a:ext>
          </a:extLst>
        </xdr:cNvPr>
        <xdr:cNvCxnSpPr/>
      </xdr:nvCxnSpPr>
      <xdr:spPr>
        <a:xfrm>
          <a:off x="4020820" y="106344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81551</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9DA3BE3D-26A3-44B7-8FC4-3E11B4842FBD}"/>
            </a:ext>
          </a:extLst>
        </xdr:cNvPr>
        <xdr:cNvSpPr txBox="1"/>
      </xdr:nvSpPr>
      <xdr:spPr>
        <a:xfrm>
          <a:off x="4124960" y="9301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134874</xdr:rowOff>
    </xdr:from>
    <xdr:to>
      <xdr:col>24</xdr:col>
      <xdr:colOff>152400</xdr:colOff>
      <xdr:row>56</xdr:row>
      <xdr:rowOff>134874</xdr:rowOff>
    </xdr:to>
    <xdr:cxnSp macro="">
      <xdr:nvCxnSpPr>
        <xdr:cNvPr id="172" name="直線コネクタ 171">
          <a:extLst>
            <a:ext uri="{FF2B5EF4-FFF2-40B4-BE49-F238E27FC236}">
              <a16:creationId xmlns:a16="http://schemas.microsoft.com/office/drawing/2014/main" id="{6A45FF49-6D18-4F96-8F40-4D6A9FAA1B1B}"/>
            </a:ext>
          </a:extLst>
        </xdr:cNvPr>
        <xdr:cNvCxnSpPr/>
      </xdr:nvCxnSpPr>
      <xdr:spPr>
        <a:xfrm>
          <a:off x="4020820" y="9522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46499</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813028C7-0A92-4A2E-8A6C-FCEDB61EB0C0}"/>
            </a:ext>
          </a:extLst>
        </xdr:cNvPr>
        <xdr:cNvSpPr txBox="1"/>
      </xdr:nvSpPr>
      <xdr:spPr>
        <a:xfrm>
          <a:off x="4124960" y="101048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68072</xdr:rowOff>
    </xdr:from>
    <xdr:to>
      <xdr:col>24</xdr:col>
      <xdr:colOff>114300</xdr:colOff>
      <xdr:row>60</xdr:row>
      <xdr:rowOff>169672</xdr:rowOff>
    </xdr:to>
    <xdr:sp macro="" textlink="">
      <xdr:nvSpPr>
        <xdr:cNvPr id="174" name="フローチャート: 判断 173">
          <a:extLst>
            <a:ext uri="{FF2B5EF4-FFF2-40B4-BE49-F238E27FC236}">
              <a16:creationId xmlns:a16="http://schemas.microsoft.com/office/drawing/2014/main" id="{11209A7E-0582-4444-AECC-DCD22B0737DB}"/>
            </a:ext>
          </a:extLst>
        </xdr:cNvPr>
        <xdr:cNvSpPr/>
      </xdr:nvSpPr>
      <xdr:spPr>
        <a:xfrm>
          <a:off x="4036060" y="1012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31496</xdr:rowOff>
    </xdr:from>
    <xdr:to>
      <xdr:col>20</xdr:col>
      <xdr:colOff>38100</xdr:colOff>
      <xdr:row>60</xdr:row>
      <xdr:rowOff>133096</xdr:rowOff>
    </xdr:to>
    <xdr:sp macro="" textlink="">
      <xdr:nvSpPr>
        <xdr:cNvPr id="175" name="フローチャート: 判断 174">
          <a:extLst>
            <a:ext uri="{FF2B5EF4-FFF2-40B4-BE49-F238E27FC236}">
              <a16:creationId xmlns:a16="http://schemas.microsoft.com/office/drawing/2014/main" id="{B0A13A64-D054-42BB-970E-C8E503638ABF}"/>
            </a:ext>
          </a:extLst>
        </xdr:cNvPr>
        <xdr:cNvSpPr/>
      </xdr:nvSpPr>
      <xdr:spPr>
        <a:xfrm>
          <a:off x="3312160" y="100898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168656</xdr:rowOff>
    </xdr:from>
    <xdr:to>
      <xdr:col>15</xdr:col>
      <xdr:colOff>101600</xdr:colOff>
      <xdr:row>60</xdr:row>
      <xdr:rowOff>98806</xdr:rowOff>
    </xdr:to>
    <xdr:sp macro="" textlink="">
      <xdr:nvSpPr>
        <xdr:cNvPr id="176" name="フローチャート: 判断 175">
          <a:extLst>
            <a:ext uri="{FF2B5EF4-FFF2-40B4-BE49-F238E27FC236}">
              <a16:creationId xmlns:a16="http://schemas.microsoft.com/office/drawing/2014/main" id="{C948CE61-68C1-4F1C-9717-2543EAADBB2F}"/>
            </a:ext>
          </a:extLst>
        </xdr:cNvPr>
        <xdr:cNvSpPr/>
      </xdr:nvSpPr>
      <xdr:spPr>
        <a:xfrm>
          <a:off x="2514600" y="10059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113792</xdr:rowOff>
    </xdr:from>
    <xdr:to>
      <xdr:col>10</xdr:col>
      <xdr:colOff>165100</xdr:colOff>
      <xdr:row>60</xdr:row>
      <xdr:rowOff>43942</xdr:rowOff>
    </xdr:to>
    <xdr:sp macro="" textlink="">
      <xdr:nvSpPr>
        <xdr:cNvPr id="177" name="フローチャート: 判断 176">
          <a:extLst>
            <a:ext uri="{FF2B5EF4-FFF2-40B4-BE49-F238E27FC236}">
              <a16:creationId xmlns:a16="http://schemas.microsoft.com/office/drawing/2014/main" id="{5D2DF8E4-F333-4719-BCFF-CBA765C20E47}"/>
            </a:ext>
          </a:extLst>
        </xdr:cNvPr>
        <xdr:cNvSpPr/>
      </xdr:nvSpPr>
      <xdr:spPr>
        <a:xfrm>
          <a:off x="1739900" y="100045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68072</xdr:rowOff>
    </xdr:from>
    <xdr:to>
      <xdr:col>6</xdr:col>
      <xdr:colOff>38100</xdr:colOff>
      <xdr:row>59</xdr:row>
      <xdr:rowOff>169672</xdr:rowOff>
    </xdr:to>
    <xdr:sp macro="" textlink="">
      <xdr:nvSpPr>
        <xdr:cNvPr id="178" name="フローチャート: 判断 177">
          <a:extLst>
            <a:ext uri="{FF2B5EF4-FFF2-40B4-BE49-F238E27FC236}">
              <a16:creationId xmlns:a16="http://schemas.microsoft.com/office/drawing/2014/main" id="{F2DDF476-0A8A-4F39-9889-198A52ED0324}"/>
            </a:ext>
          </a:extLst>
        </xdr:cNvPr>
        <xdr:cNvSpPr/>
      </xdr:nvSpPr>
      <xdr:spPr>
        <a:xfrm>
          <a:off x="965200" y="99588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44FE3074-3C80-48AC-B4B3-CAD68DB76DF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28E29FE-504F-46EB-91D5-3699323D028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2AA7A84-9DB0-4295-8841-CEB6C823955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F1F0C30-31E4-4C03-98B5-6F73A0341A8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118892-56E7-4123-B2A3-F61D4012D16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84074</xdr:rowOff>
    </xdr:from>
    <xdr:to>
      <xdr:col>24</xdr:col>
      <xdr:colOff>114300</xdr:colOff>
      <xdr:row>57</xdr:row>
      <xdr:rowOff>14224</xdr:rowOff>
    </xdr:to>
    <xdr:sp macro="" textlink="">
      <xdr:nvSpPr>
        <xdr:cNvPr id="184" name="楕円 183">
          <a:extLst>
            <a:ext uri="{FF2B5EF4-FFF2-40B4-BE49-F238E27FC236}">
              <a16:creationId xmlns:a16="http://schemas.microsoft.com/office/drawing/2014/main" id="{B9367308-0D3A-487C-825D-94E4A8FAEF97}"/>
            </a:ext>
          </a:extLst>
        </xdr:cNvPr>
        <xdr:cNvSpPr/>
      </xdr:nvSpPr>
      <xdr:spPr>
        <a:xfrm>
          <a:off x="4036060" y="94719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37101</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8CAEF8D4-DDBE-4292-AAD8-3FDC90358D10}"/>
            </a:ext>
          </a:extLst>
        </xdr:cNvPr>
        <xdr:cNvSpPr txBox="1"/>
      </xdr:nvSpPr>
      <xdr:spPr>
        <a:xfrm>
          <a:off x="4124960" y="942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22352</xdr:rowOff>
    </xdr:from>
    <xdr:to>
      <xdr:col>20</xdr:col>
      <xdr:colOff>38100</xdr:colOff>
      <xdr:row>56</xdr:row>
      <xdr:rowOff>123952</xdr:rowOff>
    </xdr:to>
    <xdr:sp macro="" textlink="">
      <xdr:nvSpPr>
        <xdr:cNvPr id="186" name="楕円 185">
          <a:extLst>
            <a:ext uri="{FF2B5EF4-FFF2-40B4-BE49-F238E27FC236}">
              <a16:creationId xmlns:a16="http://schemas.microsoft.com/office/drawing/2014/main" id="{6FD9D4A8-CFA0-44E3-A192-6E3B95794D6A}"/>
            </a:ext>
          </a:extLst>
        </xdr:cNvPr>
        <xdr:cNvSpPr/>
      </xdr:nvSpPr>
      <xdr:spPr>
        <a:xfrm>
          <a:off x="3312160" y="94101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73152</xdr:rowOff>
    </xdr:from>
    <xdr:to>
      <xdr:col>24</xdr:col>
      <xdr:colOff>63500</xdr:colOff>
      <xdr:row>56</xdr:row>
      <xdr:rowOff>134874</xdr:rowOff>
    </xdr:to>
    <xdr:cxnSp macro="">
      <xdr:nvCxnSpPr>
        <xdr:cNvPr id="187" name="直線コネクタ 186">
          <a:extLst>
            <a:ext uri="{FF2B5EF4-FFF2-40B4-BE49-F238E27FC236}">
              <a16:creationId xmlns:a16="http://schemas.microsoft.com/office/drawing/2014/main" id="{52175195-9125-405A-A62B-1ADD7B49DF35}"/>
            </a:ext>
          </a:extLst>
        </xdr:cNvPr>
        <xdr:cNvCxnSpPr/>
      </xdr:nvCxnSpPr>
      <xdr:spPr>
        <a:xfrm>
          <a:off x="3355340" y="9460992"/>
          <a:ext cx="73152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122936</xdr:rowOff>
    </xdr:from>
    <xdr:to>
      <xdr:col>15</xdr:col>
      <xdr:colOff>101600</xdr:colOff>
      <xdr:row>56</xdr:row>
      <xdr:rowOff>53086</xdr:rowOff>
    </xdr:to>
    <xdr:sp macro="" textlink="">
      <xdr:nvSpPr>
        <xdr:cNvPr id="188" name="楕円 187">
          <a:extLst>
            <a:ext uri="{FF2B5EF4-FFF2-40B4-BE49-F238E27FC236}">
              <a16:creationId xmlns:a16="http://schemas.microsoft.com/office/drawing/2014/main" id="{E84FB8C4-9442-42F2-A349-7FD4433B8500}"/>
            </a:ext>
          </a:extLst>
        </xdr:cNvPr>
        <xdr:cNvSpPr/>
      </xdr:nvSpPr>
      <xdr:spPr>
        <a:xfrm>
          <a:off x="2514600" y="9343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2286</xdr:rowOff>
    </xdr:from>
    <xdr:to>
      <xdr:col>19</xdr:col>
      <xdr:colOff>177800</xdr:colOff>
      <xdr:row>56</xdr:row>
      <xdr:rowOff>73152</xdr:rowOff>
    </xdr:to>
    <xdr:cxnSp macro="">
      <xdr:nvCxnSpPr>
        <xdr:cNvPr id="189" name="直線コネクタ 188">
          <a:extLst>
            <a:ext uri="{FF2B5EF4-FFF2-40B4-BE49-F238E27FC236}">
              <a16:creationId xmlns:a16="http://schemas.microsoft.com/office/drawing/2014/main" id="{53BB77D7-0D1B-4565-B2BF-286B6D1DD3E3}"/>
            </a:ext>
          </a:extLst>
        </xdr:cNvPr>
        <xdr:cNvCxnSpPr/>
      </xdr:nvCxnSpPr>
      <xdr:spPr>
        <a:xfrm>
          <a:off x="2565400" y="9390126"/>
          <a:ext cx="78994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52070</xdr:rowOff>
    </xdr:from>
    <xdr:to>
      <xdr:col>10</xdr:col>
      <xdr:colOff>165100</xdr:colOff>
      <xdr:row>55</xdr:row>
      <xdr:rowOff>153670</xdr:rowOff>
    </xdr:to>
    <xdr:sp macro="" textlink="">
      <xdr:nvSpPr>
        <xdr:cNvPr id="190" name="楕円 189">
          <a:extLst>
            <a:ext uri="{FF2B5EF4-FFF2-40B4-BE49-F238E27FC236}">
              <a16:creationId xmlns:a16="http://schemas.microsoft.com/office/drawing/2014/main" id="{7E6CEF1A-FD12-494B-B6A4-7E71AB3A56B5}"/>
            </a:ext>
          </a:extLst>
        </xdr:cNvPr>
        <xdr:cNvSpPr/>
      </xdr:nvSpPr>
      <xdr:spPr>
        <a:xfrm>
          <a:off x="1739900" y="92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102870</xdr:rowOff>
    </xdr:from>
    <xdr:to>
      <xdr:col>15</xdr:col>
      <xdr:colOff>50800</xdr:colOff>
      <xdr:row>56</xdr:row>
      <xdr:rowOff>2286</xdr:rowOff>
    </xdr:to>
    <xdr:cxnSp macro="">
      <xdr:nvCxnSpPr>
        <xdr:cNvPr id="191" name="直線コネクタ 190">
          <a:extLst>
            <a:ext uri="{FF2B5EF4-FFF2-40B4-BE49-F238E27FC236}">
              <a16:creationId xmlns:a16="http://schemas.microsoft.com/office/drawing/2014/main" id="{7C60035E-80B5-4895-8A35-FC9A50167269}"/>
            </a:ext>
          </a:extLst>
        </xdr:cNvPr>
        <xdr:cNvCxnSpPr/>
      </xdr:nvCxnSpPr>
      <xdr:spPr>
        <a:xfrm>
          <a:off x="1790700" y="9323070"/>
          <a:ext cx="7747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54</xdr:row>
      <xdr:rowOff>157226</xdr:rowOff>
    </xdr:from>
    <xdr:to>
      <xdr:col>6</xdr:col>
      <xdr:colOff>38100</xdr:colOff>
      <xdr:row>55</xdr:row>
      <xdr:rowOff>87376</xdr:rowOff>
    </xdr:to>
    <xdr:sp macro="" textlink="">
      <xdr:nvSpPr>
        <xdr:cNvPr id="192" name="楕円 191">
          <a:extLst>
            <a:ext uri="{FF2B5EF4-FFF2-40B4-BE49-F238E27FC236}">
              <a16:creationId xmlns:a16="http://schemas.microsoft.com/office/drawing/2014/main" id="{89092212-9CDD-4F11-8422-030450A06AA4}"/>
            </a:ext>
          </a:extLst>
        </xdr:cNvPr>
        <xdr:cNvSpPr/>
      </xdr:nvSpPr>
      <xdr:spPr>
        <a:xfrm>
          <a:off x="965200" y="92097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36576</xdr:rowOff>
    </xdr:from>
    <xdr:to>
      <xdr:col>10</xdr:col>
      <xdr:colOff>114300</xdr:colOff>
      <xdr:row>55</xdr:row>
      <xdr:rowOff>102870</xdr:rowOff>
    </xdr:to>
    <xdr:cxnSp macro="">
      <xdr:nvCxnSpPr>
        <xdr:cNvPr id="193" name="直線コネクタ 192">
          <a:extLst>
            <a:ext uri="{FF2B5EF4-FFF2-40B4-BE49-F238E27FC236}">
              <a16:creationId xmlns:a16="http://schemas.microsoft.com/office/drawing/2014/main" id="{B9BC143D-5269-4908-BE04-3C4D4CA10011}"/>
            </a:ext>
          </a:extLst>
        </xdr:cNvPr>
        <xdr:cNvCxnSpPr/>
      </xdr:nvCxnSpPr>
      <xdr:spPr>
        <a:xfrm>
          <a:off x="1008380" y="9256776"/>
          <a:ext cx="78232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124223</xdr:rowOff>
    </xdr:from>
    <xdr:ext cx="405111" cy="259045"/>
    <xdr:sp macro="" textlink="">
      <xdr:nvSpPr>
        <xdr:cNvPr id="194" name="n_1aveValue【体育館・プール】&#10;有形固定資産減価償却率">
          <a:extLst>
            <a:ext uri="{FF2B5EF4-FFF2-40B4-BE49-F238E27FC236}">
              <a16:creationId xmlns:a16="http://schemas.microsoft.com/office/drawing/2014/main" id="{49C00337-80FF-47DE-AA80-10755716B8FD}"/>
            </a:ext>
          </a:extLst>
        </xdr:cNvPr>
        <xdr:cNvSpPr txBox="1"/>
      </xdr:nvSpPr>
      <xdr:spPr>
        <a:xfrm>
          <a:off x="317056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89933</xdr:rowOff>
    </xdr:from>
    <xdr:ext cx="405111" cy="259045"/>
    <xdr:sp macro="" textlink="">
      <xdr:nvSpPr>
        <xdr:cNvPr id="195" name="n_2aveValue【体育館・プール】&#10;有形固定資産減価償却率">
          <a:extLst>
            <a:ext uri="{FF2B5EF4-FFF2-40B4-BE49-F238E27FC236}">
              <a16:creationId xmlns:a16="http://schemas.microsoft.com/office/drawing/2014/main" id="{32BE30F4-DC58-4BB6-BE4A-6DA8D41A8D4D}"/>
            </a:ext>
          </a:extLst>
        </xdr:cNvPr>
        <xdr:cNvSpPr txBox="1"/>
      </xdr:nvSpPr>
      <xdr:spPr>
        <a:xfrm>
          <a:off x="2385704" y="1014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35069</xdr:rowOff>
    </xdr:from>
    <xdr:ext cx="405111" cy="259045"/>
    <xdr:sp macro="" textlink="">
      <xdr:nvSpPr>
        <xdr:cNvPr id="196" name="n_3aveValue【体育館・プール】&#10;有形固定資産減価償却率">
          <a:extLst>
            <a:ext uri="{FF2B5EF4-FFF2-40B4-BE49-F238E27FC236}">
              <a16:creationId xmlns:a16="http://schemas.microsoft.com/office/drawing/2014/main" id="{7547DEC9-1959-4E74-8C55-8B7207835A3F}"/>
            </a:ext>
          </a:extLst>
        </xdr:cNvPr>
        <xdr:cNvSpPr txBox="1"/>
      </xdr:nvSpPr>
      <xdr:spPr>
        <a:xfrm>
          <a:off x="1611004" y="1009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160799</xdr:rowOff>
    </xdr:from>
    <xdr:ext cx="405111" cy="259045"/>
    <xdr:sp macro="" textlink="">
      <xdr:nvSpPr>
        <xdr:cNvPr id="197" name="n_4aveValue【体育館・プール】&#10;有形固定資産減価償却率">
          <a:extLst>
            <a:ext uri="{FF2B5EF4-FFF2-40B4-BE49-F238E27FC236}">
              <a16:creationId xmlns:a16="http://schemas.microsoft.com/office/drawing/2014/main" id="{D71E02D1-3079-4554-A36D-0ED6F2DAE6BC}"/>
            </a:ext>
          </a:extLst>
        </xdr:cNvPr>
        <xdr:cNvSpPr txBox="1"/>
      </xdr:nvSpPr>
      <xdr:spPr>
        <a:xfrm>
          <a:off x="836304" y="1005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140479</xdr:rowOff>
    </xdr:from>
    <xdr:ext cx="405111" cy="259045"/>
    <xdr:sp macro="" textlink="">
      <xdr:nvSpPr>
        <xdr:cNvPr id="198" name="n_1mainValue【体育館・プール】&#10;有形固定資産減価償却率">
          <a:extLst>
            <a:ext uri="{FF2B5EF4-FFF2-40B4-BE49-F238E27FC236}">
              <a16:creationId xmlns:a16="http://schemas.microsoft.com/office/drawing/2014/main" id="{7D5E9977-E87F-4715-A11E-69F9835D34B7}"/>
            </a:ext>
          </a:extLst>
        </xdr:cNvPr>
        <xdr:cNvSpPr txBox="1"/>
      </xdr:nvSpPr>
      <xdr:spPr>
        <a:xfrm>
          <a:off x="3170564" y="919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69613</xdr:rowOff>
    </xdr:from>
    <xdr:ext cx="405111" cy="259045"/>
    <xdr:sp macro="" textlink="">
      <xdr:nvSpPr>
        <xdr:cNvPr id="199" name="n_2mainValue【体育館・プール】&#10;有形固定資産減価償却率">
          <a:extLst>
            <a:ext uri="{FF2B5EF4-FFF2-40B4-BE49-F238E27FC236}">
              <a16:creationId xmlns:a16="http://schemas.microsoft.com/office/drawing/2014/main" id="{27CEA333-6C5E-46A7-B3E0-6BA9B98D075D}"/>
            </a:ext>
          </a:extLst>
        </xdr:cNvPr>
        <xdr:cNvSpPr txBox="1"/>
      </xdr:nvSpPr>
      <xdr:spPr>
        <a:xfrm>
          <a:off x="2385704" y="912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53</xdr:row>
      <xdr:rowOff>170197</xdr:rowOff>
    </xdr:from>
    <xdr:ext cx="405111" cy="259045"/>
    <xdr:sp macro="" textlink="">
      <xdr:nvSpPr>
        <xdr:cNvPr id="200" name="n_3mainValue【体育館・プール】&#10;有形固定資産減価償却率">
          <a:extLst>
            <a:ext uri="{FF2B5EF4-FFF2-40B4-BE49-F238E27FC236}">
              <a16:creationId xmlns:a16="http://schemas.microsoft.com/office/drawing/2014/main" id="{64464EF7-16EE-40B2-9D01-5A8C9C139785}"/>
            </a:ext>
          </a:extLst>
        </xdr:cNvPr>
        <xdr:cNvSpPr txBox="1"/>
      </xdr:nvSpPr>
      <xdr:spPr>
        <a:xfrm>
          <a:off x="1611004" y="905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103903</xdr:rowOff>
    </xdr:from>
    <xdr:ext cx="405111" cy="259045"/>
    <xdr:sp macro="" textlink="">
      <xdr:nvSpPr>
        <xdr:cNvPr id="201" name="n_4mainValue【体育館・プール】&#10;有形固定資産減価償却率">
          <a:extLst>
            <a:ext uri="{FF2B5EF4-FFF2-40B4-BE49-F238E27FC236}">
              <a16:creationId xmlns:a16="http://schemas.microsoft.com/office/drawing/2014/main" id="{BDE358D4-8D0A-4B75-A0E2-D227967AF454}"/>
            </a:ext>
          </a:extLst>
        </xdr:cNvPr>
        <xdr:cNvSpPr txBox="1"/>
      </xdr:nvSpPr>
      <xdr:spPr>
        <a:xfrm>
          <a:off x="836304" y="8988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56874A9F-D298-4C6B-9599-A4B4D7F1561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DFCFD01-279B-4661-BB20-B11D7710A1D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413B046C-5868-443F-854A-2941C3142EA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5D65265-7695-47D5-876D-D11BA8772AE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FD22B65F-F0F9-4A74-B61C-FC83B1E63E2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8C380955-85F4-4D1E-A0E8-3240948A220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AA84D8CA-B2AF-4A5D-B348-8A8503A1DE8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FDF56754-D411-418C-92FC-BC7BAFF7E6D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6894CBB5-CF09-464A-B934-636549C27A0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3EA9357-2635-4C27-AB97-650E6F08F4A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2" name="テキスト ボックス 211">
          <a:extLst>
            <a:ext uri="{FF2B5EF4-FFF2-40B4-BE49-F238E27FC236}">
              <a16:creationId xmlns:a16="http://schemas.microsoft.com/office/drawing/2014/main" id="{38F5A0B4-430A-4E18-970E-5025F4F8FD18}"/>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a:extLst>
            <a:ext uri="{FF2B5EF4-FFF2-40B4-BE49-F238E27FC236}">
              <a16:creationId xmlns:a16="http://schemas.microsoft.com/office/drawing/2014/main" id="{20DE474C-C177-4551-A736-AD3A8EBDE125}"/>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a:extLst>
            <a:ext uri="{FF2B5EF4-FFF2-40B4-BE49-F238E27FC236}">
              <a16:creationId xmlns:a16="http://schemas.microsoft.com/office/drawing/2014/main" id="{026CA5BC-485A-4424-859E-F8A0B0C41B4F}"/>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a:extLst>
            <a:ext uri="{FF2B5EF4-FFF2-40B4-BE49-F238E27FC236}">
              <a16:creationId xmlns:a16="http://schemas.microsoft.com/office/drawing/2014/main" id="{9733667C-399B-4856-8942-34F5E7D347C1}"/>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a:extLst>
            <a:ext uri="{FF2B5EF4-FFF2-40B4-BE49-F238E27FC236}">
              <a16:creationId xmlns:a16="http://schemas.microsoft.com/office/drawing/2014/main" id="{5C367050-6554-43BE-A669-F019341A95CC}"/>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a:extLst>
            <a:ext uri="{FF2B5EF4-FFF2-40B4-BE49-F238E27FC236}">
              <a16:creationId xmlns:a16="http://schemas.microsoft.com/office/drawing/2014/main" id="{25695418-01F1-4AB2-A479-FDD0ED3E7A71}"/>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a:extLst>
            <a:ext uri="{FF2B5EF4-FFF2-40B4-BE49-F238E27FC236}">
              <a16:creationId xmlns:a16="http://schemas.microsoft.com/office/drawing/2014/main" id="{4042643C-FC74-4493-A00E-614287EA097F}"/>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a:extLst>
            <a:ext uri="{FF2B5EF4-FFF2-40B4-BE49-F238E27FC236}">
              <a16:creationId xmlns:a16="http://schemas.microsoft.com/office/drawing/2014/main" id="{87033477-A2B4-4EC8-A834-AB0F4AE885C9}"/>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a:extLst>
            <a:ext uri="{FF2B5EF4-FFF2-40B4-BE49-F238E27FC236}">
              <a16:creationId xmlns:a16="http://schemas.microsoft.com/office/drawing/2014/main" id="{DA3FAF7E-DE09-46A6-9FD2-EE19D9B79E95}"/>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a:extLst>
            <a:ext uri="{FF2B5EF4-FFF2-40B4-BE49-F238E27FC236}">
              <a16:creationId xmlns:a16="http://schemas.microsoft.com/office/drawing/2014/main" id="{47C893DF-D808-4DE9-B886-C4497E27C077}"/>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a:extLst>
            <a:ext uri="{FF2B5EF4-FFF2-40B4-BE49-F238E27FC236}">
              <a16:creationId xmlns:a16="http://schemas.microsoft.com/office/drawing/2014/main" id="{262CDCC0-40AE-4ECC-A09D-043B1E968FBC}"/>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a:extLst>
            <a:ext uri="{FF2B5EF4-FFF2-40B4-BE49-F238E27FC236}">
              <a16:creationId xmlns:a16="http://schemas.microsoft.com/office/drawing/2014/main" id="{DE6E0B8E-C3C1-4757-AE52-3991B5BA2F39}"/>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a:extLst>
            <a:ext uri="{FF2B5EF4-FFF2-40B4-BE49-F238E27FC236}">
              <a16:creationId xmlns:a16="http://schemas.microsoft.com/office/drawing/2014/main" id="{88A5B3C2-BB00-479B-AFEC-B6995F72D7A4}"/>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FD10448-04A6-45D8-AEC2-67CA7FD26F1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89D9039-8321-4C2A-ACE3-D2CF67F2797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EF4EE9A-D8FD-483A-87D1-A5917523B0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28" name="直線コネクタ 227">
          <a:extLst>
            <a:ext uri="{FF2B5EF4-FFF2-40B4-BE49-F238E27FC236}">
              <a16:creationId xmlns:a16="http://schemas.microsoft.com/office/drawing/2014/main" id="{D310AE6E-75B7-42D6-9691-E30EBD4DD2C0}"/>
            </a:ext>
          </a:extLst>
        </xdr:cNvPr>
        <xdr:cNvCxnSpPr/>
      </xdr:nvCxnSpPr>
      <xdr:spPr>
        <a:xfrm flipV="1">
          <a:off x="9219565" y="9348107"/>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29" name="【体育館・プール】&#10;一人当たり面積最小値テキスト">
          <a:extLst>
            <a:ext uri="{FF2B5EF4-FFF2-40B4-BE49-F238E27FC236}">
              <a16:creationId xmlns:a16="http://schemas.microsoft.com/office/drawing/2014/main" id="{4A7E080A-D7D9-4ED2-95A0-CDF94E6627C3}"/>
            </a:ext>
          </a:extLst>
        </xdr:cNvPr>
        <xdr:cNvSpPr txBox="1"/>
      </xdr:nvSpPr>
      <xdr:spPr>
        <a:xfrm>
          <a:off x="9258300" y="1078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0" name="直線コネクタ 229">
          <a:extLst>
            <a:ext uri="{FF2B5EF4-FFF2-40B4-BE49-F238E27FC236}">
              <a16:creationId xmlns:a16="http://schemas.microsoft.com/office/drawing/2014/main" id="{2C904B55-FA14-4785-8D08-772A457C1052}"/>
            </a:ext>
          </a:extLst>
        </xdr:cNvPr>
        <xdr:cNvCxnSpPr/>
      </xdr:nvCxnSpPr>
      <xdr:spPr>
        <a:xfrm>
          <a:off x="9154160" y="10783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1" name="【体育館・プール】&#10;一人当たり面積最大値テキスト">
          <a:extLst>
            <a:ext uri="{FF2B5EF4-FFF2-40B4-BE49-F238E27FC236}">
              <a16:creationId xmlns:a16="http://schemas.microsoft.com/office/drawing/2014/main" id="{515A2523-463A-4CE9-B388-F012C7736892}"/>
            </a:ext>
          </a:extLst>
        </xdr:cNvPr>
        <xdr:cNvSpPr txBox="1"/>
      </xdr:nvSpPr>
      <xdr:spPr>
        <a:xfrm>
          <a:off x="9258300" y="912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2" name="直線コネクタ 231">
          <a:extLst>
            <a:ext uri="{FF2B5EF4-FFF2-40B4-BE49-F238E27FC236}">
              <a16:creationId xmlns:a16="http://schemas.microsoft.com/office/drawing/2014/main" id="{AF0E7051-8667-4037-A2B7-47F8B06A308B}"/>
            </a:ext>
          </a:extLst>
        </xdr:cNvPr>
        <xdr:cNvCxnSpPr/>
      </xdr:nvCxnSpPr>
      <xdr:spPr>
        <a:xfrm>
          <a:off x="9154160" y="93481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3" name="【体育館・プール】&#10;一人当たり面積平均値テキスト">
          <a:extLst>
            <a:ext uri="{FF2B5EF4-FFF2-40B4-BE49-F238E27FC236}">
              <a16:creationId xmlns:a16="http://schemas.microsoft.com/office/drawing/2014/main" id="{32C1E19A-3916-45C9-83A6-0D1D6D7A2B0C}"/>
            </a:ext>
          </a:extLst>
        </xdr:cNvPr>
        <xdr:cNvSpPr txBox="1"/>
      </xdr:nvSpPr>
      <xdr:spPr>
        <a:xfrm>
          <a:off x="9258300" y="10290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34" name="フローチャート: 判断 233">
          <a:extLst>
            <a:ext uri="{FF2B5EF4-FFF2-40B4-BE49-F238E27FC236}">
              <a16:creationId xmlns:a16="http://schemas.microsoft.com/office/drawing/2014/main" id="{7F789639-CBDF-4C5C-B156-583220F25453}"/>
            </a:ext>
          </a:extLst>
        </xdr:cNvPr>
        <xdr:cNvSpPr/>
      </xdr:nvSpPr>
      <xdr:spPr>
        <a:xfrm>
          <a:off x="919226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35" name="フローチャート: 判断 234">
          <a:extLst>
            <a:ext uri="{FF2B5EF4-FFF2-40B4-BE49-F238E27FC236}">
              <a16:creationId xmlns:a16="http://schemas.microsoft.com/office/drawing/2014/main" id="{B0C1A69B-053F-43FA-AFEC-73FD2077729E}"/>
            </a:ext>
          </a:extLst>
        </xdr:cNvPr>
        <xdr:cNvSpPr/>
      </xdr:nvSpPr>
      <xdr:spPr>
        <a:xfrm>
          <a:off x="8445500" y="1043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36" name="フローチャート: 判断 235">
          <a:extLst>
            <a:ext uri="{FF2B5EF4-FFF2-40B4-BE49-F238E27FC236}">
              <a16:creationId xmlns:a16="http://schemas.microsoft.com/office/drawing/2014/main" id="{3E9F2D6E-4B93-4437-88BA-B8C6D7C8A66F}"/>
            </a:ext>
          </a:extLst>
        </xdr:cNvPr>
        <xdr:cNvSpPr/>
      </xdr:nvSpPr>
      <xdr:spPr>
        <a:xfrm>
          <a:off x="7670800" y="104136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37" name="フローチャート: 判断 236">
          <a:extLst>
            <a:ext uri="{FF2B5EF4-FFF2-40B4-BE49-F238E27FC236}">
              <a16:creationId xmlns:a16="http://schemas.microsoft.com/office/drawing/2014/main" id="{A798AEB5-4A21-4D4E-AC0D-C52960727889}"/>
            </a:ext>
          </a:extLst>
        </xdr:cNvPr>
        <xdr:cNvSpPr/>
      </xdr:nvSpPr>
      <xdr:spPr>
        <a:xfrm>
          <a:off x="68732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38" name="フローチャート: 判断 237">
          <a:extLst>
            <a:ext uri="{FF2B5EF4-FFF2-40B4-BE49-F238E27FC236}">
              <a16:creationId xmlns:a16="http://schemas.microsoft.com/office/drawing/2014/main" id="{ACDEC2F8-C8AE-4A74-B64E-EBA8CBC9B5F0}"/>
            </a:ext>
          </a:extLst>
        </xdr:cNvPr>
        <xdr:cNvSpPr/>
      </xdr:nvSpPr>
      <xdr:spPr>
        <a:xfrm>
          <a:off x="609854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2381C6-E160-47CA-9D01-A81F75F1D9C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1216E25-55AE-44DD-B633-0A33BA44BBB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EFAB24-FDA0-42B1-85AF-AC667BA629D2}"/>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37539C-08F9-45A7-A1DA-8BAF6D8F5AA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863C49-9DA9-4C75-AC1F-452A302B926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85272</xdr:rowOff>
    </xdr:from>
    <xdr:to>
      <xdr:col>55</xdr:col>
      <xdr:colOff>50800</xdr:colOff>
      <xdr:row>63</xdr:row>
      <xdr:rowOff>15422</xdr:rowOff>
    </xdr:to>
    <xdr:sp macro="" textlink="">
      <xdr:nvSpPr>
        <xdr:cNvPr id="244" name="楕円 243">
          <a:extLst>
            <a:ext uri="{FF2B5EF4-FFF2-40B4-BE49-F238E27FC236}">
              <a16:creationId xmlns:a16="http://schemas.microsoft.com/office/drawing/2014/main" id="{D874957A-031C-4374-8354-8B0D19F31C1B}"/>
            </a:ext>
          </a:extLst>
        </xdr:cNvPr>
        <xdr:cNvSpPr/>
      </xdr:nvSpPr>
      <xdr:spPr>
        <a:xfrm>
          <a:off x="9192260" y="10478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63699</xdr:rowOff>
    </xdr:from>
    <xdr:ext cx="469744" cy="259045"/>
    <xdr:sp macro="" textlink="">
      <xdr:nvSpPr>
        <xdr:cNvPr id="245" name="【体育館・プール】&#10;一人当たり面積該当値テキスト">
          <a:extLst>
            <a:ext uri="{FF2B5EF4-FFF2-40B4-BE49-F238E27FC236}">
              <a16:creationId xmlns:a16="http://schemas.microsoft.com/office/drawing/2014/main" id="{A3D83291-EE60-4501-BCD0-C9529B46B26E}"/>
            </a:ext>
          </a:extLst>
        </xdr:cNvPr>
        <xdr:cNvSpPr txBox="1"/>
      </xdr:nvSpPr>
      <xdr:spPr>
        <a:xfrm>
          <a:off x="9258300" y="1045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74385</xdr:rowOff>
    </xdr:from>
    <xdr:to>
      <xdr:col>50</xdr:col>
      <xdr:colOff>165100</xdr:colOff>
      <xdr:row>63</xdr:row>
      <xdr:rowOff>4535</xdr:rowOff>
    </xdr:to>
    <xdr:sp macro="" textlink="">
      <xdr:nvSpPr>
        <xdr:cNvPr id="246" name="楕円 245">
          <a:extLst>
            <a:ext uri="{FF2B5EF4-FFF2-40B4-BE49-F238E27FC236}">
              <a16:creationId xmlns:a16="http://schemas.microsoft.com/office/drawing/2014/main" id="{30B2A58F-0A5C-488B-BDE9-BEC107C4AF3D}"/>
            </a:ext>
          </a:extLst>
        </xdr:cNvPr>
        <xdr:cNvSpPr/>
      </xdr:nvSpPr>
      <xdr:spPr>
        <a:xfrm>
          <a:off x="8445500" y="1046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125185</xdr:rowOff>
    </xdr:from>
    <xdr:to>
      <xdr:col>55</xdr:col>
      <xdr:colOff>0</xdr:colOff>
      <xdr:row>62</xdr:row>
      <xdr:rowOff>136072</xdr:rowOff>
    </xdr:to>
    <xdr:cxnSp macro="">
      <xdr:nvCxnSpPr>
        <xdr:cNvPr id="247" name="直線コネクタ 246">
          <a:extLst>
            <a:ext uri="{FF2B5EF4-FFF2-40B4-BE49-F238E27FC236}">
              <a16:creationId xmlns:a16="http://schemas.microsoft.com/office/drawing/2014/main" id="{1FE9797F-BA40-494C-AF44-0D4B5BB4B419}"/>
            </a:ext>
          </a:extLst>
        </xdr:cNvPr>
        <xdr:cNvCxnSpPr/>
      </xdr:nvCxnSpPr>
      <xdr:spPr>
        <a:xfrm>
          <a:off x="8496300" y="10518865"/>
          <a:ext cx="7239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74385</xdr:rowOff>
    </xdr:from>
    <xdr:to>
      <xdr:col>46</xdr:col>
      <xdr:colOff>38100</xdr:colOff>
      <xdr:row>63</xdr:row>
      <xdr:rowOff>4535</xdr:rowOff>
    </xdr:to>
    <xdr:sp macro="" textlink="">
      <xdr:nvSpPr>
        <xdr:cNvPr id="248" name="楕円 247">
          <a:extLst>
            <a:ext uri="{FF2B5EF4-FFF2-40B4-BE49-F238E27FC236}">
              <a16:creationId xmlns:a16="http://schemas.microsoft.com/office/drawing/2014/main" id="{531C28F9-7DC1-4225-AA51-0A24A2FFCF0D}"/>
            </a:ext>
          </a:extLst>
        </xdr:cNvPr>
        <xdr:cNvSpPr/>
      </xdr:nvSpPr>
      <xdr:spPr>
        <a:xfrm>
          <a:off x="7670800" y="10468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125185</xdr:rowOff>
    </xdr:from>
    <xdr:to>
      <xdr:col>50</xdr:col>
      <xdr:colOff>114300</xdr:colOff>
      <xdr:row>62</xdr:row>
      <xdr:rowOff>125185</xdr:rowOff>
    </xdr:to>
    <xdr:cxnSp macro="">
      <xdr:nvCxnSpPr>
        <xdr:cNvPr id="249" name="直線コネクタ 248">
          <a:extLst>
            <a:ext uri="{FF2B5EF4-FFF2-40B4-BE49-F238E27FC236}">
              <a16:creationId xmlns:a16="http://schemas.microsoft.com/office/drawing/2014/main" id="{020A0488-8104-4632-8DED-118EFB09977F}"/>
            </a:ext>
          </a:extLst>
        </xdr:cNvPr>
        <xdr:cNvCxnSpPr/>
      </xdr:nvCxnSpPr>
      <xdr:spPr>
        <a:xfrm>
          <a:off x="7713980" y="1051886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50" name="楕円 249">
          <a:extLst>
            <a:ext uri="{FF2B5EF4-FFF2-40B4-BE49-F238E27FC236}">
              <a16:creationId xmlns:a16="http://schemas.microsoft.com/office/drawing/2014/main" id="{29C857EC-747E-48F2-8084-3056420A4F7C}"/>
            </a:ext>
          </a:extLst>
        </xdr:cNvPr>
        <xdr:cNvSpPr/>
      </xdr:nvSpPr>
      <xdr:spPr>
        <a:xfrm>
          <a:off x="68732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114300</xdr:rowOff>
    </xdr:from>
    <xdr:to>
      <xdr:col>45</xdr:col>
      <xdr:colOff>177800</xdr:colOff>
      <xdr:row>62</xdr:row>
      <xdr:rowOff>125185</xdr:rowOff>
    </xdr:to>
    <xdr:cxnSp macro="">
      <xdr:nvCxnSpPr>
        <xdr:cNvPr id="251" name="直線コネクタ 250">
          <a:extLst>
            <a:ext uri="{FF2B5EF4-FFF2-40B4-BE49-F238E27FC236}">
              <a16:creationId xmlns:a16="http://schemas.microsoft.com/office/drawing/2014/main" id="{14724A77-F585-4F15-A29D-03EE6DE0193B}"/>
            </a:ext>
          </a:extLst>
        </xdr:cNvPr>
        <xdr:cNvCxnSpPr/>
      </xdr:nvCxnSpPr>
      <xdr:spPr>
        <a:xfrm>
          <a:off x="6924040" y="10507980"/>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74385</xdr:rowOff>
    </xdr:from>
    <xdr:to>
      <xdr:col>36</xdr:col>
      <xdr:colOff>165100</xdr:colOff>
      <xdr:row>63</xdr:row>
      <xdr:rowOff>4535</xdr:rowOff>
    </xdr:to>
    <xdr:sp macro="" textlink="">
      <xdr:nvSpPr>
        <xdr:cNvPr id="252" name="楕円 251">
          <a:extLst>
            <a:ext uri="{FF2B5EF4-FFF2-40B4-BE49-F238E27FC236}">
              <a16:creationId xmlns:a16="http://schemas.microsoft.com/office/drawing/2014/main" id="{F2F7F518-A30B-45C1-BB1B-B3F4F2AEE527}"/>
            </a:ext>
          </a:extLst>
        </xdr:cNvPr>
        <xdr:cNvSpPr/>
      </xdr:nvSpPr>
      <xdr:spPr>
        <a:xfrm>
          <a:off x="6098540" y="1046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125185</xdr:rowOff>
    </xdr:to>
    <xdr:cxnSp macro="">
      <xdr:nvCxnSpPr>
        <xdr:cNvPr id="253" name="直線コネクタ 252">
          <a:extLst>
            <a:ext uri="{FF2B5EF4-FFF2-40B4-BE49-F238E27FC236}">
              <a16:creationId xmlns:a16="http://schemas.microsoft.com/office/drawing/2014/main" id="{B8D46A74-7428-44DF-AA2D-E68480BA6C05}"/>
            </a:ext>
          </a:extLst>
        </xdr:cNvPr>
        <xdr:cNvCxnSpPr/>
      </xdr:nvCxnSpPr>
      <xdr:spPr>
        <a:xfrm flipV="1">
          <a:off x="6149340" y="10507980"/>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54" name="n_1aveValue【体育館・プール】&#10;一人当たり面積">
          <a:extLst>
            <a:ext uri="{FF2B5EF4-FFF2-40B4-BE49-F238E27FC236}">
              <a16:creationId xmlns:a16="http://schemas.microsoft.com/office/drawing/2014/main" id="{A2FB06D3-AA4D-4803-88FB-FD4EC378E05A}"/>
            </a:ext>
          </a:extLst>
        </xdr:cNvPr>
        <xdr:cNvSpPr txBox="1"/>
      </xdr:nvSpPr>
      <xdr:spPr>
        <a:xfrm>
          <a:off x="8271587" y="1021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55" name="n_2aveValue【体育館・プール】&#10;一人当たり面積">
          <a:extLst>
            <a:ext uri="{FF2B5EF4-FFF2-40B4-BE49-F238E27FC236}">
              <a16:creationId xmlns:a16="http://schemas.microsoft.com/office/drawing/2014/main" id="{925DCFEB-C4C4-448B-94D9-2B228C21A555}"/>
            </a:ext>
          </a:extLst>
        </xdr:cNvPr>
        <xdr:cNvSpPr txBox="1"/>
      </xdr:nvSpPr>
      <xdr:spPr>
        <a:xfrm>
          <a:off x="7509587" y="1019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56" name="n_3aveValue【体育館・プール】&#10;一人当たり面積">
          <a:extLst>
            <a:ext uri="{FF2B5EF4-FFF2-40B4-BE49-F238E27FC236}">
              <a16:creationId xmlns:a16="http://schemas.microsoft.com/office/drawing/2014/main" id="{E0FC41D4-8CC9-447E-8A72-258F7CAAB0CF}"/>
            </a:ext>
          </a:extLst>
        </xdr:cNvPr>
        <xdr:cNvSpPr txBox="1"/>
      </xdr:nvSpPr>
      <xdr:spPr>
        <a:xfrm>
          <a:off x="67120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57" name="n_4aveValue【体育館・プール】&#10;一人当たり面積">
          <a:extLst>
            <a:ext uri="{FF2B5EF4-FFF2-40B4-BE49-F238E27FC236}">
              <a16:creationId xmlns:a16="http://schemas.microsoft.com/office/drawing/2014/main" id="{EE18F0E2-8C86-4D61-923B-FDC56D544CC5}"/>
            </a:ext>
          </a:extLst>
        </xdr:cNvPr>
        <xdr:cNvSpPr txBox="1"/>
      </xdr:nvSpPr>
      <xdr:spPr>
        <a:xfrm>
          <a:off x="59373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167112</xdr:rowOff>
    </xdr:from>
    <xdr:ext cx="469744" cy="259045"/>
    <xdr:sp macro="" textlink="">
      <xdr:nvSpPr>
        <xdr:cNvPr id="258" name="n_1mainValue【体育館・プール】&#10;一人当たり面積">
          <a:extLst>
            <a:ext uri="{FF2B5EF4-FFF2-40B4-BE49-F238E27FC236}">
              <a16:creationId xmlns:a16="http://schemas.microsoft.com/office/drawing/2014/main" id="{16AEB4DB-B721-4141-98FF-1CACBEF44A0C}"/>
            </a:ext>
          </a:extLst>
        </xdr:cNvPr>
        <xdr:cNvSpPr txBox="1"/>
      </xdr:nvSpPr>
      <xdr:spPr>
        <a:xfrm>
          <a:off x="8271587" y="105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167112</xdr:rowOff>
    </xdr:from>
    <xdr:ext cx="469744" cy="259045"/>
    <xdr:sp macro="" textlink="">
      <xdr:nvSpPr>
        <xdr:cNvPr id="259" name="n_2mainValue【体育館・プール】&#10;一人当たり面積">
          <a:extLst>
            <a:ext uri="{FF2B5EF4-FFF2-40B4-BE49-F238E27FC236}">
              <a16:creationId xmlns:a16="http://schemas.microsoft.com/office/drawing/2014/main" id="{59028B07-406C-4504-83D6-90616510F56F}"/>
            </a:ext>
          </a:extLst>
        </xdr:cNvPr>
        <xdr:cNvSpPr txBox="1"/>
      </xdr:nvSpPr>
      <xdr:spPr>
        <a:xfrm>
          <a:off x="7509587" y="105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macro="" textlink="">
      <xdr:nvSpPr>
        <xdr:cNvPr id="260" name="n_3mainValue【体育館・プール】&#10;一人当たり面積">
          <a:extLst>
            <a:ext uri="{FF2B5EF4-FFF2-40B4-BE49-F238E27FC236}">
              <a16:creationId xmlns:a16="http://schemas.microsoft.com/office/drawing/2014/main" id="{EC884E64-62C2-439D-AB4F-919CCF6F4CD1}"/>
            </a:ext>
          </a:extLst>
        </xdr:cNvPr>
        <xdr:cNvSpPr txBox="1"/>
      </xdr:nvSpPr>
      <xdr:spPr>
        <a:xfrm>
          <a:off x="67120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167112</xdr:rowOff>
    </xdr:from>
    <xdr:ext cx="469744" cy="259045"/>
    <xdr:sp macro="" textlink="">
      <xdr:nvSpPr>
        <xdr:cNvPr id="261" name="n_4mainValue【体育館・プール】&#10;一人当たり面積">
          <a:extLst>
            <a:ext uri="{FF2B5EF4-FFF2-40B4-BE49-F238E27FC236}">
              <a16:creationId xmlns:a16="http://schemas.microsoft.com/office/drawing/2014/main" id="{358A8EDC-764E-4EC5-8861-9E2BECD760E7}"/>
            </a:ext>
          </a:extLst>
        </xdr:cNvPr>
        <xdr:cNvSpPr txBox="1"/>
      </xdr:nvSpPr>
      <xdr:spPr>
        <a:xfrm>
          <a:off x="5937327" y="105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044AD5C-521B-4806-B070-4290EBF43D6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A687020-390C-4EB7-B641-5690DE62705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EA3769F-9A38-4E95-B0D7-FD5310C3B50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ADB10AA-A055-4947-A1B2-A88646C70E5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EF93BEE-F5F7-4EA8-BC50-13D00F6BB24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74938F8-F08C-4C0A-991F-767B3A46B2F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BD65A4C-D36F-4B9B-A315-F4C8768BD53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82C9044F-B473-453A-BA9A-F3152751733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94290DE-02D7-4BC8-8DCB-F81492AFC5F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4583034-0096-4437-B564-D6A6E1E40E3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a:extLst>
            <a:ext uri="{FF2B5EF4-FFF2-40B4-BE49-F238E27FC236}">
              <a16:creationId xmlns:a16="http://schemas.microsoft.com/office/drawing/2014/main" id="{74897FF5-4000-4319-AFEB-EC5C0C8E2EFA}"/>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9708DBBF-55B4-40CB-B333-7C59991BDAA7}"/>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4" name="テキスト ボックス 273">
          <a:extLst>
            <a:ext uri="{FF2B5EF4-FFF2-40B4-BE49-F238E27FC236}">
              <a16:creationId xmlns:a16="http://schemas.microsoft.com/office/drawing/2014/main" id="{5308A814-DB53-4CCC-A797-DAE2AF6C0EAE}"/>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63265A14-6AD6-478A-9F3E-B2B59516CE6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C6C10F5-ABFD-4D62-BA69-B7B2225B7A32}"/>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D7E3DC3D-C22A-42C3-ABF3-172C9A0E2CC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A760A885-D291-4FB4-885F-9A1CAC592AA1}"/>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FE51C0C2-1582-45B2-98D7-01D82DA63F2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764F41F-4C36-4414-980E-2B3D35609B2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FD45B47C-9659-437A-B739-B41F859D1B3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D46A52D0-A43D-49E2-BC2A-B6906BC744B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54F6030-0FDF-4FB9-AD69-7B87717FD4F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AD77444B-34E8-458A-B0F8-89D43DEC54E2}"/>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8FC3FA22-BC61-4051-9123-2AE93A22137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86" name="直線コネクタ 285">
          <a:extLst>
            <a:ext uri="{FF2B5EF4-FFF2-40B4-BE49-F238E27FC236}">
              <a16:creationId xmlns:a16="http://schemas.microsoft.com/office/drawing/2014/main" id="{188C3118-3BA3-4C6F-8E19-CC0DC0AC2DBF}"/>
            </a:ext>
          </a:extLst>
        </xdr:cNvPr>
        <xdr:cNvCxnSpPr/>
      </xdr:nvCxnSpPr>
      <xdr:spPr>
        <a:xfrm flipV="1">
          <a:off x="4086225" y="1293876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93474ACA-9081-4590-B57C-5180B3910BB0}"/>
            </a:ext>
          </a:extLst>
        </xdr:cNvPr>
        <xdr:cNvSpPr txBox="1"/>
      </xdr:nvSpPr>
      <xdr:spPr>
        <a:xfrm>
          <a:off x="4124960"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88" name="直線コネクタ 287">
          <a:extLst>
            <a:ext uri="{FF2B5EF4-FFF2-40B4-BE49-F238E27FC236}">
              <a16:creationId xmlns:a16="http://schemas.microsoft.com/office/drawing/2014/main" id="{14945687-15F2-434D-A0E9-1018E5A7FBB2}"/>
            </a:ext>
          </a:extLst>
        </xdr:cNvPr>
        <xdr:cNvCxnSpPr/>
      </xdr:nvCxnSpPr>
      <xdr:spPr>
        <a:xfrm>
          <a:off x="4020820" y="1440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DB84B212-8427-4352-A932-0133D6450D38}"/>
            </a:ext>
          </a:extLst>
        </xdr:cNvPr>
        <xdr:cNvSpPr txBox="1"/>
      </xdr:nvSpPr>
      <xdr:spPr>
        <a:xfrm>
          <a:off x="412496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0" name="直線コネクタ 289">
          <a:extLst>
            <a:ext uri="{FF2B5EF4-FFF2-40B4-BE49-F238E27FC236}">
              <a16:creationId xmlns:a16="http://schemas.microsoft.com/office/drawing/2014/main" id="{73A77A53-B53C-45AB-884A-3E5BE3F28109}"/>
            </a:ext>
          </a:extLst>
        </xdr:cNvPr>
        <xdr:cNvCxnSpPr/>
      </xdr:nvCxnSpPr>
      <xdr:spPr>
        <a:xfrm>
          <a:off x="402082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B753C39-A978-43AD-ABC3-E04C227A3E7F}"/>
            </a:ext>
          </a:extLst>
        </xdr:cNvPr>
        <xdr:cNvSpPr txBox="1"/>
      </xdr:nvSpPr>
      <xdr:spPr>
        <a:xfrm>
          <a:off x="4124960" y="13329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2" name="フローチャート: 判断 291">
          <a:extLst>
            <a:ext uri="{FF2B5EF4-FFF2-40B4-BE49-F238E27FC236}">
              <a16:creationId xmlns:a16="http://schemas.microsoft.com/office/drawing/2014/main" id="{E218AACF-1C6A-4276-AD93-680C2FBAF818}"/>
            </a:ext>
          </a:extLst>
        </xdr:cNvPr>
        <xdr:cNvSpPr/>
      </xdr:nvSpPr>
      <xdr:spPr>
        <a:xfrm>
          <a:off x="403606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3" name="フローチャート: 判断 292">
          <a:extLst>
            <a:ext uri="{FF2B5EF4-FFF2-40B4-BE49-F238E27FC236}">
              <a16:creationId xmlns:a16="http://schemas.microsoft.com/office/drawing/2014/main" id="{CE2474B5-DBB8-4EB9-9FDC-B1E9898F5AC9}"/>
            </a:ext>
          </a:extLst>
        </xdr:cNvPr>
        <xdr:cNvSpPr/>
      </xdr:nvSpPr>
      <xdr:spPr>
        <a:xfrm>
          <a:off x="3312160" y="13493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294" name="フローチャート: 判断 293">
          <a:extLst>
            <a:ext uri="{FF2B5EF4-FFF2-40B4-BE49-F238E27FC236}">
              <a16:creationId xmlns:a16="http://schemas.microsoft.com/office/drawing/2014/main" id="{E82AA599-6F96-4566-A4DC-A07B05D4EAAF}"/>
            </a:ext>
          </a:extLst>
        </xdr:cNvPr>
        <xdr:cNvSpPr/>
      </xdr:nvSpPr>
      <xdr:spPr>
        <a:xfrm>
          <a:off x="2514600" y="13482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295" name="フローチャート: 判断 294">
          <a:extLst>
            <a:ext uri="{FF2B5EF4-FFF2-40B4-BE49-F238E27FC236}">
              <a16:creationId xmlns:a16="http://schemas.microsoft.com/office/drawing/2014/main" id="{B63C5B23-9BEF-41DE-87A9-227C9C54FB8F}"/>
            </a:ext>
          </a:extLst>
        </xdr:cNvPr>
        <xdr:cNvSpPr/>
      </xdr:nvSpPr>
      <xdr:spPr>
        <a:xfrm>
          <a:off x="1739900" y="134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6" name="フローチャート: 判断 295">
          <a:extLst>
            <a:ext uri="{FF2B5EF4-FFF2-40B4-BE49-F238E27FC236}">
              <a16:creationId xmlns:a16="http://schemas.microsoft.com/office/drawing/2014/main" id="{4DC06315-D812-4902-ADE8-8F91E6369DED}"/>
            </a:ext>
          </a:extLst>
        </xdr:cNvPr>
        <xdr:cNvSpPr/>
      </xdr:nvSpPr>
      <xdr:spPr>
        <a:xfrm>
          <a:off x="965200" y="13402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8E10E82-DC77-48E7-A151-9E9E237C3B2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8965BC7-92CD-467F-9004-1E64C0FF7E7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FA2D3C2-4375-486E-8D81-F4D0E8FD9AE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77734DC-CB0F-4971-8174-75862D25573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99F7226-35A8-4A68-8D02-CBE15E62409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302" name="楕円 301">
          <a:extLst>
            <a:ext uri="{FF2B5EF4-FFF2-40B4-BE49-F238E27FC236}">
              <a16:creationId xmlns:a16="http://schemas.microsoft.com/office/drawing/2014/main" id="{6AAEA9F8-443E-404B-BED5-61983831B681}"/>
            </a:ext>
          </a:extLst>
        </xdr:cNvPr>
        <xdr:cNvSpPr/>
      </xdr:nvSpPr>
      <xdr:spPr>
        <a:xfrm>
          <a:off x="403606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45738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F821D345-E124-44A1-B18D-D7853B27C838}"/>
            </a:ext>
          </a:extLst>
        </xdr:cNvPr>
        <xdr:cNvSpPr txBox="1"/>
      </xdr:nvSpPr>
      <xdr:spPr>
        <a:xfrm>
          <a:off x="4124960"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86361</xdr:rowOff>
    </xdr:from>
    <xdr:to>
      <xdr:col>20</xdr:col>
      <xdr:colOff>38100</xdr:colOff>
      <xdr:row>84</xdr:row>
      <xdr:rowOff>16511</xdr:rowOff>
    </xdr:to>
    <xdr:sp macro="" textlink="">
      <xdr:nvSpPr>
        <xdr:cNvPr id="304" name="楕円 303">
          <a:extLst>
            <a:ext uri="{FF2B5EF4-FFF2-40B4-BE49-F238E27FC236}">
              <a16:creationId xmlns:a16="http://schemas.microsoft.com/office/drawing/2014/main" id="{2A905C2C-825C-4FAB-A774-DFB4150DCDAF}"/>
            </a:ext>
          </a:extLst>
        </xdr:cNvPr>
        <xdr:cNvSpPr/>
      </xdr:nvSpPr>
      <xdr:spPr>
        <a:xfrm>
          <a:off x="3312160" y="14000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118111</xdr:rowOff>
    </xdr:from>
    <xdr:to>
      <xdr:col>24</xdr:col>
      <xdr:colOff>63500</xdr:colOff>
      <xdr:row>83</xdr:row>
      <xdr:rowOff>137161</xdr:rowOff>
    </xdr:to>
    <xdr:cxnSp macro="">
      <xdr:nvCxnSpPr>
        <xdr:cNvPr id="305" name="直線コネクタ 304">
          <a:extLst>
            <a:ext uri="{FF2B5EF4-FFF2-40B4-BE49-F238E27FC236}">
              <a16:creationId xmlns:a16="http://schemas.microsoft.com/office/drawing/2014/main" id="{552E1198-95EE-4640-9AB1-A310A90D7989}"/>
            </a:ext>
          </a:extLst>
        </xdr:cNvPr>
        <xdr:cNvCxnSpPr/>
      </xdr:nvCxnSpPr>
      <xdr:spPr>
        <a:xfrm flipV="1">
          <a:off x="3355340" y="14032231"/>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13970</xdr:rowOff>
    </xdr:from>
    <xdr:to>
      <xdr:col>15</xdr:col>
      <xdr:colOff>101600</xdr:colOff>
      <xdr:row>83</xdr:row>
      <xdr:rowOff>115570</xdr:rowOff>
    </xdr:to>
    <xdr:sp macro="" textlink="">
      <xdr:nvSpPr>
        <xdr:cNvPr id="306" name="楕円 305">
          <a:extLst>
            <a:ext uri="{FF2B5EF4-FFF2-40B4-BE49-F238E27FC236}">
              <a16:creationId xmlns:a16="http://schemas.microsoft.com/office/drawing/2014/main" id="{E5FC7B49-825C-411A-8408-0DED5ADE51FD}"/>
            </a:ext>
          </a:extLst>
        </xdr:cNvPr>
        <xdr:cNvSpPr/>
      </xdr:nvSpPr>
      <xdr:spPr>
        <a:xfrm>
          <a:off x="2514600" y="139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64770</xdr:rowOff>
    </xdr:from>
    <xdr:to>
      <xdr:col>19</xdr:col>
      <xdr:colOff>177800</xdr:colOff>
      <xdr:row>83</xdr:row>
      <xdr:rowOff>137161</xdr:rowOff>
    </xdr:to>
    <xdr:cxnSp macro="">
      <xdr:nvCxnSpPr>
        <xdr:cNvPr id="307" name="直線コネクタ 306">
          <a:extLst>
            <a:ext uri="{FF2B5EF4-FFF2-40B4-BE49-F238E27FC236}">
              <a16:creationId xmlns:a16="http://schemas.microsoft.com/office/drawing/2014/main" id="{F7B9A6F3-774D-4980-8800-D98C97A4B20A}"/>
            </a:ext>
          </a:extLst>
        </xdr:cNvPr>
        <xdr:cNvCxnSpPr/>
      </xdr:nvCxnSpPr>
      <xdr:spPr>
        <a:xfrm>
          <a:off x="2565400" y="13978890"/>
          <a:ext cx="78994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08" name="楕円 307">
          <a:extLst>
            <a:ext uri="{FF2B5EF4-FFF2-40B4-BE49-F238E27FC236}">
              <a16:creationId xmlns:a16="http://schemas.microsoft.com/office/drawing/2014/main" id="{D2843B57-A4B9-44EE-BD94-D9CBA552BD9E}"/>
            </a:ext>
          </a:extLst>
        </xdr:cNvPr>
        <xdr:cNvSpPr/>
      </xdr:nvSpPr>
      <xdr:spPr>
        <a:xfrm>
          <a:off x="1739900" y="1384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152400</xdr:rowOff>
    </xdr:from>
    <xdr:to>
      <xdr:col>15</xdr:col>
      <xdr:colOff>50800</xdr:colOff>
      <xdr:row>83</xdr:row>
      <xdr:rowOff>64770</xdr:rowOff>
    </xdr:to>
    <xdr:cxnSp macro="">
      <xdr:nvCxnSpPr>
        <xdr:cNvPr id="309" name="直線コネクタ 308">
          <a:extLst>
            <a:ext uri="{FF2B5EF4-FFF2-40B4-BE49-F238E27FC236}">
              <a16:creationId xmlns:a16="http://schemas.microsoft.com/office/drawing/2014/main" id="{5E4C76B8-9929-4811-BC2E-5D6D3E7415B9}"/>
            </a:ext>
          </a:extLst>
        </xdr:cNvPr>
        <xdr:cNvCxnSpPr/>
      </xdr:nvCxnSpPr>
      <xdr:spPr>
        <a:xfrm>
          <a:off x="1790700" y="13898880"/>
          <a:ext cx="7747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116839</xdr:rowOff>
    </xdr:from>
    <xdr:to>
      <xdr:col>6</xdr:col>
      <xdr:colOff>38100</xdr:colOff>
      <xdr:row>83</xdr:row>
      <xdr:rowOff>46989</xdr:rowOff>
    </xdr:to>
    <xdr:sp macro="" textlink="">
      <xdr:nvSpPr>
        <xdr:cNvPr id="310" name="楕円 309">
          <a:extLst>
            <a:ext uri="{FF2B5EF4-FFF2-40B4-BE49-F238E27FC236}">
              <a16:creationId xmlns:a16="http://schemas.microsoft.com/office/drawing/2014/main" id="{502F9A66-4CAB-4C59-80B6-08894E418ECB}"/>
            </a:ext>
          </a:extLst>
        </xdr:cNvPr>
        <xdr:cNvSpPr/>
      </xdr:nvSpPr>
      <xdr:spPr>
        <a:xfrm>
          <a:off x="965200" y="13863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152400</xdr:rowOff>
    </xdr:from>
    <xdr:to>
      <xdr:col>10</xdr:col>
      <xdr:colOff>114300</xdr:colOff>
      <xdr:row>82</xdr:row>
      <xdr:rowOff>167639</xdr:rowOff>
    </xdr:to>
    <xdr:cxnSp macro="">
      <xdr:nvCxnSpPr>
        <xdr:cNvPr id="311" name="直線コネクタ 310">
          <a:extLst>
            <a:ext uri="{FF2B5EF4-FFF2-40B4-BE49-F238E27FC236}">
              <a16:creationId xmlns:a16="http://schemas.microsoft.com/office/drawing/2014/main" id="{ABAF2C21-444C-4C0C-B1D6-2F8C15907722}"/>
            </a:ext>
          </a:extLst>
        </xdr:cNvPr>
        <xdr:cNvCxnSpPr/>
      </xdr:nvCxnSpPr>
      <xdr:spPr>
        <a:xfrm flipV="1">
          <a:off x="1008380" y="1389888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2" name="n_1aveValue【福祉施設】&#10;有形固定資産減価償却率">
          <a:extLst>
            <a:ext uri="{FF2B5EF4-FFF2-40B4-BE49-F238E27FC236}">
              <a16:creationId xmlns:a16="http://schemas.microsoft.com/office/drawing/2014/main" id="{007BD079-6728-470B-ACC3-9A8F8F5441BB}"/>
            </a:ext>
          </a:extLst>
        </xdr:cNvPr>
        <xdr:cNvSpPr txBox="1"/>
      </xdr:nvSpPr>
      <xdr:spPr>
        <a:xfrm>
          <a:off x="3170564" y="1327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3" name="n_2aveValue【福祉施設】&#10;有形固定資産減価償却率">
          <a:extLst>
            <a:ext uri="{FF2B5EF4-FFF2-40B4-BE49-F238E27FC236}">
              <a16:creationId xmlns:a16="http://schemas.microsoft.com/office/drawing/2014/main" id="{9A7DEB9F-C470-4239-AF6A-8BCE73400EB6}"/>
            </a:ext>
          </a:extLst>
        </xdr:cNvPr>
        <xdr:cNvSpPr txBox="1"/>
      </xdr:nvSpPr>
      <xdr:spPr>
        <a:xfrm>
          <a:off x="238570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14" name="n_3aveValue【福祉施設】&#10;有形固定資産減価償却率">
          <a:extLst>
            <a:ext uri="{FF2B5EF4-FFF2-40B4-BE49-F238E27FC236}">
              <a16:creationId xmlns:a16="http://schemas.microsoft.com/office/drawing/2014/main" id="{BBF9D3FC-1C04-47C8-AC10-4728C2BC20ED}"/>
            </a:ext>
          </a:extLst>
        </xdr:cNvPr>
        <xdr:cNvSpPr txBox="1"/>
      </xdr:nvSpPr>
      <xdr:spPr>
        <a:xfrm>
          <a:off x="161100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15" name="n_4aveValue【福祉施設】&#10;有形固定資産減価償却率">
          <a:extLst>
            <a:ext uri="{FF2B5EF4-FFF2-40B4-BE49-F238E27FC236}">
              <a16:creationId xmlns:a16="http://schemas.microsoft.com/office/drawing/2014/main" id="{58D77498-FD2B-4662-B187-6ACAE31CE269}"/>
            </a:ext>
          </a:extLst>
        </xdr:cNvPr>
        <xdr:cNvSpPr txBox="1"/>
      </xdr:nvSpPr>
      <xdr:spPr>
        <a:xfrm>
          <a:off x="83630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7638</xdr:rowOff>
    </xdr:from>
    <xdr:ext cx="405111" cy="259045"/>
    <xdr:sp macro="" textlink="">
      <xdr:nvSpPr>
        <xdr:cNvPr id="316" name="n_1mainValue【福祉施設】&#10;有形固定資産減価償却率">
          <a:extLst>
            <a:ext uri="{FF2B5EF4-FFF2-40B4-BE49-F238E27FC236}">
              <a16:creationId xmlns:a16="http://schemas.microsoft.com/office/drawing/2014/main" id="{27208094-31B2-445F-ADD8-22FF776E2465}"/>
            </a:ext>
          </a:extLst>
        </xdr:cNvPr>
        <xdr:cNvSpPr txBox="1"/>
      </xdr:nvSpPr>
      <xdr:spPr>
        <a:xfrm>
          <a:off x="3170564" y="1408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106697</xdr:rowOff>
    </xdr:from>
    <xdr:ext cx="405111" cy="259045"/>
    <xdr:sp macro="" textlink="">
      <xdr:nvSpPr>
        <xdr:cNvPr id="317" name="n_2mainValue【福祉施設】&#10;有形固定資産減価償却率">
          <a:extLst>
            <a:ext uri="{FF2B5EF4-FFF2-40B4-BE49-F238E27FC236}">
              <a16:creationId xmlns:a16="http://schemas.microsoft.com/office/drawing/2014/main" id="{94D9CE56-2ACC-40FB-A579-9BFD1795831A}"/>
            </a:ext>
          </a:extLst>
        </xdr:cNvPr>
        <xdr:cNvSpPr txBox="1"/>
      </xdr:nvSpPr>
      <xdr:spPr>
        <a:xfrm>
          <a:off x="2385704"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18" name="n_3mainValue【福祉施設】&#10;有形固定資産減価償却率">
          <a:extLst>
            <a:ext uri="{FF2B5EF4-FFF2-40B4-BE49-F238E27FC236}">
              <a16:creationId xmlns:a16="http://schemas.microsoft.com/office/drawing/2014/main" id="{83AA0D9A-7958-41A7-AA6A-8BCCF87F7BE2}"/>
            </a:ext>
          </a:extLst>
        </xdr:cNvPr>
        <xdr:cNvSpPr txBox="1"/>
      </xdr:nvSpPr>
      <xdr:spPr>
        <a:xfrm>
          <a:off x="161100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38116</xdr:rowOff>
    </xdr:from>
    <xdr:ext cx="405111" cy="259045"/>
    <xdr:sp macro="" textlink="">
      <xdr:nvSpPr>
        <xdr:cNvPr id="319" name="n_4mainValue【福祉施設】&#10;有形固定資産減価償却率">
          <a:extLst>
            <a:ext uri="{FF2B5EF4-FFF2-40B4-BE49-F238E27FC236}">
              <a16:creationId xmlns:a16="http://schemas.microsoft.com/office/drawing/2014/main" id="{73DE6F13-18E8-43B7-BD97-121A222A53A5}"/>
            </a:ext>
          </a:extLst>
        </xdr:cNvPr>
        <xdr:cNvSpPr txBox="1"/>
      </xdr:nvSpPr>
      <xdr:spPr>
        <a:xfrm>
          <a:off x="83630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F187E35A-F42B-4B25-A1D1-C86118ECD1E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2E92E09-154A-4507-B9F8-34DF912A298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9347DF7-9E93-41BF-8259-525B2614C2B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51C8C7D8-8DF4-4EAA-B2C0-A1F3694D331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86E5276-FF2A-4EF5-AC95-130BC072524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7A4B97B-8A1D-4DDC-9D92-C9C7A2B850C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A6FE10CC-C663-43F0-ACE7-FA2160F80FE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7FE84D6E-98C6-4595-A905-558E65C5E4A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B853EE44-8BD1-4376-9365-2508C22A25A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7BB400E-994F-46C6-9BB3-9C2018A3D5A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7D144E3D-F3CA-4993-8CA7-ECE2AA4A48C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D220F563-A343-4102-BD2A-0B44D0FE1676}"/>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EF81F64A-0356-45AA-AA6A-FD601C2FEEEB}"/>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707EC504-22C2-45B6-A38C-84374F114AE2}"/>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BE7F8738-AE14-426B-9802-A9F3F52A2C75}"/>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9C3A6593-4B3D-465C-A3FC-E49A15F17D3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3EA99EDE-CC4F-4043-A003-21E1400EF09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2D1DAD1A-9504-4429-85D4-5C900D946858}"/>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D79FFB78-82FB-4B47-9666-99DD896882E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F46ABA0A-AEF0-4D1E-A2BE-725FD30D3B19}"/>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8C3B4F8E-04B2-4401-870C-2F1F6BACAE4C}"/>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F2057820-5381-4FFE-9C71-75648E7DD163}"/>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F809A47-0E92-4FDD-94F5-FEF108728E4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64E28190-C6C0-4220-B01A-9124A959B14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53DFFC12-AFA5-40BF-8849-27E97A188E7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45" name="直線コネクタ 344">
          <a:extLst>
            <a:ext uri="{FF2B5EF4-FFF2-40B4-BE49-F238E27FC236}">
              <a16:creationId xmlns:a16="http://schemas.microsoft.com/office/drawing/2014/main" id="{4FB7B54D-1869-4017-9265-D6C85E7D82ED}"/>
            </a:ext>
          </a:extLst>
        </xdr:cNvPr>
        <xdr:cNvCxnSpPr/>
      </xdr:nvCxnSpPr>
      <xdr:spPr>
        <a:xfrm flipV="1">
          <a:off x="9219565" y="1316627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46" name="【福祉施設】&#10;一人当たり面積最小値テキスト">
          <a:extLst>
            <a:ext uri="{FF2B5EF4-FFF2-40B4-BE49-F238E27FC236}">
              <a16:creationId xmlns:a16="http://schemas.microsoft.com/office/drawing/2014/main" id="{5EBB1D04-9D3D-4164-986E-BF658A8E6453}"/>
            </a:ext>
          </a:extLst>
        </xdr:cNvPr>
        <xdr:cNvSpPr txBox="1"/>
      </xdr:nvSpPr>
      <xdr:spPr>
        <a:xfrm>
          <a:off x="9258300"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47" name="直線コネクタ 346">
          <a:extLst>
            <a:ext uri="{FF2B5EF4-FFF2-40B4-BE49-F238E27FC236}">
              <a16:creationId xmlns:a16="http://schemas.microsoft.com/office/drawing/2014/main" id="{50CC39C3-F6C5-4686-A830-5DA94CE91B4A}"/>
            </a:ext>
          </a:extLst>
        </xdr:cNvPr>
        <xdr:cNvCxnSpPr/>
      </xdr:nvCxnSpPr>
      <xdr:spPr>
        <a:xfrm>
          <a:off x="9154160" y="145629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48" name="【福祉施設】&#10;一人当たり面積最大値テキスト">
          <a:extLst>
            <a:ext uri="{FF2B5EF4-FFF2-40B4-BE49-F238E27FC236}">
              <a16:creationId xmlns:a16="http://schemas.microsoft.com/office/drawing/2014/main" id="{6840CFAD-7774-44B2-B5B8-768A0E37E9C3}"/>
            </a:ext>
          </a:extLst>
        </xdr:cNvPr>
        <xdr:cNvSpPr txBox="1"/>
      </xdr:nvSpPr>
      <xdr:spPr>
        <a:xfrm>
          <a:off x="9258300" y="1294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49" name="直線コネクタ 348">
          <a:extLst>
            <a:ext uri="{FF2B5EF4-FFF2-40B4-BE49-F238E27FC236}">
              <a16:creationId xmlns:a16="http://schemas.microsoft.com/office/drawing/2014/main" id="{21AF94F8-558B-40DC-B040-D16AE7BA11F4}"/>
            </a:ext>
          </a:extLst>
        </xdr:cNvPr>
        <xdr:cNvCxnSpPr/>
      </xdr:nvCxnSpPr>
      <xdr:spPr>
        <a:xfrm>
          <a:off x="9154160" y="13166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0" name="【福祉施設】&#10;一人当たり面積平均値テキスト">
          <a:extLst>
            <a:ext uri="{FF2B5EF4-FFF2-40B4-BE49-F238E27FC236}">
              <a16:creationId xmlns:a16="http://schemas.microsoft.com/office/drawing/2014/main" id="{0C1660F1-A3E3-44C8-B1DF-57E598843DBA}"/>
            </a:ext>
          </a:extLst>
        </xdr:cNvPr>
        <xdr:cNvSpPr txBox="1"/>
      </xdr:nvSpPr>
      <xdr:spPr>
        <a:xfrm>
          <a:off x="9258300" y="1423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1" name="フローチャート: 判断 350">
          <a:extLst>
            <a:ext uri="{FF2B5EF4-FFF2-40B4-BE49-F238E27FC236}">
              <a16:creationId xmlns:a16="http://schemas.microsoft.com/office/drawing/2014/main" id="{610BF74A-F2BF-4EC0-AF73-21EA52BD505C}"/>
            </a:ext>
          </a:extLst>
        </xdr:cNvPr>
        <xdr:cNvSpPr/>
      </xdr:nvSpPr>
      <xdr:spPr>
        <a:xfrm>
          <a:off x="919226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2" name="フローチャート: 判断 351">
          <a:extLst>
            <a:ext uri="{FF2B5EF4-FFF2-40B4-BE49-F238E27FC236}">
              <a16:creationId xmlns:a16="http://schemas.microsoft.com/office/drawing/2014/main" id="{875EED12-1BB2-4A4C-AF3A-34196F3AD313}"/>
            </a:ext>
          </a:extLst>
        </xdr:cNvPr>
        <xdr:cNvSpPr/>
      </xdr:nvSpPr>
      <xdr:spPr>
        <a:xfrm>
          <a:off x="844550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3" name="フローチャート: 判断 352">
          <a:extLst>
            <a:ext uri="{FF2B5EF4-FFF2-40B4-BE49-F238E27FC236}">
              <a16:creationId xmlns:a16="http://schemas.microsoft.com/office/drawing/2014/main" id="{4DCD4CBB-2055-47D7-AEDE-F4FECF983180}"/>
            </a:ext>
          </a:extLst>
        </xdr:cNvPr>
        <xdr:cNvSpPr/>
      </xdr:nvSpPr>
      <xdr:spPr>
        <a:xfrm>
          <a:off x="7670800" y="142486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54" name="フローチャート: 判断 353">
          <a:extLst>
            <a:ext uri="{FF2B5EF4-FFF2-40B4-BE49-F238E27FC236}">
              <a16:creationId xmlns:a16="http://schemas.microsoft.com/office/drawing/2014/main" id="{FC48FF89-FC53-47A8-9E78-1D46D4C29D25}"/>
            </a:ext>
          </a:extLst>
        </xdr:cNvPr>
        <xdr:cNvSpPr/>
      </xdr:nvSpPr>
      <xdr:spPr>
        <a:xfrm>
          <a:off x="6873240" y="1425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55" name="フローチャート: 判断 354">
          <a:extLst>
            <a:ext uri="{FF2B5EF4-FFF2-40B4-BE49-F238E27FC236}">
              <a16:creationId xmlns:a16="http://schemas.microsoft.com/office/drawing/2014/main" id="{6E382C5A-E91B-4E55-9007-0051CFCF4008}"/>
            </a:ext>
          </a:extLst>
        </xdr:cNvPr>
        <xdr:cNvSpPr/>
      </xdr:nvSpPr>
      <xdr:spPr>
        <a:xfrm>
          <a:off x="609854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E40FBE-AB4C-4DC0-8420-DC6599BF299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C29321-328D-469D-A2B1-995EE7D46B8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5C6E941-E6CE-4B30-828A-7B161DC3FCF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15E5052-E204-48BA-876B-5BC10E96D4E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A13CC6F-ECFA-48D5-849A-C506B5147D7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144055</xdr:rowOff>
    </xdr:from>
    <xdr:to>
      <xdr:col>55</xdr:col>
      <xdr:colOff>50800</xdr:colOff>
      <xdr:row>85</xdr:row>
      <xdr:rowOff>74205</xdr:rowOff>
    </xdr:to>
    <xdr:sp macro="" textlink="">
      <xdr:nvSpPr>
        <xdr:cNvPr id="361" name="楕円 360">
          <a:extLst>
            <a:ext uri="{FF2B5EF4-FFF2-40B4-BE49-F238E27FC236}">
              <a16:creationId xmlns:a16="http://schemas.microsoft.com/office/drawing/2014/main" id="{C6B6C755-14FB-4838-B388-20C6218F305C}"/>
            </a:ext>
          </a:extLst>
        </xdr:cNvPr>
        <xdr:cNvSpPr/>
      </xdr:nvSpPr>
      <xdr:spPr>
        <a:xfrm>
          <a:off x="9192260" y="14225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166932</xdr:rowOff>
    </xdr:from>
    <xdr:ext cx="469744" cy="259045"/>
    <xdr:sp macro="" textlink="">
      <xdr:nvSpPr>
        <xdr:cNvPr id="362" name="【福祉施設】&#10;一人当たり面積該当値テキスト">
          <a:extLst>
            <a:ext uri="{FF2B5EF4-FFF2-40B4-BE49-F238E27FC236}">
              <a16:creationId xmlns:a16="http://schemas.microsoft.com/office/drawing/2014/main" id="{CECC01BE-C86F-44DB-9A4C-01C1C433E5DB}"/>
            </a:ext>
          </a:extLst>
        </xdr:cNvPr>
        <xdr:cNvSpPr txBox="1"/>
      </xdr:nvSpPr>
      <xdr:spPr>
        <a:xfrm>
          <a:off x="9258300" y="14081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134257</xdr:rowOff>
    </xdr:from>
    <xdr:to>
      <xdr:col>50</xdr:col>
      <xdr:colOff>165100</xdr:colOff>
      <xdr:row>85</xdr:row>
      <xdr:rowOff>64407</xdr:rowOff>
    </xdr:to>
    <xdr:sp macro="" textlink="">
      <xdr:nvSpPr>
        <xdr:cNvPr id="363" name="楕円 362">
          <a:extLst>
            <a:ext uri="{FF2B5EF4-FFF2-40B4-BE49-F238E27FC236}">
              <a16:creationId xmlns:a16="http://schemas.microsoft.com/office/drawing/2014/main" id="{9518E058-3E8F-44FF-9DA0-0DEECF55C18F}"/>
            </a:ext>
          </a:extLst>
        </xdr:cNvPr>
        <xdr:cNvSpPr/>
      </xdr:nvSpPr>
      <xdr:spPr>
        <a:xfrm>
          <a:off x="844550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13607</xdr:rowOff>
    </xdr:from>
    <xdr:to>
      <xdr:col>55</xdr:col>
      <xdr:colOff>0</xdr:colOff>
      <xdr:row>85</xdr:row>
      <xdr:rowOff>23405</xdr:rowOff>
    </xdr:to>
    <xdr:cxnSp macro="">
      <xdr:nvCxnSpPr>
        <xdr:cNvPr id="364" name="直線コネクタ 363">
          <a:extLst>
            <a:ext uri="{FF2B5EF4-FFF2-40B4-BE49-F238E27FC236}">
              <a16:creationId xmlns:a16="http://schemas.microsoft.com/office/drawing/2014/main" id="{C41DF155-5A91-4E10-97B7-D94A8F90CEBE}"/>
            </a:ext>
          </a:extLst>
        </xdr:cNvPr>
        <xdr:cNvCxnSpPr/>
      </xdr:nvCxnSpPr>
      <xdr:spPr>
        <a:xfrm>
          <a:off x="8496300" y="14263007"/>
          <a:ext cx="7239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124461</xdr:rowOff>
    </xdr:from>
    <xdr:to>
      <xdr:col>46</xdr:col>
      <xdr:colOff>38100</xdr:colOff>
      <xdr:row>85</xdr:row>
      <xdr:rowOff>54611</xdr:rowOff>
    </xdr:to>
    <xdr:sp macro="" textlink="">
      <xdr:nvSpPr>
        <xdr:cNvPr id="365" name="楕円 364">
          <a:extLst>
            <a:ext uri="{FF2B5EF4-FFF2-40B4-BE49-F238E27FC236}">
              <a16:creationId xmlns:a16="http://schemas.microsoft.com/office/drawing/2014/main" id="{4837C89D-B605-4086-867F-F6BC6D54DE5C}"/>
            </a:ext>
          </a:extLst>
        </xdr:cNvPr>
        <xdr:cNvSpPr/>
      </xdr:nvSpPr>
      <xdr:spPr>
        <a:xfrm>
          <a:off x="767080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3811</xdr:rowOff>
    </xdr:from>
    <xdr:to>
      <xdr:col>50</xdr:col>
      <xdr:colOff>114300</xdr:colOff>
      <xdr:row>85</xdr:row>
      <xdr:rowOff>13607</xdr:rowOff>
    </xdr:to>
    <xdr:cxnSp macro="">
      <xdr:nvCxnSpPr>
        <xdr:cNvPr id="366" name="直線コネクタ 365">
          <a:extLst>
            <a:ext uri="{FF2B5EF4-FFF2-40B4-BE49-F238E27FC236}">
              <a16:creationId xmlns:a16="http://schemas.microsoft.com/office/drawing/2014/main" id="{4F08766E-41C6-4E02-A175-A3420C38F631}"/>
            </a:ext>
          </a:extLst>
        </xdr:cNvPr>
        <xdr:cNvCxnSpPr/>
      </xdr:nvCxnSpPr>
      <xdr:spPr>
        <a:xfrm>
          <a:off x="7713980" y="14253211"/>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124461</xdr:rowOff>
    </xdr:from>
    <xdr:to>
      <xdr:col>41</xdr:col>
      <xdr:colOff>101600</xdr:colOff>
      <xdr:row>85</xdr:row>
      <xdr:rowOff>54611</xdr:rowOff>
    </xdr:to>
    <xdr:sp macro="" textlink="">
      <xdr:nvSpPr>
        <xdr:cNvPr id="367" name="楕円 366">
          <a:extLst>
            <a:ext uri="{FF2B5EF4-FFF2-40B4-BE49-F238E27FC236}">
              <a16:creationId xmlns:a16="http://schemas.microsoft.com/office/drawing/2014/main" id="{DD20E60B-4320-4E9B-A6A4-0E1CBC4456CF}"/>
            </a:ext>
          </a:extLst>
        </xdr:cNvPr>
        <xdr:cNvSpPr/>
      </xdr:nvSpPr>
      <xdr:spPr>
        <a:xfrm>
          <a:off x="687324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3811</xdr:rowOff>
    </xdr:from>
    <xdr:to>
      <xdr:col>45</xdr:col>
      <xdr:colOff>177800</xdr:colOff>
      <xdr:row>85</xdr:row>
      <xdr:rowOff>3811</xdr:rowOff>
    </xdr:to>
    <xdr:cxnSp macro="">
      <xdr:nvCxnSpPr>
        <xdr:cNvPr id="368" name="直線コネクタ 367">
          <a:extLst>
            <a:ext uri="{FF2B5EF4-FFF2-40B4-BE49-F238E27FC236}">
              <a16:creationId xmlns:a16="http://schemas.microsoft.com/office/drawing/2014/main" id="{655E7696-6979-417F-A78D-2C385DF306EB}"/>
            </a:ext>
          </a:extLst>
        </xdr:cNvPr>
        <xdr:cNvCxnSpPr/>
      </xdr:nvCxnSpPr>
      <xdr:spPr>
        <a:xfrm>
          <a:off x="6924040" y="142532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1995</xdr:rowOff>
    </xdr:from>
    <xdr:to>
      <xdr:col>36</xdr:col>
      <xdr:colOff>165100</xdr:colOff>
      <xdr:row>85</xdr:row>
      <xdr:rowOff>103595</xdr:rowOff>
    </xdr:to>
    <xdr:sp macro="" textlink="">
      <xdr:nvSpPr>
        <xdr:cNvPr id="369" name="楕円 368">
          <a:extLst>
            <a:ext uri="{FF2B5EF4-FFF2-40B4-BE49-F238E27FC236}">
              <a16:creationId xmlns:a16="http://schemas.microsoft.com/office/drawing/2014/main" id="{3B06CE5E-7399-4B84-8289-3443108686EE}"/>
            </a:ext>
          </a:extLst>
        </xdr:cNvPr>
        <xdr:cNvSpPr/>
      </xdr:nvSpPr>
      <xdr:spPr>
        <a:xfrm>
          <a:off x="6098540" y="1425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3811</xdr:rowOff>
    </xdr:from>
    <xdr:to>
      <xdr:col>41</xdr:col>
      <xdr:colOff>50800</xdr:colOff>
      <xdr:row>85</xdr:row>
      <xdr:rowOff>52795</xdr:rowOff>
    </xdr:to>
    <xdr:cxnSp macro="">
      <xdr:nvCxnSpPr>
        <xdr:cNvPr id="370" name="直線コネクタ 369">
          <a:extLst>
            <a:ext uri="{FF2B5EF4-FFF2-40B4-BE49-F238E27FC236}">
              <a16:creationId xmlns:a16="http://schemas.microsoft.com/office/drawing/2014/main" id="{724CC052-8B8B-422E-807C-E4141A92ADAF}"/>
            </a:ext>
          </a:extLst>
        </xdr:cNvPr>
        <xdr:cNvCxnSpPr/>
      </xdr:nvCxnSpPr>
      <xdr:spPr>
        <a:xfrm flipV="1">
          <a:off x="6149340" y="14253211"/>
          <a:ext cx="7747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1" name="n_1aveValue【福祉施設】&#10;一人当たり面積">
          <a:extLst>
            <a:ext uri="{FF2B5EF4-FFF2-40B4-BE49-F238E27FC236}">
              <a16:creationId xmlns:a16="http://schemas.microsoft.com/office/drawing/2014/main" id="{67E27994-0D0B-4E02-8DF9-DA9EE45EF2D3}"/>
            </a:ext>
          </a:extLst>
        </xdr:cNvPr>
        <xdr:cNvSpPr txBox="1"/>
      </xdr:nvSpPr>
      <xdr:spPr>
        <a:xfrm>
          <a:off x="827158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2" name="n_2aveValue【福祉施設】&#10;一人当たり面積">
          <a:extLst>
            <a:ext uri="{FF2B5EF4-FFF2-40B4-BE49-F238E27FC236}">
              <a16:creationId xmlns:a16="http://schemas.microsoft.com/office/drawing/2014/main" id="{6D2009B1-AEEA-4477-B815-8D0C123C16FD}"/>
            </a:ext>
          </a:extLst>
        </xdr:cNvPr>
        <xdr:cNvSpPr txBox="1"/>
      </xdr:nvSpPr>
      <xdr:spPr>
        <a:xfrm>
          <a:off x="7509587" y="143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3" name="n_3aveValue【福祉施設】&#10;一人当たり面積">
          <a:extLst>
            <a:ext uri="{FF2B5EF4-FFF2-40B4-BE49-F238E27FC236}">
              <a16:creationId xmlns:a16="http://schemas.microsoft.com/office/drawing/2014/main" id="{32DCF945-CD83-4B7A-95FB-300877A1788F}"/>
            </a:ext>
          </a:extLst>
        </xdr:cNvPr>
        <xdr:cNvSpPr txBox="1"/>
      </xdr:nvSpPr>
      <xdr:spPr>
        <a:xfrm>
          <a:off x="671202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74" name="n_4aveValue【福祉施設】&#10;一人当たり面積">
          <a:extLst>
            <a:ext uri="{FF2B5EF4-FFF2-40B4-BE49-F238E27FC236}">
              <a16:creationId xmlns:a16="http://schemas.microsoft.com/office/drawing/2014/main" id="{1011B1FD-8288-4501-8A14-FF903E2EEA44}"/>
            </a:ext>
          </a:extLst>
        </xdr:cNvPr>
        <xdr:cNvSpPr txBox="1"/>
      </xdr:nvSpPr>
      <xdr:spPr>
        <a:xfrm>
          <a:off x="59373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80934</xdr:rowOff>
    </xdr:from>
    <xdr:ext cx="469744" cy="259045"/>
    <xdr:sp macro="" textlink="">
      <xdr:nvSpPr>
        <xdr:cNvPr id="375" name="n_1mainValue【福祉施設】&#10;一人当たり面積">
          <a:extLst>
            <a:ext uri="{FF2B5EF4-FFF2-40B4-BE49-F238E27FC236}">
              <a16:creationId xmlns:a16="http://schemas.microsoft.com/office/drawing/2014/main" id="{DCAAFDE4-0BE9-45DF-AF82-D5B9D324939F}"/>
            </a:ext>
          </a:extLst>
        </xdr:cNvPr>
        <xdr:cNvSpPr txBox="1"/>
      </xdr:nvSpPr>
      <xdr:spPr>
        <a:xfrm>
          <a:off x="827158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71138</xdr:rowOff>
    </xdr:from>
    <xdr:ext cx="469744" cy="259045"/>
    <xdr:sp macro="" textlink="">
      <xdr:nvSpPr>
        <xdr:cNvPr id="376" name="n_2mainValue【福祉施設】&#10;一人当たり面積">
          <a:extLst>
            <a:ext uri="{FF2B5EF4-FFF2-40B4-BE49-F238E27FC236}">
              <a16:creationId xmlns:a16="http://schemas.microsoft.com/office/drawing/2014/main" id="{B9950D79-B99A-4405-8F46-B8CEA348714B}"/>
            </a:ext>
          </a:extLst>
        </xdr:cNvPr>
        <xdr:cNvSpPr txBox="1"/>
      </xdr:nvSpPr>
      <xdr:spPr>
        <a:xfrm>
          <a:off x="7509587" y="139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71138</xdr:rowOff>
    </xdr:from>
    <xdr:ext cx="469744" cy="259045"/>
    <xdr:sp macro="" textlink="">
      <xdr:nvSpPr>
        <xdr:cNvPr id="377" name="n_3mainValue【福祉施設】&#10;一人当たり面積">
          <a:extLst>
            <a:ext uri="{FF2B5EF4-FFF2-40B4-BE49-F238E27FC236}">
              <a16:creationId xmlns:a16="http://schemas.microsoft.com/office/drawing/2014/main" id="{7E5B88E6-2984-4725-B90E-B136EF3DB6BB}"/>
            </a:ext>
          </a:extLst>
        </xdr:cNvPr>
        <xdr:cNvSpPr txBox="1"/>
      </xdr:nvSpPr>
      <xdr:spPr>
        <a:xfrm>
          <a:off x="6712027" y="1398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94722</xdr:rowOff>
    </xdr:from>
    <xdr:ext cx="469744" cy="259045"/>
    <xdr:sp macro="" textlink="">
      <xdr:nvSpPr>
        <xdr:cNvPr id="378" name="n_4mainValue【福祉施設】&#10;一人当たり面積">
          <a:extLst>
            <a:ext uri="{FF2B5EF4-FFF2-40B4-BE49-F238E27FC236}">
              <a16:creationId xmlns:a16="http://schemas.microsoft.com/office/drawing/2014/main" id="{45D905D9-7C4D-49F2-A50A-DB22175C85AF}"/>
            </a:ext>
          </a:extLst>
        </xdr:cNvPr>
        <xdr:cNvSpPr txBox="1"/>
      </xdr:nvSpPr>
      <xdr:spPr>
        <a:xfrm>
          <a:off x="5937327" y="143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2E6FF02-21DA-4F9D-A1CB-C1C743E84C0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901BCE8-2F4D-471E-A244-19F6CB18698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3E6158B-AE04-4340-A1B4-3B16AF9EC1C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D512DF6-A2D5-4DCD-BD02-B3EF65A2B2A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B3FCD85-4901-4CCB-96BD-660125D16C6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14862C-CB01-46E2-80B2-15D5FFB7B4E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B2769C3-0D20-40D8-BB97-BED0730FD52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E097A3B-84A6-47E7-BDA4-C3CA60366D7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10DEA795-AD2D-4476-80E2-361C90EF534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C2F739B-125C-44CA-971F-35AA2B17D0AF}"/>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B88312D-0B54-430F-A845-D33E6D12AB41}"/>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D58CCDB7-0759-402E-AD5A-C624A76E8DB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AFBA5F46-FDC9-44E2-8EE2-46EF31BFB9E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37D371D8-5312-4836-BB34-80DBE251388F}"/>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9CF606D9-A56E-4DBF-AAA1-5A82AC2295D5}"/>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3EDC3E2-0EBC-4856-BBE1-2AB2085B8DC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7743174-D227-4E34-842C-EB6942908CF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1A66A89-6835-4BD3-9440-54EC38A4EF0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28B08897-6156-4A10-AB37-7A73599B4413}"/>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C8D32263-F7FF-400A-A8C9-63D3D837A80A}"/>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9A756AE-26FD-4FD4-AFA6-D5D1CC38E24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51FE9F2-2A5F-4A91-8933-BB2A648A022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EFB541B-3CF4-4045-9298-9D2035AC1AB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BCB8331-CFF0-44F1-A832-20551C1C6DE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3" name="直線コネクタ 402">
          <a:extLst>
            <a:ext uri="{FF2B5EF4-FFF2-40B4-BE49-F238E27FC236}">
              <a16:creationId xmlns:a16="http://schemas.microsoft.com/office/drawing/2014/main" id="{346EEF9F-1EB5-4993-AD1D-8C9B285E17EF}"/>
            </a:ext>
          </a:extLst>
        </xdr:cNvPr>
        <xdr:cNvCxnSpPr/>
      </xdr:nvCxnSpPr>
      <xdr:spPr>
        <a:xfrm flipV="1">
          <a:off x="4086225" y="16739235"/>
          <a:ext cx="0" cy="1278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52E1ABD-0903-4728-A6EF-A58ED1AAC600}"/>
            </a:ext>
          </a:extLst>
        </xdr:cNvPr>
        <xdr:cNvSpPr txBox="1"/>
      </xdr:nvSpPr>
      <xdr:spPr>
        <a:xfrm>
          <a:off x="4124960" y="180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05" name="直線コネクタ 404">
          <a:extLst>
            <a:ext uri="{FF2B5EF4-FFF2-40B4-BE49-F238E27FC236}">
              <a16:creationId xmlns:a16="http://schemas.microsoft.com/office/drawing/2014/main" id="{F7F9E0E5-12E6-4990-A412-4609E623FDF6}"/>
            </a:ext>
          </a:extLst>
        </xdr:cNvPr>
        <xdr:cNvCxnSpPr/>
      </xdr:nvCxnSpPr>
      <xdr:spPr>
        <a:xfrm>
          <a:off x="4020820" y="18017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1B02B0F-E5E1-4B8F-A298-9CA7C1C7C9E6}"/>
            </a:ext>
          </a:extLst>
        </xdr:cNvPr>
        <xdr:cNvSpPr txBox="1"/>
      </xdr:nvSpPr>
      <xdr:spPr>
        <a:xfrm>
          <a:off x="4124960" y="1651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07" name="直線コネクタ 406">
          <a:extLst>
            <a:ext uri="{FF2B5EF4-FFF2-40B4-BE49-F238E27FC236}">
              <a16:creationId xmlns:a16="http://schemas.microsoft.com/office/drawing/2014/main" id="{0459F990-6636-4028-A8B4-C4843BE1E628}"/>
            </a:ext>
          </a:extLst>
        </xdr:cNvPr>
        <xdr:cNvCxnSpPr/>
      </xdr:nvCxnSpPr>
      <xdr:spPr>
        <a:xfrm>
          <a:off x="4020820" y="1673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E4E2D4CF-9BFB-42FE-88A8-FC663A39B775}"/>
            </a:ext>
          </a:extLst>
        </xdr:cNvPr>
        <xdr:cNvSpPr txBox="1"/>
      </xdr:nvSpPr>
      <xdr:spPr>
        <a:xfrm>
          <a:off x="4124960" y="1725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09" name="フローチャート: 判断 408">
          <a:extLst>
            <a:ext uri="{FF2B5EF4-FFF2-40B4-BE49-F238E27FC236}">
              <a16:creationId xmlns:a16="http://schemas.microsoft.com/office/drawing/2014/main" id="{78C83A0C-8F88-46E9-B1FE-3A56EF06ED3A}"/>
            </a:ext>
          </a:extLst>
        </xdr:cNvPr>
        <xdr:cNvSpPr/>
      </xdr:nvSpPr>
      <xdr:spPr>
        <a:xfrm>
          <a:off x="4036060" y="17402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0" name="フローチャート: 判断 409">
          <a:extLst>
            <a:ext uri="{FF2B5EF4-FFF2-40B4-BE49-F238E27FC236}">
              <a16:creationId xmlns:a16="http://schemas.microsoft.com/office/drawing/2014/main" id="{45EF9EE8-8439-4CA1-B9AE-8CFB382CC93F}"/>
            </a:ext>
          </a:extLst>
        </xdr:cNvPr>
        <xdr:cNvSpPr/>
      </xdr:nvSpPr>
      <xdr:spPr>
        <a:xfrm>
          <a:off x="3312160" y="17370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1" name="フローチャート: 判断 410">
          <a:extLst>
            <a:ext uri="{FF2B5EF4-FFF2-40B4-BE49-F238E27FC236}">
              <a16:creationId xmlns:a16="http://schemas.microsoft.com/office/drawing/2014/main" id="{DB27020B-09E3-46A2-8832-55403C36755C}"/>
            </a:ext>
          </a:extLst>
        </xdr:cNvPr>
        <xdr:cNvSpPr/>
      </xdr:nvSpPr>
      <xdr:spPr>
        <a:xfrm>
          <a:off x="2514600" y="1734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2" name="フローチャート: 判断 411">
          <a:extLst>
            <a:ext uri="{FF2B5EF4-FFF2-40B4-BE49-F238E27FC236}">
              <a16:creationId xmlns:a16="http://schemas.microsoft.com/office/drawing/2014/main" id="{0219C98A-B268-4433-9DE9-BBB47C1F8F93}"/>
            </a:ext>
          </a:extLst>
        </xdr:cNvPr>
        <xdr:cNvSpPr/>
      </xdr:nvSpPr>
      <xdr:spPr>
        <a:xfrm>
          <a:off x="1739900" y="1732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3" name="フローチャート: 判断 412">
          <a:extLst>
            <a:ext uri="{FF2B5EF4-FFF2-40B4-BE49-F238E27FC236}">
              <a16:creationId xmlns:a16="http://schemas.microsoft.com/office/drawing/2014/main" id="{554D6B2E-58E0-4C55-BC69-81043D642980}"/>
            </a:ext>
          </a:extLst>
        </xdr:cNvPr>
        <xdr:cNvSpPr/>
      </xdr:nvSpPr>
      <xdr:spPr>
        <a:xfrm>
          <a:off x="965200" y="173056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0FFBBAC-EA08-49E3-83B9-0B9672E9E7D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7C4E320-8763-4412-8AD0-82A841ADB85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0D8DF4E-4663-4111-ACAC-C8C7AC017DF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3338924-D074-4CD8-988E-B494FD094E9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DE5A3C2-19E0-4C5A-ADE4-0DE0DFDFB86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154939</xdr:rowOff>
    </xdr:from>
    <xdr:to>
      <xdr:col>24</xdr:col>
      <xdr:colOff>114300</xdr:colOff>
      <xdr:row>105</xdr:row>
      <xdr:rowOff>85089</xdr:rowOff>
    </xdr:to>
    <xdr:sp macro="" textlink="">
      <xdr:nvSpPr>
        <xdr:cNvPr id="419" name="楕円 418">
          <a:extLst>
            <a:ext uri="{FF2B5EF4-FFF2-40B4-BE49-F238E27FC236}">
              <a16:creationId xmlns:a16="http://schemas.microsoft.com/office/drawing/2014/main" id="{2D234658-3930-4C55-AEBC-BDFF9C381432}"/>
            </a:ext>
          </a:extLst>
        </xdr:cNvPr>
        <xdr:cNvSpPr/>
      </xdr:nvSpPr>
      <xdr:spPr>
        <a:xfrm>
          <a:off x="403606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133366</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60D2B1F-4772-41F2-953A-A927B111A53C}"/>
            </a:ext>
          </a:extLst>
        </xdr:cNvPr>
        <xdr:cNvSpPr txBox="1"/>
      </xdr:nvSpPr>
      <xdr:spPr>
        <a:xfrm>
          <a:off x="4124960" y="17567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124461</xdr:rowOff>
    </xdr:from>
    <xdr:to>
      <xdr:col>20</xdr:col>
      <xdr:colOff>38100</xdr:colOff>
      <xdr:row>105</xdr:row>
      <xdr:rowOff>54611</xdr:rowOff>
    </xdr:to>
    <xdr:sp macro="" textlink="">
      <xdr:nvSpPr>
        <xdr:cNvPr id="421" name="楕円 420">
          <a:extLst>
            <a:ext uri="{FF2B5EF4-FFF2-40B4-BE49-F238E27FC236}">
              <a16:creationId xmlns:a16="http://schemas.microsoft.com/office/drawing/2014/main" id="{782E4709-E7C3-498C-9536-4882F704BEC3}"/>
            </a:ext>
          </a:extLst>
        </xdr:cNvPr>
        <xdr:cNvSpPr/>
      </xdr:nvSpPr>
      <xdr:spPr>
        <a:xfrm>
          <a:off x="3312160" y="17559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3811</xdr:rowOff>
    </xdr:from>
    <xdr:to>
      <xdr:col>24</xdr:col>
      <xdr:colOff>63500</xdr:colOff>
      <xdr:row>105</xdr:row>
      <xdr:rowOff>34289</xdr:rowOff>
    </xdr:to>
    <xdr:cxnSp macro="">
      <xdr:nvCxnSpPr>
        <xdr:cNvPr id="422" name="直線コネクタ 421">
          <a:extLst>
            <a:ext uri="{FF2B5EF4-FFF2-40B4-BE49-F238E27FC236}">
              <a16:creationId xmlns:a16="http://schemas.microsoft.com/office/drawing/2014/main" id="{3C1B810D-C6B7-4D1E-B442-D06FAD782F65}"/>
            </a:ext>
          </a:extLst>
        </xdr:cNvPr>
        <xdr:cNvCxnSpPr/>
      </xdr:nvCxnSpPr>
      <xdr:spPr>
        <a:xfrm>
          <a:off x="3355340" y="17606011"/>
          <a:ext cx="7315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109220</xdr:rowOff>
    </xdr:from>
    <xdr:to>
      <xdr:col>15</xdr:col>
      <xdr:colOff>101600</xdr:colOff>
      <xdr:row>105</xdr:row>
      <xdr:rowOff>39370</xdr:rowOff>
    </xdr:to>
    <xdr:sp macro="" textlink="">
      <xdr:nvSpPr>
        <xdr:cNvPr id="423" name="楕円 422">
          <a:extLst>
            <a:ext uri="{FF2B5EF4-FFF2-40B4-BE49-F238E27FC236}">
              <a16:creationId xmlns:a16="http://schemas.microsoft.com/office/drawing/2014/main" id="{02F9F078-12B6-47E3-9260-8E574EA29053}"/>
            </a:ext>
          </a:extLst>
        </xdr:cNvPr>
        <xdr:cNvSpPr/>
      </xdr:nvSpPr>
      <xdr:spPr>
        <a:xfrm>
          <a:off x="2514600" y="17543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160020</xdr:rowOff>
    </xdr:from>
    <xdr:to>
      <xdr:col>19</xdr:col>
      <xdr:colOff>177800</xdr:colOff>
      <xdr:row>105</xdr:row>
      <xdr:rowOff>3811</xdr:rowOff>
    </xdr:to>
    <xdr:cxnSp macro="">
      <xdr:nvCxnSpPr>
        <xdr:cNvPr id="424" name="直線コネクタ 423">
          <a:extLst>
            <a:ext uri="{FF2B5EF4-FFF2-40B4-BE49-F238E27FC236}">
              <a16:creationId xmlns:a16="http://schemas.microsoft.com/office/drawing/2014/main" id="{706E0FBE-02A2-4D58-A152-09BBE9FD7CF5}"/>
            </a:ext>
          </a:extLst>
        </xdr:cNvPr>
        <xdr:cNvCxnSpPr/>
      </xdr:nvCxnSpPr>
      <xdr:spPr>
        <a:xfrm>
          <a:off x="2565400" y="17594580"/>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69214</xdr:rowOff>
    </xdr:from>
    <xdr:to>
      <xdr:col>10</xdr:col>
      <xdr:colOff>165100</xdr:colOff>
      <xdr:row>104</xdr:row>
      <xdr:rowOff>170814</xdr:rowOff>
    </xdr:to>
    <xdr:sp macro="" textlink="">
      <xdr:nvSpPr>
        <xdr:cNvPr id="425" name="楕円 424">
          <a:extLst>
            <a:ext uri="{FF2B5EF4-FFF2-40B4-BE49-F238E27FC236}">
              <a16:creationId xmlns:a16="http://schemas.microsoft.com/office/drawing/2014/main" id="{1B8D5C57-3049-4639-B23F-FDA4BF479DFC}"/>
            </a:ext>
          </a:extLst>
        </xdr:cNvPr>
        <xdr:cNvSpPr/>
      </xdr:nvSpPr>
      <xdr:spPr>
        <a:xfrm>
          <a:off x="1739900" y="1750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120014</xdr:rowOff>
    </xdr:from>
    <xdr:to>
      <xdr:col>15</xdr:col>
      <xdr:colOff>50800</xdr:colOff>
      <xdr:row>104</xdr:row>
      <xdr:rowOff>160020</xdr:rowOff>
    </xdr:to>
    <xdr:cxnSp macro="">
      <xdr:nvCxnSpPr>
        <xdr:cNvPr id="426" name="直線コネクタ 425">
          <a:extLst>
            <a:ext uri="{FF2B5EF4-FFF2-40B4-BE49-F238E27FC236}">
              <a16:creationId xmlns:a16="http://schemas.microsoft.com/office/drawing/2014/main" id="{F894603D-DEAD-4CF4-8159-7422BA633883}"/>
            </a:ext>
          </a:extLst>
        </xdr:cNvPr>
        <xdr:cNvCxnSpPr/>
      </xdr:nvCxnSpPr>
      <xdr:spPr>
        <a:xfrm>
          <a:off x="1790700" y="17554574"/>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23495</xdr:rowOff>
    </xdr:from>
    <xdr:to>
      <xdr:col>6</xdr:col>
      <xdr:colOff>38100</xdr:colOff>
      <xdr:row>104</xdr:row>
      <xdr:rowOff>125095</xdr:rowOff>
    </xdr:to>
    <xdr:sp macro="" textlink="">
      <xdr:nvSpPr>
        <xdr:cNvPr id="427" name="楕円 426">
          <a:extLst>
            <a:ext uri="{FF2B5EF4-FFF2-40B4-BE49-F238E27FC236}">
              <a16:creationId xmlns:a16="http://schemas.microsoft.com/office/drawing/2014/main" id="{7013CE34-9ADC-4189-B62B-0EF471D1C294}"/>
            </a:ext>
          </a:extLst>
        </xdr:cNvPr>
        <xdr:cNvSpPr/>
      </xdr:nvSpPr>
      <xdr:spPr>
        <a:xfrm>
          <a:off x="965200" y="17458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74295</xdr:rowOff>
    </xdr:from>
    <xdr:to>
      <xdr:col>10</xdr:col>
      <xdr:colOff>114300</xdr:colOff>
      <xdr:row>104</xdr:row>
      <xdr:rowOff>120014</xdr:rowOff>
    </xdr:to>
    <xdr:cxnSp macro="">
      <xdr:nvCxnSpPr>
        <xdr:cNvPr id="428" name="直線コネクタ 427">
          <a:extLst>
            <a:ext uri="{FF2B5EF4-FFF2-40B4-BE49-F238E27FC236}">
              <a16:creationId xmlns:a16="http://schemas.microsoft.com/office/drawing/2014/main" id="{A367C3BF-5ACA-4690-B8CC-00B85B82A34D}"/>
            </a:ext>
          </a:extLst>
        </xdr:cNvPr>
        <xdr:cNvCxnSpPr/>
      </xdr:nvCxnSpPr>
      <xdr:spPr>
        <a:xfrm>
          <a:off x="1008380" y="17508855"/>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29" name="n_1aveValue【市民会館】&#10;有形固定資産減価償却率">
          <a:extLst>
            <a:ext uri="{FF2B5EF4-FFF2-40B4-BE49-F238E27FC236}">
              <a16:creationId xmlns:a16="http://schemas.microsoft.com/office/drawing/2014/main" id="{45C663AD-9246-4E16-BE85-547457381A66}"/>
            </a:ext>
          </a:extLst>
        </xdr:cNvPr>
        <xdr:cNvSpPr txBox="1"/>
      </xdr:nvSpPr>
      <xdr:spPr>
        <a:xfrm>
          <a:off x="3170564" y="1714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0" name="n_2aveValue【市民会館】&#10;有形固定資産減価償却率">
          <a:extLst>
            <a:ext uri="{FF2B5EF4-FFF2-40B4-BE49-F238E27FC236}">
              <a16:creationId xmlns:a16="http://schemas.microsoft.com/office/drawing/2014/main" id="{ED9D9D30-6FDD-4BBF-ABF3-D991FBBC3D87}"/>
            </a:ext>
          </a:extLst>
        </xdr:cNvPr>
        <xdr:cNvSpPr txBox="1"/>
      </xdr:nvSpPr>
      <xdr:spPr>
        <a:xfrm>
          <a:off x="2385704" y="1712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1" name="n_3aveValue【市民会館】&#10;有形固定資産減価償却率">
          <a:extLst>
            <a:ext uri="{FF2B5EF4-FFF2-40B4-BE49-F238E27FC236}">
              <a16:creationId xmlns:a16="http://schemas.microsoft.com/office/drawing/2014/main" id="{53B7C857-3986-4A5A-94B5-DB277298C4F3}"/>
            </a:ext>
          </a:extLst>
        </xdr:cNvPr>
        <xdr:cNvSpPr txBox="1"/>
      </xdr:nvSpPr>
      <xdr:spPr>
        <a:xfrm>
          <a:off x="1611004" y="1710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2" name="n_4aveValue【市民会館】&#10;有形固定資産減価償却率">
          <a:extLst>
            <a:ext uri="{FF2B5EF4-FFF2-40B4-BE49-F238E27FC236}">
              <a16:creationId xmlns:a16="http://schemas.microsoft.com/office/drawing/2014/main" id="{88F95CA2-71FE-45ED-BEF6-CF275E556D3B}"/>
            </a:ext>
          </a:extLst>
        </xdr:cNvPr>
        <xdr:cNvSpPr txBox="1"/>
      </xdr:nvSpPr>
      <xdr:spPr>
        <a:xfrm>
          <a:off x="83630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45738</xdr:rowOff>
    </xdr:from>
    <xdr:ext cx="405111" cy="259045"/>
    <xdr:sp macro="" textlink="">
      <xdr:nvSpPr>
        <xdr:cNvPr id="433" name="n_1mainValue【市民会館】&#10;有形固定資産減価償却率">
          <a:extLst>
            <a:ext uri="{FF2B5EF4-FFF2-40B4-BE49-F238E27FC236}">
              <a16:creationId xmlns:a16="http://schemas.microsoft.com/office/drawing/2014/main" id="{C0C9B00A-5B61-4CB0-87F5-B209FC6C698B}"/>
            </a:ext>
          </a:extLst>
        </xdr:cNvPr>
        <xdr:cNvSpPr txBox="1"/>
      </xdr:nvSpPr>
      <xdr:spPr>
        <a:xfrm>
          <a:off x="3170564" y="1764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30497</xdr:rowOff>
    </xdr:from>
    <xdr:ext cx="405111" cy="259045"/>
    <xdr:sp macro="" textlink="">
      <xdr:nvSpPr>
        <xdr:cNvPr id="434" name="n_2mainValue【市民会館】&#10;有形固定資産減価償却率">
          <a:extLst>
            <a:ext uri="{FF2B5EF4-FFF2-40B4-BE49-F238E27FC236}">
              <a16:creationId xmlns:a16="http://schemas.microsoft.com/office/drawing/2014/main" id="{3BBAEA57-681E-4BF7-B3B4-021F9F4493FD}"/>
            </a:ext>
          </a:extLst>
        </xdr:cNvPr>
        <xdr:cNvSpPr txBox="1"/>
      </xdr:nvSpPr>
      <xdr:spPr>
        <a:xfrm>
          <a:off x="2385704" y="1763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161941</xdr:rowOff>
    </xdr:from>
    <xdr:ext cx="405111" cy="259045"/>
    <xdr:sp macro="" textlink="">
      <xdr:nvSpPr>
        <xdr:cNvPr id="435" name="n_3mainValue【市民会館】&#10;有形固定資産減価償却率">
          <a:extLst>
            <a:ext uri="{FF2B5EF4-FFF2-40B4-BE49-F238E27FC236}">
              <a16:creationId xmlns:a16="http://schemas.microsoft.com/office/drawing/2014/main" id="{77941DAE-B3DB-4566-9746-B1E930A7F62F}"/>
            </a:ext>
          </a:extLst>
        </xdr:cNvPr>
        <xdr:cNvSpPr txBox="1"/>
      </xdr:nvSpPr>
      <xdr:spPr>
        <a:xfrm>
          <a:off x="161100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116222</xdr:rowOff>
    </xdr:from>
    <xdr:ext cx="405111" cy="259045"/>
    <xdr:sp macro="" textlink="">
      <xdr:nvSpPr>
        <xdr:cNvPr id="436" name="n_4mainValue【市民会館】&#10;有形固定資産減価償却率">
          <a:extLst>
            <a:ext uri="{FF2B5EF4-FFF2-40B4-BE49-F238E27FC236}">
              <a16:creationId xmlns:a16="http://schemas.microsoft.com/office/drawing/2014/main" id="{16CC899F-DC79-4723-82AD-43FA87AE482A}"/>
            </a:ext>
          </a:extLst>
        </xdr:cNvPr>
        <xdr:cNvSpPr txBox="1"/>
      </xdr:nvSpPr>
      <xdr:spPr>
        <a:xfrm>
          <a:off x="83630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DC1F23B4-8631-4B85-8E7D-F325331986E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C69190D-A664-447F-9F42-2408B0DA42D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654FE095-5BB4-4EC8-A3BA-90F5C348679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7350832-DF53-4511-8B2A-6E576D81C4A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7991381-BBCA-4D34-B1BD-A328680FBE1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47054B4-CA9A-4957-8136-F68D8D9145D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9D67280-474D-480E-BB80-4CC84FF4851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AD3F032-1161-4F2A-8F34-59FAD136F13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CF623F0E-B7F3-4C1B-ACEA-46A2591A4E0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78A63C7-8661-4DFA-8E65-4D05AE005D2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94C6924-7E7F-49D4-ACFB-C7BFE90F045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B77FCAF-6FA1-4DFE-AE33-2BF2F350E0C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3525514A-E4FF-4D62-924F-0D6DE827CC45}"/>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13AC29E-1657-4E77-B263-6C20818CABCB}"/>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6FA8ED9-8107-4D31-8BFD-5C2A64570F5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51DF2C8-66C6-422F-9FD7-D138E0E43D65}"/>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FCE590C-1F23-40A0-BF60-E0BE591301EB}"/>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81D029AB-8DBE-4350-AD24-16DE49C055C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B26765B-ED1F-4E2A-BD6E-A7E572A2E5C2}"/>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B223DFE2-7E1E-4316-BFFF-FE582BA1BA7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AF0E2910-5DA3-4BA7-8024-87F52EFF97D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4ED4487-D9FF-4E25-8727-0B401EA66048}"/>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A615F9C2-D3AF-4470-A16A-E64B8B967BE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0" name="直線コネクタ 459">
          <a:extLst>
            <a:ext uri="{FF2B5EF4-FFF2-40B4-BE49-F238E27FC236}">
              <a16:creationId xmlns:a16="http://schemas.microsoft.com/office/drawing/2014/main" id="{0DB91DF4-57B7-4E53-B6AA-293AAF21E67E}"/>
            </a:ext>
          </a:extLst>
        </xdr:cNvPr>
        <xdr:cNvCxnSpPr/>
      </xdr:nvCxnSpPr>
      <xdr:spPr>
        <a:xfrm flipV="1">
          <a:off x="9219565" y="167792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1" name="【市民会館】&#10;一人当たり面積最小値テキスト">
          <a:extLst>
            <a:ext uri="{FF2B5EF4-FFF2-40B4-BE49-F238E27FC236}">
              <a16:creationId xmlns:a16="http://schemas.microsoft.com/office/drawing/2014/main" id="{FC9C4EFB-0880-4992-B0D1-2359DD77411D}"/>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2" name="直線コネクタ 461">
          <a:extLst>
            <a:ext uri="{FF2B5EF4-FFF2-40B4-BE49-F238E27FC236}">
              <a16:creationId xmlns:a16="http://schemas.microsoft.com/office/drawing/2014/main" id="{096CB746-72A6-442F-B811-675625CAE71E}"/>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3" name="【市民会館】&#10;一人当たり面積最大値テキスト">
          <a:extLst>
            <a:ext uri="{FF2B5EF4-FFF2-40B4-BE49-F238E27FC236}">
              <a16:creationId xmlns:a16="http://schemas.microsoft.com/office/drawing/2014/main" id="{E9774462-1660-4BD0-8316-E58504377800}"/>
            </a:ext>
          </a:extLst>
        </xdr:cNvPr>
        <xdr:cNvSpPr txBox="1"/>
      </xdr:nvSpPr>
      <xdr:spPr>
        <a:xfrm>
          <a:off x="9258300" y="16562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64" name="直線コネクタ 463">
          <a:extLst>
            <a:ext uri="{FF2B5EF4-FFF2-40B4-BE49-F238E27FC236}">
              <a16:creationId xmlns:a16="http://schemas.microsoft.com/office/drawing/2014/main" id="{A15C0CD9-1808-4B03-9AAD-DD9F1837451D}"/>
            </a:ext>
          </a:extLst>
        </xdr:cNvPr>
        <xdr:cNvCxnSpPr/>
      </xdr:nvCxnSpPr>
      <xdr:spPr>
        <a:xfrm>
          <a:off x="9154160" y="16779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65" name="【市民会館】&#10;一人当たり面積平均値テキスト">
          <a:extLst>
            <a:ext uri="{FF2B5EF4-FFF2-40B4-BE49-F238E27FC236}">
              <a16:creationId xmlns:a16="http://schemas.microsoft.com/office/drawing/2014/main" id="{BE3A16CE-886D-4766-8C23-BE4294C0AD6C}"/>
            </a:ext>
          </a:extLst>
        </xdr:cNvPr>
        <xdr:cNvSpPr txBox="1"/>
      </xdr:nvSpPr>
      <xdr:spPr>
        <a:xfrm>
          <a:off x="925830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66" name="フローチャート: 判断 465">
          <a:extLst>
            <a:ext uri="{FF2B5EF4-FFF2-40B4-BE49-F238E27FC236}">
              <a16:creationId xmlns:a16="http://schemas.microsoft.com/office/drawing/2014/main" id="{1965F345-BF90-42EA-881F-596498A9C730}"/>
            </a:ext>
          </a:extLst>
        </xdr:cNvPr>
        <xdr:cNvSpPr/>
      </xdr:nvSpPr>
      <xdr:spPr>
        <a:xfrm>
          <a:off x="919226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67" name="フローチャート: 判断 466">
          <a:extLst>
            <a:ext uri="{FF2B5EF4-FFF2-40B4-BE49-F238E27FC236}">
              <a16:creationId xmlns:a16="http://schemas.microsoft.com/office/drawing/2014/main" id="{3175451F-E35E-414A-A95C-41D3EE3C255E}"/>
            </a:ext>
          </a:extLst>
        </xdr:cNvPr>
        <xdr:cNvSpPr/>
      </xdr:nvSpPr>
      <xdr:spPr>
        <a:xfrm>
          <a:off x="8445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84D13A07-DD25-4D87-A52D-CD6DB0D7E7E6}"/>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69" name="フローチャート: 判断 468">
          <a:extLst>
            <a:ext uri="{FF2B5EF4-FFF2-40B4-BE49-F238E27FC236}">
              <a16:creationId xmlns:a16="http://schemas.microsoft.com/office/drawing/2014/main" id="{013ED29A-04C9-4F65-80E3-642D61DFE53E}"/>
            </a:ext>
          </a:extLst>
        </xdr:cNvPr>
        <xdr:cNvSpPr/>
      </xdr:nvSpPr>
      <xdr:spPr>
        <a:xfrm>
          <a:off x="68732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0" name="フローチャート: 判断 469">
          <a:extLst>
            <a:ext uri="{FF2B5EF4-FFF2-40B4-BE49-F238E27FC236}">
              <a16:creationId xmlns:a16="http://schemas.microsoft.com/office/drawing/2014/main" id="{B3BA722B-2B1A-44A6-8245-739814C95C6B}"/>
            </a:ext>
          </a:extLst>
        </xdr:cNvPr>
        <xdr:cNvSpPr/>
      </xdr:nvSpPr>
      <xdr:spPr>
        <a:xfrm>
          <a:off x="60985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0A6C2FD-2FF6-44A6-AE84-B30BA168E5C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9849CA2-06A1-4A4B-9645-506BC303624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7EE07E0-B871-44F6-80BD-CFF0E14ECD5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8C0808E-2938-45C7-8674-C1CD2CF8780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B0B47FC-FB72-4BA8-9A04-09B4E974FB1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113030</xdr:rowOff>
    </xdr:from>
    <xdr:to>
      <xdr:col>55</xdr:col>
      <xdr:colOff>50800</xdr:colOff>
      <xdr:row>106</xdr:row>
      <xdr:rowOff>43180</xdr:rowOff>
    </xdr:to>
    <xdr:sp macro="" textlink="">
      <xdr:nvSpPr>
        <xdr:cNvPr id="476" name="楕円 475">
          <a:extLst>
            <a:ext uri="{FF2B5EF4-FFF2-40B4-BE49-F238E27FC236}">
              <a16:creationId xmlns:a16="http://schemas.microsoft.com/office/drawing/2014/main" id="{22C843C2-177F-4AA7-A629-614B1E0FB24A}"/>
            </a:ext>
          </a:extLst>
        </xdr:cNvPr>
        <xdr:cNvSpPr/>
      </xdr:nvSpPr>
      <xdr:spPr>
        <a:xfrm>
          <a:off x="9192260" y="1771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91457</xdr:rowOff>
    </xdr:from>
    <xdr:ext cx="469744" cy="259045"/>
    <xdr:sp macro="" textlink="">
      <xdr:nvSpPr>
        <xdr:cNvPr id="477" name="【市民会館】&#10;一人当たり面積該当値テキスト">
          <a:extLst>
            <a:ext uri="{FF2B5EF4-FFF2-40B4-BE49-F238E27FC236}">
              <a16:creationId xmlns:a16="http://schemas.microsoft.com/office/drawing/2014/main" id="{17BE0BBD-DE05-40EC-A123-A6BA5C9B8C60}"/>
            </a:ext>
          </a:extLst>
        </xdr:cNvPr>
        <xdr:cNvSpPr txBox="1"/>
      </xdr:nvSpPr>
      <xdr:spPr>
        <a:xfrm>
          <a:off x="9258300" y="1769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105411</xdr:rowOff>
    </xdr:from>
    <xdr:to>
      <xdr:col>50</xdr:col>
      <xdr:colOff>165100</xdr:colOff>
      <xdr:row>106</xdr:row>
      <xdr:rowOff>35561</xdr:rowOff>
    </xdr:to>
    <xdr:sp macro="" textlink="">
      <xdr:nvSpPr>
        <xdr:cNvPr id="478" name="楕円 477">
          <a:extLst>
            <a:ext uri="{FF2B5EF4-FFF2-40B4-BE49-F238E27FC236}">
              <a16:creationId xmlns:a16="http://schemas.microsoft.com/office/drawing/2014/main" id="{AC058BE5-137B-43E6-9492-D7D85FFF461C}"/>
            </a:ext>
          </a:extLst>
        </xdr:cNvPr>
        <xdr:cNvSpPr/>
      </xdr:nvSpPr>
      <xdr:spPr>
        <a:xfrm>
          <a:off x="844550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156211</xdr:rowOff>
    </xdr:from>
    <xdr:to>
      <xdr:col>55</xdr:col>
      <xdr:colOff>0</xdr:colOff>
      <xdr:row>105</xdr:row>
      <xdr:rowOff>163830</xdr:rowOff>
    </xdr:to>
    <xdr:cxnSp macro="">
      <xdr:nvCxnSpPr>
        <xdr:cNvPr id="479" name="直線コネクタ 478">
          <a:extLst>
            <a:ext uri="{FF2B5EF4-FFF2-40B4-BE49-F238E27FC236}">
              <a16:creationId xmlns:a16="http://schemas.microsoft.com/office/drawing/2014/main" id="{343F29FE-C5C5-4EAB-B441-DEE288A480AB}"/>
            </a:ext>
          </a:extLst>
        </xdr:cNvPr>
        <xdr:cNvCxnSpPr/>
      </xdr:nvCxnSpPr>
      <xdr:spPr>
        <a:xfrm>
          <a:off x="8496300" y="17758411"/>
          <a:ext cx="7239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97789</xdr:rowOff>
    </xdr:from>
    <xdr:to>
      <xdr:col>46</xdr:col>
      <xdr:colOff>38100</xdr:colOff>
      <xdr:row>106</xdr:row>
      <xdr:rowOff>27939</xdr:rowOff>
    </xdr:to>
    <xdr:sp macro="" textlink="">
      <xdr:nvSpPr>
        <xdr:cNvPr id="480" name="楕円 479">
          <a:extLst>
            <a:ext uri="{FF2B5EF4-FFF2-40B4-BE49-F238E27FC236}">
              <a16:creationId xmlns:a16="http://schemas.microsoft.com/office/drawing/2014/main" id="{CFA715A9-E0BE-40DD-B059-CE2CBA55BE9D}"/>
            </a:ext>
          </a:extLst>
        </xdr:cNvPr>
        <xdr:cNvSpPr/>
      </xdr:nvSpPr>
      <xdr:spPr>
        <a:xfrm>
          <a:off x="7670800" y="176999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148589</xdr:rowOff>
    </xdr:from>
    <xdr:to>
      <xdr:col>50</xdr:col>
      <xdr:colOff>114300</xdr:colOff>
      <xdr:row>105</xdr:row>
      <xdr:rowOff>156211</xdr:rowOff>
    </xdr:to>
    <xdr:cxnSp macro="">
      <xdr:nvCxnSpPr>
        <xdr:cNvPr id="481" name="直線コネクタ 480">
          <a:extLst>
            <a:ext uri="{FF2B5EF4-FFF2-40B4-BE49-F238E27FC236}">
              <a16:creationId xmlns:a16="http://schemas.microsoft.com/office/drawing/2014/main" id="{5DAAE303-4438-472F-90CF-169F4ABC5317}"/>
            </a:ext>
          </a:extLst>
        </xdr:cNvPr>
        <xdr:cNvCxnSpPr/>
      </xdr:nvCxnSpPr>
      <xdr:spPr>
        <a:xfrm>
          <a:off x="7713980" y="17750789"/>
          <a:ext cx="78232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97789</xdr:rowOff>
    </xdr:from>
    <xdr:to>
      <xdr:col>41</xdr:col>
      <xdr:colOff>101600</xdr:colOff>
      <xdr:row>106</xdr:row>
      <xdr:rowOff>27939</xdr:rowOff>
    </xdr:to>
    <xdr:sp macro="" textlink="">
      <xdr:nvSpPr>
        <xdr:cNvPr id="482" name="楕円 481">
          <a:extLst>
            <a:ext uri="{FF2B5EF4-FFF2-40B4-BE49-F238E27FC236}">
              <a16:creationId xmlns:a16="http://schemas.microsoft.com/office/drawing/2014/main" id="{5F3D9F23-D4BB-4D73-84CC-90F6A89821FB}"/>
            </a:ext>
          </a:extLst>
        </xdr:cNvPr>
        <xdr:cNvSpPr/>
      </xdr:nvSpPr>
      <xdr:spPr>
        <a:xfrm>
          <a:off x="687324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148589</xdr:rowOff>
    </xdr:from>
    <xdr:to>
      <xdr:col>45</xdr:col>
      <xdr:colOff>177800</xdr:colOff>
      <xdr:row>105</xdr:row>
      <xdr:rowOff>148589</xdr:rowOff>
    </xdr:to>
    <xdr:cxnSp macro="">
      <xdr:nvCxnSpPr>
        <xdr:cNvPr id="483" name="直線コネクタ 482">
          <a:extLst>
            <a:ext uri="{FF2B5EF4-FFF2-40B4-BE49-F238E27FC236}">
              <a16:creationId xmlns:a16="http://schemas.microsoft.com/office/drawing/2014/main" id="{F72A13A2-DA9B-45D9-A05F-C1DEBBE8F230}"/>
            </a:ext>
          </a:extLst>
        </xdr:cNvPr>
        <xdr:cNvCxnSpPr/>
      </xdr:nvCxnSpPr>
      <xdr:spPr>
        <a:xfrm>
          <a:off x="6924040" y="1775078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84" name="楕円 483">
          <a:extLst>
            <a:ext uri="{FF2B5EF4-FFF2-40B4-BE49-F238E27FC236}">
              <a16:creationId xmlns:a16="http://schemas.microsoft.com/office/drawing/2014/main" id="{765838C7-B385-4C92-90E9-8A2A00461024}"/>
            </a:ext>
          </a:extLst>
        </xdr:cNvPr>
        <xdr:cNvSpPr/>
      </xdr:nvSpPr>
      <xdr:spPr>
        <a:xfrm>
          <a:off x="609854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148589</xdr:rowOff>
    </xdr:from>
    <xdr:to>
      <xdr:col>41</xdr:col>
      <xdr:colOff>50800</xdr:colOff>
      <xdr:row>105</xdr:row>
      <xdr:rowOff>156211</xdr:rowOff>
    </xdr:to>
    <xdr:cxnSp macro="">
      <xdr:nvCxnSpPr>
        <xdr:cNvPr id="485" name="直線コネクタ 484">
          <a:extLst>
            <a:ext uri="{FF2B5EF4-FFF2-40B4-BE49-F238E27FC236}">
              <a16:creationId xmlns:a16="http://schemas.microsoft.com/office/drawing/2014/main" id="{C3341E8B-0338-4E11-B5E1-FC472F6A1DD8}"/>
            </a:ext>
          </a:extLst>
        </xdr:cNvPr>
        <xdr:cNvCxnSpPr/>
      </xdr:nvCxnSpPr>
      <xdr:spPr>
        <a:xfrm flipV="1">
          <a:off x="6149340" y="17750789"/>
          <a:ext cx="7747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86" name="n_1aveValue【市民会館】&#10;一人当たり面積">
          <a:extLst>
            <a:ext uri="{FF2B5EF4-FFF2-40B4-BE49-F238E27FC236}">
              <a16:creationId xmlns:a16="http://schemas.microsoft.com/office/drawing/2014/main" id="{5CABC8FF-D205-4CC2-B1EC-EDA69773C40D}"/>
            </a:ext>
          </a:extLst>
        </xdr:cNvPr>
        <xdr:cNvSpPr txBox="1"/>
      </xdr:nvSpPr>
      <xdr:spPr>
        <a:xfrm>
          <a:off x="827158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E4E5F4A8-E01D-44BC-B5DC-78BEEEC39656}"/>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88" name="n_3aveValue【市民会館】&#10;一人当たり面積">
          <a:extLst>
            <a:ext uri="{FF2B5EF4-FFF2-40B4-BE49-F238E27FC236}">
              <a16:creationId xmlns:a16="http://schemas.microsoft.com/office/drawing/2014/main" id="{815C3110-1383-4B48-A77F-146529397B88}"/>
            </a:ext>
          </a:extLst>
        </xdr:cNvPr>
        <xdr:cNvSpPr txBox="1"/>
      </xdr:nvSpPr>
      <xdr:spPr>
        <a:xfrm>
          <a:off x="671202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89" name="n_4aveValue【市民会館】&#10;一人当たり面積">
          <a:extLst>
            <a:ext uri="{FF2B5EF4-FFF2-40B4-BE49-F238E27FC236}">
              <a16:creationId xmlns:a16="http://schemas.microsoft.com/office/drawing/2014/main" id="{493D1692-FD3E-4603-8C98-B1B6B668C0B2}"/>
            </a:ext>
          </a:extLst>
        </xdr:cNvPr>
        <xdr:cNvSpPr txBox="1"/>
      </xdr:nvSpPr>
      <xdr:spPr>
        <a:xfrm>
          <a:off x="593732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26688</xdr:rowOff>
    </xdr:from>
    <xdr:ext cx="469744" cy="259045"/>
    <xdr:sp macro="" textlink="">
      <xdr:nvSpPr>
        <xdr:cNvPr id="490" name="n_1mainValue【市民会館】&#10;一人当たり面積">
          <a:extLst>
            <a:ext uri="{FF2B5EF4-FFF2-40B4-BE49-F238E27FC236}">
              <a16:creationId xmlns:a16="http://schemas.microsoft.com/office/drawing/2014/main" id="{6E154E1B-F3B3-4EFD-86DE-07DA8A040577}"/>
            </a:ext>
          </a:extLst>
        </xdr:cNvPr>
        <xdr:cNvSpPr txBox="1"/>
      </xdr:nvSpPr>
      <xdr:spPr>
        <a:xfrm>
          <a:off x="827158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19066</xdr:rowOff>
    </xdr:from>
    <xdr:ext cx="469744" cy="259045"/>
    <xdr:sp macro="" textlink="">
      <xdr:nvSpPr>
        <xdr:cNvPr id="491" name="n_2mainValue【市民会館】&#10;一人当たり面積">
          <a:extLst>
            <a:ext uri="{FF2B5EF4-FFF2-40B4-BE49-F238E27FC236}">
              <a16:creationId xmlns:a16="http://schemas.microsoft.com/office/drawing/2014/main" id="{4EAD1ED4-511A-4B8E-A6B7-27AF582CE934}"/>
            </a:ext>
          </a:extLst>
        </xdr:cNvPr>
        <xdr:cNvSpPr txBox="1"/>
      </xdr:nvSpPr>
      <xdr:spPr>
        <a:xfrm>
          <a:off x="750958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19066</xdr:rowOff>
    </xdr:from>
    <xdr:ext cx="469744" cy="259045"/>
    <xdr:sp macro="" textlink="">
      <xdr:nvSpPr>
        <xdr:cNvPr id="492" name="n_3mainValue【市民会館】&#10;一人当たり面積">
          <a:extLst>
            <a:ext uri="{FF2B5EF4-FFF2-40B4-BE49-F238E27FC236}">
              <a16:creationId xmlns:a16="http://schemas.microsoft.com/office/drawing/2014/main" id="{5E3192EB-60F6-463B-93AB-1A03D3A7AEE8}"/>
            </a:ext>
          </a:extLst>
        </xdr:cNvPr>
        <xdr:cNvSpPr txBox="1"/>
      </xdr:nvSpPr>
      <xdr:spPr>
        <a:xfrm>
          <a:off x="6712027" y="177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26688</xdr:rowOff>
    </xdr:from>
    <xdr:ext cx="469744" cy="259045"/>
    <xdr:sp macro="" textlink="">
      <xdr:nvSpPr>
        <xdr:cNvPr id="493" name="n_4mainValue【市民会館】&#10;一人当たり面積">
          <a:extLst>
            <a:ext uri="{FF2B5EF4-FFF2-40B4-BE49-F238E27FC236}">
              <a16:creationId xmlns:a16="http://schemas.microsoft.com/office/drawing/2014/main" id="{7767C804-A312-4932-8542-7453870FA7EB}"/>
            </a:ext>
          </a:extLst>
        </xdr:cNvPr>
        <xdr:cNvSpPr txBox="1"/>
      </xdr:nvSpPr>
      <xdr:spPr>
        <a:xfrm>
          <a:off x="593732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E46728D-D71C-4434-AFC9-D990491F3A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0DA725D-B294-4C02-8559-5B8E7E57989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918C924E-95E0-4082-939A-2992F22329E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C912A3E-3934-426D-913D-3DDC10FEAC4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DF3FA11-892C-4A9F-8083-85AEC9C91B0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DA01AB0-3393-4534-808F-C4A9291D102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D99907A-CC39-47EB-B8B4-66C1CA0A457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885DB96-243F-4EDF-8C23-ACA8DA53A14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1050E4ED-2778-478B-B040-7E3EAB8EEEB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2EC7C38-FF5A-48CB-8755-7737C695E65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4" name="テキスト ボックス 503">
          <a:extLst>
            <a:ext uri="{FF2B5EF4-FFF2-40B4-BE49-F238E27FC236}">
              <a16:creationId xmlns:a16="http://schemas.microsoft.com/office/drawing/2014/main" id="{9B5B8348-34A3-4F1E-8B4E-101E9D2D15A8}"/>
            </a:ext>
          </a:extLst>
        </xdr:cNvPr>
        <xdr:cNvSpPr txBox="1"/>
      </xdr:nvSpPr>
      <xdr:spPr>
        <a:xfrm>
          <a:off x="1060276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7A2B0EF8-50CF-44EC-986C-E372CE0D18B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6" name="テキスト ボックス 505">
          <a:extLst>
            <a:ext uri="{FF2B5EF4-FFF2-40B4-BE49-F238E27FC236}">
              <a16:creationId xmlns:a16="http://schemas.microsoft.com/office/drawing/2014/main" id="{900937EC-3B00-4342-9DA1-6A9CD0F1917C}"/>
            </a:ext>
          </a:extLst>
        </xdr:cNvPr>
        <xdr:cNvSpPr txBox="1"/>
      </xdr:nvSpPr>
      <xdr:spPr>
        <a:xfrm>
          <a:off x="1060276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2038550-E519-47C0-8140-56A063902D7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E85AABF-AC7D-4527-86E9-D7D541ED39B7}"/>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91C119B-BA8A-4E98-BFD3-E55BEBE5752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E922EF7-D06E-42F9-BB30-BDAE96AB37C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7E4EEE1F-E588-4100-8989-358E1B82C0B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ED29CD36-442F-4F13-BA0D-869565ACCD1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6C7F0F6-7F8D-4F96-B2F5-022FDABE7B0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B503C68A-82E6-4768-AEDD-D3A2EEB73AD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593202D-5432-497E-BC40-C8C0B35FFF0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6" name="テキスト ボックス 515">
          <a:extLst>
            <a:ext uri="{FF2B5EF4-FFF2-40B4-BE49-F238E27FC236}">
              <a16:creationId xmlns:a16="http://schemas.microsoft.com/office/drawing/2014/main" id="{D664133E-654F-4DE6-992D-26725275394F}"/>
            </a:ext>
          </a:extLst>
        </xdr:cNvPr>
        <xdr:cNvSpPr txBox="1"/>
      </xdr:nvSpPr>
      <xdr:spPr>
        <a:xfrm>
          <a:off x="1060276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3942F62-85A7-49BB-8076-DD08FF04008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8" name="テキスト ボックス 517">
          <a:extLst>
            <a:ext uri="{FF2B5EF4-FFF2-40B4-BE49-F238E27FC236}">
              <a16:creationId xmlns:a16="http://schemas.microsoft.com/office/drawing/2014/main" id="{D0DFEB45-0940-4A36-9E92-864ABCD4C57D}"/>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E8B10CF7-8D1C-4F66-BFED-178862F1DCA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0" name="直線コネクタ 519">
          <a:extLst>
            <a:ext uri="{FF2B5EF4-FFF2-40B4-BE49-F238E27FC236}">
              <a16:creationId xmlns:a16="http://schemas.microsoft.com/office/drawing/2014/main" id="{843AB710-CFDD-4BA2-AE4D-E312B0B0030C}"/>
            </a:ext>
          </a:extLst>
        </xdr:cNvPr>
        <xdr:cNvCxnSpPr/>
      </xdr:nvCxnSpPr>
      <xdr:spPr>
        <a:xfrm flipV="1">
          <a:off x="14375764" y="5698127"/>
          <a:ext cx="0" cy="1275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E265855F-373A-417A-A735-F414FAD5FA9B}"/>
            </a:ext>
          </a:extLst>
        </xdr:cNvPr>
        <xdr:cNvSpPr txBox="1"/>
      </xdr:nvSpPr>
      <xdr:spPr>
        <a:xfrm>
          <a:off x="14414500" y="699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2" name="直線コネクタ 521">
          <a:extLst>
            <a:ext uri="{FF2B5EF4-FFF2-40B4-BE49-F238E27FC236}">
              <a16:creationId xmlns:a16="http://schemas.microsoft.com/office/drawing/2014/main" id="{2A0D6846-0C78-4E51-A020-EF90171A278C}"/>
            </a:ext>
          </a:extLst>
        </xdr:cNvPr>
        <xdr:cNvCxnSpPr/>
      </xdr:nvCxnSpPr>
      <xdr:spPr>
        <a:xfrm>
          <a:off x="1428750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43D2B77F-F859-41BD-9987-CC46E73BED0C}"/>
            </a:ext>
          </a:extLst>
        </xdr:cNvPr>
        <xdr:cNvSpPr txBox="1"/>
      </xdr:nvSpPr>
      <xdr:spPr>
        <a:xfrm>
          <a:off x="14414500" y="54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24" name="直線コネクタ 523">
          <a:extLst>
            <a:ext uri="{FF2B5EF4-FFF2-40B4-BE49-F238E27FC236}">
              <a16:creationId xmlns:a16="http://schemas.microsoft.com/office/drawing/2014/main" id="{640FE8AC-05AC-4CD8-97EC-6AA25F6598BE}"/>
            </a:ext>
          </a:extLst>
        </xdr:cNvPr>
        <xdr:cNvCxnSpPr/>
      </xdr:nvCxnSpPr>
      <xdr:spPr>
        <a:xfrm>
          <a:off x="1428750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F369C7FB-BA35-4039-843D-91F959D2358C}"/>
            </a:ext>
          </a:extLst>
        </xdr:cNvPr>
        <xdr:cNvSpPr txBox="1"/>
      </xdr:nvSpPr>
      <xdr:spPr>
        <a:xfrm>
          <a:off x="14414500" y="674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26" name="フローチャート: 判断 525">
          <a:extLst>
            <a:ext uri="{FF2B5EF4-FFF2-40B4-BE49-F238E27FC236}">
              <a16:creationId xmlns:a16="http://schemas.microsoft.com/office/drawing/2014/main" id="{B478F504-6706-4B08-93A6-89690E59CCE5}"/>
            </a:ext>
          </a:extLst>
        </xdr:cNvPr>
        <xdr:cNvSpPr/>
      </xdr:nvSpPr>
      <xdr:spPr>
        <a:xfrm>
          <a:off x="14325600" y="68904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27" name="フローチャート: 判断 526">
          <a:extLst>
            <a:ext uri="{FF2B5EF4-FFF2-40B4-BE49-F238E27FC236}">
              <a16:creationId xmlns:a16="http://schemas.microsoft.com/office/drawing/2014/main" id="{3B741290-218D-4F07-ADE8-AF89AD7E572B}"/>
            </a:ext>
          </a:extLst>
        </xdr:cNvPr>
        <xdr:cNvSpPr/>
      </xdr:nvSpPr>
      <xdr:spPr>
        <a:xfrm>
          <a:off x="1357884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28" name="フローチャート: 判断 527">
          <a:extLst>
            <a:ext uri="{FF2B5EF4-FFF2-40B4-BE49-F238E27FC236}">
              <a16:creationId xmlns:a16="http://schemas.microsoft.com/office/drawing/2014/main" id="{F877B810-A5BC-480E-A18E-D6E975D2A6F4}"/>
            </a:ext>
          </a:extLst>
        </xdr:cNvPr>
        <xdr:cNvSpPr/>
      </xdr:nvSpPr>
      <xdr:spPr>
        <a:xfrm>
          <a:off x="12804140" y="570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29" name="フローチャート: 判断 528">
          <a:extLst>
            <a:ext uri="{FF2B5EF4-FFF2-40B4-BE49-F238E27FC236}">
              <a16:creationId xmlns:a16="http://schemas.microsoft.com/office/drawing/2014/main" id="{EAE9349E-9413-457B-A868-85B19627EBCA}"/>
            </a:ext>
          </a:extLst>
        </xdr:cNvPr>
        <xdr:cNvSpPr/>
      </xdr:nvSpPr>
      <xdr:spPr>
        <a:xfrm>
          <a:off x="12029440" y="66041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0" name="フローチャート: 判断 529">
          <a:extLst>
            <a:ext uri="{FF2B5EF4-FFF2-40B4-BE49-F238E27FC236}">
              <a16:creationId xmlns:a16="http://schemas.microsoft.com/office/drawing/2014/main" id="{0C5207BD-6B7E-4BFC-983A-006B30F0F656}"/>
            </a:ext>
          </a:extLst>
        </xdr:cNvPr>
        <xdr:cNvSpPr/>
      </xdr:nvSpPr>
      <xdr:spPr>
        <a:xfrm>
          <a:off x="11231880" y="6444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5DBE6F9-481C-4E62-8542-F6F922A88AF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1F5E5ED-B1D4-4A00-B8DF-C66BEEEE9D0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47B0E01-83CC-469D-A4F9-000261142E2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016A067-7C49-4652-B747-04CEC52C822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7C58D02B-FCB6-40C9-9D12-6C9B248592EB}"/>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36" name="楕円 535">
          <a:extLst>
            <a:ext uri="{FF2B5EF4-FFF2-40B4-BE49-F238E27FC236}">
              <a16:creationId xmlns:a16="http://schemas.microsoft.com/office/drawing/2014/main" id="{DC825DB7-21E2-4BA9-A691-CD24C8479F86}"/>
            </a:ext>
          </a:extLst>
        </xdr:cNvPr>
        <xdr:cNvSpPr/>
      </xdr:nvSpPr>
      <xdr:spPr>
        <a:xfrm>
          <a:off x="14325600" y="692313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C37E6516-56B4-4456-AE32-A75941D8BBFD}"/>
            </a:ext>
          </a:extLst>
        </xdr:cNvPr>
        <xdr:cNvSpPr txBox="1"/>
      </xdr:nvSpPr>
      <xdr:spPr>
        <a:xfrm>
          <a:off x="14414500" y="687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38" name="楕円 537">
          <a:extLst>
            <a:ext uri="{FF2B5EF4-FFF2-40B4-BE49-F238E27FC236}">
              <a16:creationId xmlns:a16="http://schemas.microsoft.com/office/drawing/2014/main" id="{66029A8C-4200-49B4-9F7C-65763BBD76C9}"/>
            </a:ext>
          </a:extLst>
        </xdr:cNvPr>
        <xdr:cNvSpPr/>
      </xdr:nvSpPr>
      <xdr:spPr>
        <a:xfrm>
          <a:off x="1357884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39" name="直線コネクタ 538">
          <a:extLst>
            <a:ext uri="{FF2B5EF4-FFF2-40B4-BE49-F238E27FC236}">
              <a16:creationId xmlns:a16="http://schemas.microsoft.com/office/drawing/2014/main" id="{C73A0BDD-4447-49A8-951B-39E32DA723BD}"/>
            </a:ext>
          </a:extLst>
        </xdr:cNvPr>
        <xdr:cNvCxnSpPr/>
      </xdr:nvCxnSpPr>
      <xdr:spPr>
        <a:xfrm>
          <a:off x="13629640" y="6430192"/>
          <a:ext cx="746760" cy="54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33565</xdr:rowOff>
    </xdr:from>
    <xdr:to>
      <xdr:col>76</xdr:col>
      <xdr:colOff>165100</xdr:colOff>
      <xdr:row>39</xdr:row>
      <xdr:rowOff>135165</xdr:rowOff>
    </xdr:to>
    <xdr:sp macro="" textlink="">
      <xdr:nvSpPr>
        <xdr:cNvPr id="540" name="楕円 539">
          <a:extLst>
            <a:ext uri="{FF2B5EF4-FFF2-40B4-BE49-F238E27FC236}">
              <a16:creationId xmlns:a16="http://schemas.microsoft.com/office/drawing/2014/main" id="{AE2612CC-B8D2-4D97-8F56-A5DA529D2F36}"/>
            </a:ext>
          </a:extLst>
        </xdr:cNvPr>
        <xdr:cNvSpPr/>
      </xdr:nvSpPr>
      <xdr:spPr>
        <a:xfrm>
          <a:off x="12804140" y="657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59872</xdr:rowOff>
    </xdr:from>
    <xdr:to>
      <xdr:col>81</xdr:col>
      <xdr:colOff>50800</xdr:colOff>
      <xdr:row>39</xdr:row>
      <xdr:rowOff>84365</xdr:rowOff>
    </xdr:to>
    <xdr:cxnSp macro="">
      <xdr:nvCxnSpPr>
        <xdr:cNvPr id="541" name="直線コネクタ 540">
          <a:extLst>
            <a:ext uri="{FF2B5EF4-FFF2-40B4-BE49-F238E27FC236}">
              <a16:creationId xmlns:a16="http://schemas.microsoft.com/office/drawing/2014/main" id="{AA0E9BEF-2B9F-424C-A484-4D396DE81E48}"/>
            </a:ext>
          </a:extLst>
        </xdr:cNvPr>
        <xdr:cNvCxnSpPr/>
      </xdr:nvCxnSpPr>
      <xdr:spPr>
        <a:xfrm flipV="1">
          <a:off x="12854940" y="6430192"/>
          <a:ext cx="774700" cy="19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2" name="楕円 541">
          <a:extLst>
            <a:ext uri="{FF2B5EF4-FFF2-40B4-BE49-F238E27FC236}">
              <a16:creationId xmlns:a16="http://schemas.microsoft.com/office/drawing/2014/main" id="{84AC6D9C-C322-4BCC-A189-8848B01FAE71}"/>
            </a:ext>
          </a:extLst>
        </xdr:cNvPr>
        <xdr:cNvSpPr/>
      </xdr:nvSpPr>
      <xdr:spPr>
        <a:xfrm>
          <a:off x="1202944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84365</xdr:rowOff>
    </xdr:from>
    <xdr:to>
      <xdr:col>76</xdr:col>
      <xdr:colOff>114300</xdr:colOff>
      <xdr:row>39</xdr:row>
      <xdr:rowOff>117022</xdr:rowOff>
    </xdr:to>
    <xdr:cxnSp macro="">
      <xdr:nvCxnSpPr>
        <xdr:cNvPr id="543" name="直線コネクタ 542">
          <a:extLst>
            <a:ext uri="{FF2B5EF4-FFF2-40B4-BE49-F238E27FC236}">
              <a16:creationId xmlns:a16="http://schemas.microsoft.com/office/drawing/2014/main" id="{F407E9C7-F6E3-4063-8DEC-F89932B789A0}"/>
            </a:ext>
          </a:extLst>
        </xdr:cNvPr>
        <xdr:cNvCxnSpPr/>
      </xdr:nvCxnSpPr>
      <xdr:spPr>
        <a:xfrm flipV="1">
          <a:off x="12072620" y="6622325"/>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44" name="楕円 543">
          <a:extLst>
            <a:ext uri="{FF2B5EF4-FFF2-40B4-BE49-F238E27FC236}">
              <a16:creationId xmlns:a16="http://schemas.microsoft.com/office/drawing/2014/main" id="{A4902A81-E521-4929-B451-F3C1201DF8BA}"/>
            </a:ext>
          </a:extLst>
        </xdr:cNvPr>
        <xdr:cNvSpPr/>
      </xdr:nvSpPr>
      <xdr:spPr>
        <a:xfrm>
          <a:off x="1123188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45" name="直線コネクタ 544">
          <a:extLst>
            <a:ext uri="{FF2B5EF4-FFF2-40B4-BE49-F238E27FC236}">
              <a16:creationId xmlns:a16="http://schemas.microsoft.com/office/drawing/2014/main" id="{7F35C9F4-C38B-46F6-B3E5-E687B53B1E07}"/>
            </a:ext>
          </a:extLst>
        </xdr:cNvPr>
        <xdr:cNvCxnSpPr/>
      </xdr:nvCxnSpPr>
      <xdr:spPr>
        <a:xfrm>
          <a:off x="11282680" y="6495505"/>
          <a:ext cx="789940" cy="15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0A601A38-49D1-45FE-9B24-25267264D471}"/>
            </a:ext>
          </a:extLst>
        </xdr:cNvPr>
        <xdr:cNvSpPr txBox="1"/>
      </xdr:nvSpPr>
      <xdr:spPr>
        <a:xfrm>
          <a:off x="134372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47BDD234-E05E-4983-A7DC-5C2877D17205}"/>
            </a:ext>
          </a:extLst>
        </xdr:cNvPr>
        <xdr:cNvSpPr txBox="1"/>
      </xdr:nvSpPr>
      <xdr:spPr>
        <a:xfrm>
          <a:off x="12675244" y="54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CD9BD551-0B74-4D63-B60E-6F0BCF187016}"/>
            </a:ext>
          </a:extLst>
        </xdr:cNvPr>
        <xdr:cNvSpPr txBox="1"/>
      </xdr:nvSpPr>
      <xdr:spPr>
        <a:xfrm>
          <a:off x="11900544" y="669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AB461C79-6DFB-4F2A-801F-31E87F131FA2}"/>
            </a:ext>
          </a:extLst>
        </xdr:cNvPr>
        <xdr:cNvSpPr txBox="1"/>
      </xdr:nvSpPr>
      <xdr:spPr>
        <a:xfrm>
          <a:off x="1110298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DDE08D98-5B0F-4158-B00A-ED7A23604C1C}"/>
            </a:ext>
          </a:extLst>
        </xdr:cNvPr>
        <xdr:cNvSpPr txBox="1"/>
      </xdr:nvSpPr>
      <xdr:spPr>
        <a:xfrm>
          <a:off x="13437244" y="647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126292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7437E0E7-26E1-4741-82D4-55517A56333A}"/>
            </a:ext>
          </a:extLst>
        </xdr:cNvPr>
        <xdr:cNvSpPr txBox="1"/>
      </xdr:nvSpPr>
      <xdr:spPr>
        <a:xfrm>
          <a:off x="12675244" y="66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54FBB22A-E94A-4437-A353-ED990B4AC44A}"/>
            </a:ext>
          </a:extLst>
        </xdr:cNvPr>
        <xdr:cNvSpPr txBox="1"/>
      </xdr:nvSpPr>
      <xdr:spPr>
        <a:xfrm>
          <a:off x="11900544" y="6383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CDD4484E-66E0-453A-A741-B66DDC4B62F1}"/>
            </a:ext>
          </a:extLst>
        </xdr:cNvPr>
        <xdr:cNvSpPr txBox="1"/>
      </xdr:nvSpPr>
      <xdr:spPr>
        <a:xfrm>
          <a:off x="11102984"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4AA13673-26A8-47B7-9333-AFF8CF03437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819EDE88-4D4E-464E-9DE9-B59AF20BC00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15EF75D-E347-4283-A5C4-79CE53F6C4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D544230-8A3E-4915-B4E6-5F1487D47F0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F13D774F-AB67-4CF0-8FD8-CD98AE27A2E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5D4565CE-CE83-416B-A805-8317E4B8949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209E7078-723B-4F2E-BB5E-0B605A4E67A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32505C67-54DF-4A26-A1F7-BC06FF8E810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BC512257-2442-463D-B350-80E7C747984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BBD07A9C-0E6B-4FDD-81A7-9645BCFACE8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4" name="テキスト ボックス 563">
          <a:extLst>
            <a:ext uri="{FF2B5EF4-FFF2-40B4-BE49-F238E27FC236}">
              <a16:creationId xmlns:a16="http://schemas.microsoft.com/office/drawing/2014/main" id="{DEEFE076-5248-42DA-A145-49FCC26B7BF1}"/>
            </a:ext>
          </a:extLst>
        </xdr:cNvPr>
        <xdr:cNvSpPr txBox="1"/>
      </xdr:nvSpPr>
      <xdr:spPr>
        <a:xfrm>
          <a:off x="15890374" y="73139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5" name="直線コネクタ 564">
          <a:extLst>
            <a:ext uri="{FF2B5EF4-FFF2-40B4-BE49-F238E27FC236}">
              <a16:creationId xmlns:a16="http://schemas.microsoft.com/office/drawing/2014/main" id="{6EDF08EE-BE4D-4DF4-A7AE-DD477B630B81}"/>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66" name="テキスト ボックス 565">
          <a:extLst>
            <a:ext uri="{FF2B5EF4-FFF2-40B4-BE49-F238E27FC236}">
              <a16:creationId xmlns:a16="http://schemas.microsoft.com/office/drawing/2014/main" id="{795B46BA-6B90-4654-A4BD-2C99B44A05BF}"/>
            </a:ext>
          </a:extLst>
        </xdr:cNvPr>
        <xdr:cNvSpPr txBox="1"/>
      </xdr:nvSpPr>
      <xdr:spPr>
        <a:xfrm>
          <a:off x="15630721" y="699499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7" name="直線コネクタ 566">
          <a:extLst>
            <a:ext uri="{FF2B5EF4-FFF2-40B4-BE49-F238E27FC236}">
              <a16:creationId xmlns:a16="http://schemas.microsoft.com/office/drawing/2014/main" id="{C96911A7-229A-4331-9523-86C81C9A0DB6}"/>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8" name="テキスト ボックス 567">
          <a:extLst>
            <a:ext uri="{FF2B5EF4-FFF2-40B4-BE49-F238E27FC236}">
              <a16:creationId xmlns:a16="http://schemas.microsoft.com/office/drawing/2014/main" id="{27F051BF-4DA5-4A9F-864A-A3CAC48B3654}"/>
            </a:ext>
          </a:extLst>
        </xdr:cNvPr>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9" name="直線コネクタ 568">
          <a:extLst>
            <a:ext uri="{FF2B5EF4-FFF2-40B4-BE49-F238E27FC236}">
              <a16:creationId xmlns:a16="http://schemas.microsoft.com/office/drawing/2014/main" id="{B5C66300-6380-409C-AE16-5A12526467D2}"/>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0" name="テキスト ボックス 569">
          <a:extLst>
            <a:ext uri="{FF2B5EF4-FFF2-40B4-BE49-F238E27FC236}">
              <a16:creationId xmlns:a16="http://schemas.microsoft.com/office/drawing/2014/main" id="{218C36EF-F096-4AC4-902B-59323A5B55FC}"/>
            </a:ext>
          </a:extLst>
        </xdr:cNvPr>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1" name="直線コネクタ 570">
          <a:extLst>
            <a:ext uri="{FF2B5EF4-FFF2-40B4-BE49-F238E27FC236}">
              <a16:creationId xmlns:a16="http://schemas.microsoft.com/office/drawing/2014/main" id="{5F191294-1314-4C08-858D-2101BC950B67}"/>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2" name="テキスト ボックス 571">
          <a:extLst>
            <a:ext uri="{FF2B5EF4-FFF2-40B4-BE49-F238E27FC236}">
              <a16:creationId xmlns:a16="http://schemas.microsoft.com/office/drawing/2014/main" id="{8F59B4B7-9991-4D6C-8A80-9A794CD10615}"/>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3" name="直線コネクタ 572">
          <a:extLst>
            <a:ext uri="{FF2B5EF4-FFF2-40B4-BE49-F238E27FC236}">
              <a16:creationId xmlns:a16="http://schemas.microsoft.com/office/drawing/2014/main" id="{BED128B7-5D0C-4070-9868-9210FCF419C3}"/>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4" name="テキスト ボックス 573">
          <a:extLst>
            <a:ext uri="{FF2B5EF4-FFF2-40B4-BE49-F238E27FC236}">
              <a16:creationId xmlns:a16="http://schemas.microsoft.com/office/drawing/2014/main" id="{CD3FDBDB-4FFD-404B-8D49-B214440BAB45}"/>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5" name="直線コネクタ 574">
          <a:extLst>
            <a:ext uri="{FF2B5EF4-FFF2-40B4-BE49-F238E27FC236}">
              <a16:creationId xmlns:a16="http://schemas.microsoft.com/office/drawing/2014/main" id="{C28107E0-DF20-4070-89F3-7DF783EFAB45}"/>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6" name="テキスト ボックス 575">
          <a:extLst>
            <a:ext uri="{FF2B5EF4-FFF2-40B4-BE49-F238E27FC236}">
              <a16:creationId xmlns:a16="http://schemas.microsoft.com/office/drawing/2014/main" id="{8ECE0BCB-17DD-4D55-8796-F38ED90FD5F0}"/>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7" name="直線コネクタ 576">
          <a:extLst>
            <a:ext uri="{FF2B5EF4-FFF2-40B4-BE49-F238E27FC236}">
              <a16:creationId xmlns:a16="http://schemas.microsoft.com/office/drawing/2014/main" id="{B6844FD4-6046-4785-B4C3-8B2AD052E5B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8" name="テキスト ボックス 577">
          <a:extLst>
            <a:ext uri="{FF2B5EF4-FFF2-40B4-BE49-F238E27FC236}">
              <a16:creationId xmlns:a16="http://schemas.microsoft.com/office/drawing/2014/main" id="{E0738F72-F1CD-42AD-BD13-A602A208F0C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9" name="【一般廃棄物処理施設】&#10;一人当たり有形固定資産（償却資産）額グラフ枠">
          <a:extLst>
            <a:ext uri="{FF2B5EF4-FFF2-40B4-BE49-F238E27FC236}">
              <a16:creationId xmlns:a16="http://schemas.microsoft.com/office/drawing/2014/main" id="{553E96FD-691B-4128-A8EA-A765188EA33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0" name="直線コネクタ 579">
          <a:extLst>
            <a:ext uri="{FF2B5EF4-FFF2-40B4-BE49-F238E27FC236}">
              <a16:creationId xmlns:a16="http://schemas.microsoft.com/office/drawing/2014/main" id="{EA995C6C-9727-46E2-AFDF-FD6CB8B7E6DF}"/>
            </a:ext>
          </a:extLst>
        </xdr:cNvPr>
        <xdr:cNvCxnSpPr/>
      </xdr:nvCxnSpPr>
      <xdr:spPr>
        <a:xfrm flipV="1">
          <a:off x="19509104" y="5492703"/>
          <a:ext cx="0" cy="153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1" name="【一般廃棄物処理施設】&#10;一人当たり有形固定資産（償却資産）額最小値テキスト">
          <a:extLst>
            <a:ext uri="{FF2B5EF4-FFF2-40B4-BE49-F238E27FC236}">
              <a16:creationId xmlns:a16="http://schemas.microsoft.com/office/drawing/2014/main" id="{07B9AFA8-C6A0-4443-B04F-70E2076FE5FF}"/>
            </a:ext>
          </a:extLst>
        </xdr:cNvPr>
        <xdr:cNvSpPr txBox="1"/>
      </xdr:nvSpPr>
      <xdr:spPr>
        <a:xfrm>
          <a:off x="19547840" y="70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2" name="直線コネクタ 581">
          <a:extLst>
            <a:ext uri="{FF2B5EF4-FFF2-40B4-BE49-F238E27FC236}">
              <a16:creationId xmlns:a16="http://schemas.microsoft.com/office/drawing/2014/main" id="{853EA385-D70A-4003-BD71-FF65C6FF37C1}"/>
            </a:ext>
          </a:extLst>
        </xdr:cNvPr>
        <xdr:cNvCxnSpPr/>
      </xdr:nvCxnSpPr>
      <xdr:spPr>
        <a:xfrm>
          <a:off x="19443700" y="70274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3" name="【一般廃棄物処理施設】&#10;一人当たり有形固定資産（償却資産）額最大値テキスト">
          <a:extLst>
            <a:ext uri="{FF2B5EF4-FFF2-40B4-BE49-F238E27FC236}">
              <a16:creationId xmlns:a16="http://schemas.microsoft.com/office/drawing/2014/main" id="{A7A3CF83-4B69-48E6-8ED3-4B17FE7FD072}"/>
            </a:ext>
          </a:extLst>
        </xdr:cNvPr>
        <xdr:cNvSpPr txBox="1"/>
      </xdr:nvSpPr>
      <xdr:spPr>
        <a:xfrm>
          <a:off x="19547840" y="527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84" name="直線コネクタ 583">
          <a:extLst>
            <a:ext uri="{FF2B5EF4-FFF2-40B4-BE49-F238E27FC236}">
              <a16:creationId xmlns:a16="http://schemas.microsoft.com/office/drawing/2014/main" id="{B5CBF206-A54B-4A50-A425-A74376450C34}"/>
            </a:ext>
          </a:extLst>
        </xdr:cNvPr>
        <xdr:cNvCxnSpPr/>
      </xdr:nvCxnSpPr>
      <xdr:spPr>
        <a:xfrm>
          <a:off x="19443700" y="5492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85" name="【一般廃棄物処理施設】&#10;一人当たり有形固定資産（償却資産）額平均値テキスト">
          <a:extLst>
            <a:ext uri="{FF2B5EF4-FFF2-40B4-BE49-F238E27FC236}">
              <a16:creationId xmlns:a16="http://schemas.microsoft.com/office/drawing/2014/main" id="{0F255DCA-BF58-4357-9720-1F95B649ED5D}"/>
            </a:ext>
          </a:extLst>
        </xdr:cNvPr>
        <xdr:cNvSpPr txBox="1"/>
      </xdr:nvSpPr>
      <xdr:spPr>
        <a:xfrm>
          <a:off x="19547840" y="65047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86" name="フローチャート: 判断 585">
          <a:extLst>
            <a:ext uri="{FF2B5EF4-FFF2-40B4-BE49-F238E27FC236}">
              <a16:creationId xmlns:a16="http://schemas.microsoft.com/office/drawing/2014/main" id="{26A50DFD-F966-4905-9EAA-FDFDE5F212CE}"/>
            </a:ext>
          </a:extLst>
        </xdr:cNvPr>
        <xdr:cNvSpPr/>
      </xdr:nvSpPr>
      <xdr:spPr>
        <a:xfrm>
          <a:off x="19458940" y="6649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87" name="フローチャート: 判断 586">
          <a:extLst>
            <a:ext uri="{FF2B5EF4-FFF2-40B4-BE49-F238E27FC236}">
              <a16:creationId xmlns:a16="http://schemas.microsoft.com/office/drawing/2014/main" id="{40E06E9B-4280-45FA-BA4D-8644363A3B87}"/>
            </a:ext>
          </a:extLst>
        </xdr:cNvPr>
        <xdr:cNvSpPr/>
      </xdr:nvSpPr>
      <xdr:spPr>
        <a:xfrm>
          <a:off x="18735040" y="6625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88" name="フローチャート: 判断 587">
          <a:extLst>
            <a:ext uri="{FF2B5EF4-FFF2-40B4-BE49-F238E27FC236}">
              <a16:creationId xmlns:a16="http://schemas.microsoft.com/office/drawing/2014/main" id="{694986C5-6821-4F52-842C-DF32EA57F32D}"/>
            </a:ext>
          </a:extLst>
        </xdr:cNvPr>
        <xdr:cNvSpPr/>
      </xdr:nvSpPr>
      <xdr:spPr>
        <a:xfrm>
          <a:off x="17937480" y="65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89" name="フローチャート: 判断 588">
          <a:extLst>
            <a:ext uri="{FF2B5EF4-FFF2-40B4-BE49-F238E27FC236}">
              <a16:creationId xmlns:a16="http://schemas.microsoft.com/office/drawing/2014/main" id="{48D2B0DC-243A-4561-A1D6-37B1B6FB5AEF}"/>
            </a:ext>
          </a:extLst>
        </xdr:cNvPr>
        <xdr:cNvSpPr/>
      </xdr:nvSpPr>
      <xdr:spPr>
        <a:xfrm>
          <a:off x="17162780" y="6658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0" name="フローチャート: 判断 589">
          <a:extLst>
            <a:ext uri="{FF2B5EF4-FFF2-40B4-BE49-F238E27FC236}">
              <a16:creationId xmlns:a16="http://schemas.microsoft.com/office/drawing/2014/main" id="{3EAEC522-16B7-4439-9FBF-37BEC6C7A930}"/>
            </a:ext>
          </a:extLst>
        </xdr:cNvPr>
        <xdr:cNvSpPr/>
      </xdr:nvSpPr>
      <xdr:spPr>
        <a:xfrm>
          <a:off x="16388080" y="66163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91C29985-7D84-4B99-AA3A-EB4DC14CC71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FD9516E5-5522-4959-932D-22D1827F27A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272B8969-1EF4-4B9C-9DA2-718BACB20E9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833BBE8F-E42C-4E57-AA30-C0BD438314A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96940C29-061E-402A-8D01-EF15D7E6D04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26358</xdr:rowOff>
    </xdr:from>
    <xdr:to>
      <xdr:col>116</xdr:col>
      <xdr:colOff>114300</xdr:colOff>
      <xdr:row>40</xdr:row>
      <xdr:rowOff>127958</xdr:rowOff>
    </xdr:to>
    <xdr:sp macro="" textlink="">
      <xdr:nvSpPr>
        <xdr:cNvPr id="596" name="楕円 595">
          <a:extLst>
            <a:ext uri="{FF2B5EF4-FFF2-40B4-BE49-F238E27FC236}">
              <a16:creationId xmlns:a16="http://schemas.microsoft.com/office/drawing/2014/main" id="{F2B184C1-2DA4-437B-8354-6E407518E60F}"/>
            </a:ext>
          </a:extLst>
        </xdr:cNvPr>
        <xdr:cNvSpPr/>
      </xdr:nvSpPr>
      <xdr:spPr>
        <a:xfrm>
          <a:off x="19458940" y="673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4785</xdr:rowOff>
    </xdr:from>
    <xdr:ext cx="534377" cy="259045"/>
    <xdr:sp macro="" textlink="">
      <xdr:nvSpPr>
        <xdr:cNvPr id="597" name="【一般廃棄物処理施設】&#10;一人当たり有形固定資産（償却資産）額該当値テキスト">
          <a:extLst>
            <a:ext uri="{FF2B5EF4-FFF2-40B4-BE49-F238E27FC236}">
              <a16:creationId xmlns:a16="http://schemas.microsoft.com/office/drawing/2014/main" id="{43ABF85E-509B-4171-BB21-EA64968F7B10}"/>
            </a:ext>
          </a:extLst>
        </xdr:cNvPr>
        <xdr:cNvSpPr txBox="1"/>
      </xdr:nvSpPr>
      <xdr:spPr>
        <a:xfrm>
          <a:off x="19547840" y="67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146493</xdr:rowOff>
    </xdr:from>
    <xdr:to>
      <xdr:col>112</xdr:col>
      <xdr:colOff>38100</xdr:colOff>
      <xdr:row>40</xdr:row>
      <xdr:rowOff>76643</xdr:rowOff>
    </xdr:to>
    <xdr:sp macro="" textlink="">
      <xdr:nvSpPr>
        <xdr:cNvPr id="598" name="楕円 597">
          <a:extLst>
            <a:ext uri="{FF2B5EF4-FFF2-40B4-BE49-F238E27FC236}">
              <a16:creationId xmlns:a16="http://schemas.microsoft.com/office/drawing/2014/main" id="{C3BD2C27-ABAC-4911-885B-6BE36CCC686D}"/>
            </a:ext>
          </a:extLst>
        </xdr:cNvPr>
        <xdr:cNvSpPr/>
      </xdr:nvSpPr>
      <xdr:spPr>
        <a:xfrm>
          <a:off x="18735040" y="66844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25843</xdr:rowOff>
    </xdr:from>
    <xdr:to>
      <xdr:col>116</xdr:col>
      <xdr:colOff>63500</xdr:colOff>
      <xdr:row>40</xdr:row>
      <xdr:rowOff>77158</xdr:rowOff>
    </xdr:to>
    <xdr:cxnSp macro="">
      <xdr:nvCxnSpPr>
        <xdr:cNvPr id="599" name="直線コネクタ 598">
          <a:extLst>
            <a:ext uri="{FF2B5EF4-FFF2-40B4-BE49-F238E27FC236}">
              <a16:creationId xmlns:a16="http://schemas.microsoft.com/office/drawing/2014/main" id="{0CA05E29-C6C0-4103-9387-81B4C1F6094E}"/>
            </a:ext>
          </a:extLst>
        </xdr:cNvPr>
        <xdr:cNvCxnSpPr/>
      </xdr:nvCxnSpPr>
      <xdr:spPr>
        <a:xfrm>
          <a:off x="18778220" y="6731443"/>
          <a:ext cx="731520" cy="5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152077</xdr:rowOff>
    </xdr:from>
    <xdr:to>
      <xdr:col>107</xdr:col>
      <xdr:colOff>101600</xdr:colOff>
      <xdr:row>40</xdr:row>
      <xdr:rowOff>82227</xdr:rowOff>
    </xdr:to>
    <xdr:sp macro="" textlink="">
      <xdr:nvSpPr>
        <xdr:cNvPr id="600" name="楕円 599">
          <a:extLst>
            <a:ext uri="{FF2B5EF4-FFF2-40B4-BE49-F238E27FC236}">
              <a16:creationId xmlns:a16="http://schemas.microsoft.com/office/drawing/2014/main" id="{44170189-05CC-47DF-99F2-D87F2FB14A81}"/>
            </a:ext>
          </a:extLst>
        </xdr:cNvPr>
        <xdr:cNvSpPr/>
      </xdr:nvSpPr>
      <xdr:spPr>
        <a:xfrm>
          <a:off x="17937480" y="66900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25843</xdr:rowOff>
    </xdr:from>
    <xdr:to>
      <xdr:col>111</xdr:col>
      <xdr:colOff>177800</xdr:colOff>
      <xdr:row>40</xdr:row>
      <xdr:rowOff>31427</xdr:rowOff>
    </xdr:to>
    <xdr:cxnSp macro="">
      <xdr:nvCxnSpPr>
        <xdr:cNvPr id="601" name="直線コネクタ 600">
          <a:extLst>
            <a:ext uri="{FF2B5EF4-FFF2-40B4-BE49-F238E27FC236}">
              <a16:creationId xmlns:a16="http://schemas.microsoft.com/office/drawing/2014/main" id="{B611CC61-056C-4929-A25A-88F4664392C7}"/>
            </a:ext>
          </a:extLst>
        </xdr:cNvPr>
        <xdr:cNvCxnSpPr/>
      </xdr:nvCxnSpPr>
      <xdr:spPr>
        <a:xfrm flipV="1">
          <a:off x="17988280" y="6731443"/>
          <a:ext cx="789940" cy="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60092</xdr:rowOff>
    </xdr:from>
    <xdr:to>
      <xdr:col>102</xdr:col>
      <xdr:colOff>165100</xdr:colOff>
      <xdr:row>40</xdr:row>
      <xdr:rowOff>161692</xdr:rowOff>
    </xdr:to>
    <xdr:sp macro="" textlink="">
      <xdr:nvSpPr>
        <xdr:cNvPr id="602" name="楕円 601">
          <a:extLst>
            <a:ext uri="{FF2B5EF4-FFF2-40B4-BE49-F238E27FC236}">
              <a16:creationId xmlns:a16="http://schemas.microsoft.com/office/drawing/2014/main" id="{05DB67AC-3558-4B70-9D50-3C08FB8D8E0E}"/>
            </a:ext>
          </a:extLst>
        </xdr:cNvPr>
        <xdr:cNvSpPr/>
      </xdr:nvSpPr>
      <xdr:spPr>
        <a:xfrm>
          <a:off x="17162780" y="676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31427</xdr:rowOff>
    </xdr:from>
    <xdr:to>
      <xdr:col>107</xdr:col>
      <xdr:colOff>50800</xdr:colOff>
      <xdr:row>40</xdr:row>
      <xdr:rowOff>110892</xdr:rowOff>
    </xdr:to>
    <xdr:cxnSp macro="">
      <xdr:nvCxnSpPr>
        <xdr:cNvPr id="603" name="直線コネクタ 602">
          <a:extLst>
            <a:ext uri="{FF2B5EF4-FFF2-40B4-BE49-F238E27FC236}">
              <a16:creationId xmlns:a16="http://schemas.microsoft.com/office/drawing/2014/main" id="{4568209E-2979-44CA-8F45-4CDFBDAF4D17}"/>
            </a:ext>
          </a:extLst>
        </xdr:cNvPr>
        <xdr:cNvCxnSpPr/>
      </xdr:nvCxnSpPr>
      <xdr:spPr>
        <a:xfrm flipV="1">
          <a:off x="17213580" y="6737027"/>
          <a:ext cx="774700"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159980</xdr:rowOff>
    </xdr:from>
    <xdr:to>
      <xdr:col>98</xdr:col>
      <xdr:colOff>38100</xdr:colOff>
      <xdr:row>40</xdr:row>
      <xdr:rowOff>90130</xdr:rowOff>
    </xdr:to>
    <xdr:sp macro="" textlink="">
      <xdr:nvSpPr>
        <xdr:cNvPr id="604" name="楕円 603">
          <a:extLst>
            <a:ext uri="{FF2B5EF4-FFF2-40B4-BE49-F238E27FC236}">
              <a16:creationId xmlns:a16="http://schemas.microsoft.com/office/drawing/2014/main" id="{10EA800F-9175-4A67-AEF2-0A8984B3C4BE}"/>
            </a:ext>
          </a:extLst>
        </xdr:cNvPr>
        <xdr:cNvSpPr/>
      </xdr:nvSpPr>
      <xdr:spPr>
        <a:xfrm>
          <a:off x="16388080" y="6697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39330</xdr:rowOff>
    </xdr:from>
    <xdr:to>
      <xdr:col>102</xdr:col>
      <xdr:colOff>114300</xdr:colOff>
      <xdr:row>40</xdr:row>
      <xdr:rowOff>110892</xdr:rowOff>
    </xdr:to>
    <xdr:cxnSp macro="">
      <xdr:nvCxnSpPr>
        <xdr:cNvPr id="605" name="直線コネクタ 604">
          <a:extLst>
            <a:ext uri="{FF2B5EF4-FFF2-40B4-BE49-F238E27FC236}">
              <a16:creationId xmlns:a16="http://schemas.microsoft.com/office/drawing/2014/main" id="{6F5B460F-4E07-4806-B349-AC3187724AD0}"/>
            </a:ext>
          </a:extLst>
        </xdr:cNvPr>
        <xdr:cNvCxnSpPr/>
      </xdr:nvCxnSpPr>
      <xdr:spPr>
        <a:xfrm>
          <a:off x="16431260" y="6744930"/>
          <a:ext cx="782320" cy="7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06" name="n_1aveValue【一般廃棄物処理施設】&#10;一人当たり有形固定資産（償却資産）額">
          <a:extLst>
            <a:ext uri="{FF2B5EF4-FFF2-40B4-BE49-F238E27FC236}">
              <a16:creationId xmlns:a16="http://schemas.microsoft.com/office/drawing/2014/main" id="{8C0446A6-EBEE-45B0-BB6D-4DF249D197D4}"/>
            </a:ext>
          </a:extLst>
        </xdr:cNvPr>
        <xdr:cNvSpPr txBox="1"/>
      </xdr:nvSpPr>
      <xdr:spPr>
        <a:xfrm>
          <a:off x="18528811" y="640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07" name="n_2aveValue【一般廃棄物処理施設】&#10;一人当たり有形固定資産（償却資産）額">
          <a:extLst>
            <a:ext uri="{FF2B5EF4-FFF2-40B4-BE49-F238E27FC236}">
              <a16:creationId xmlns:a16="http://schemas.microsoft.com/office/drawing/2014/main" id="{141BD0FF-8AFD-441A-A5D1-6523C9378C72}"/>
            </a:ext>
          </a:extLst>
        </xdr:cNvPr>
        <xdr:cNvSpPr txBox="1"/>
      </xdr:nvSpPr>
      <xdr:spPr>
        <a:xfrm>
          <a:off x="17766811" y="636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08" name="n_3aveValue【一般廃棄物処理施設】&#10;一人当たり有形固定資産（償却資産）額">
          <a:extLst>
            <a:ext uri="{FF2B5EF4-FFF2-40B4-BE49-F238E27FC236}">
              <a16:creationId xmlns:a16="http://schemas.microsoft.com/office/drawing/2014/main" id="{C2A31E79-1240-4513-AEBD-10434A101199}"/>
            </a:ext>
          </a:extLst>
        </xdr:cNvPr>
        <xdr:cNvSpPr txBox="1"/>
      </xdr:nvSpPr>
      <xdr:spPr>
        <a:xfrm>
          <a:off x="16969251" y="643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09" name="n_4aveValue【一般廃棄物処理施設】&#10;一人当たり有形固定資産（償却資産）額">
          <a:extLst>
            <a:ext uri="{FF2B5EF4-FFF2-40B4-BE49-F238E27FC236}">
              <a16:creationId xmlns:a16="http://schemas.microsoft.com/office/drawing/2014/main" id="{80D1E1A1-39D6-4EB4-9817-3A54A8D174F1}"/>
            </a:ext>
          </a:extLst>
        </xdr:cNvPr>
        <xdr:cNvSpPr txBox="1"/>
      </xdr:nvSpPr>
      <xdr:spPr>
        <a:xfrm>
          <a:off x="16194551" y="639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67770</xdr:rowOff>
    </xdr:from>
    <xdr:ext cx="534377" cy="259045"/>
    <xdr:sp macro="" textlink="">
      <xdr:nvSpPr>
        <xdr:cNvPr id="610" name="n_1mainValue【一般廃棄物処理施設】&#10;一人当たり有形固定資産（償却資産）額">
          <a:extLst>
            <a:ext uri="{FF2B5EF4-FFF2-40B4-BE49-F238E27FC236}">
              <a16:creationId xmlns:a16="http://schemas.microsoft.com/office/drawing/2014/main" id="{BF75A6C1-FA08-4EB5-A150-D75ABC924B70}"/>
            </a:ext>
          </a:extLst>
        </xdr:cNvPr>
        <xdr:cNvSpPr txBox="1"/>
      </xdr:nvSpPr>
      <xdr:spPr>
        <a:xfrm>
          <a:off x="18528811" y="67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73354</xdr:rowOff>
    </xdr:from>
    <xdr:ext cx="534377" cy="259045"/>
    <xdr:sp macro="" textlink="">
      <xdr:nvSpPr>
        <xdr:cNvPr id="611" name="n_2mainValue【一般廃棄物処理施設】&#10;一人当たり有形固定資産（償却資産）額">
          <a:extLst>
            <a:ext uri="{FF2B5EF4-FFF2-40B4-BE49-F238E27FC236}">
              <a16:creationId xmlns:a16="http://schemas.microsoft.com/office/drawing/2014/main" id="{2DEB2717-88F8-44ED-BD5E-165F4246BA65}"/>
            </a:ext>
          </a:extLst>
        </xdr:cNvPr>
        <xdr:cNvSpPr txBox="1"/>
      </xdr:nvSpPr>
      <xdr:spPr>
        <a:xfrm>
          <a:off x="17766811" y="677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152819</xdr:rowOff>
    </xdr:from>
    <xdr:ext cx="534377" cy="259045"/>
    <xdr:sp macro="" textlink="">
      <xdr:nvSpPr>
        <xdr:cNvPr id="612" name="n_3mainValue【一般廃棄物処理施設】&#10;一人当たり有形固定資産（償却資産）額">
          <a:extLst>
            <a:ext uri="{FF2B5EF4-FFF2-40B4-BE49-F238E27FC236}">
              <a16:creationId xmlns:a16="http://schemas.microsoft.com/office/drawing/2014/main" id="{9733171E-A277-4B20-99D3-BEC6D0A56697}"/>
            </a:ext>
          </a:extLst>
        </xdr:cNvPr>
        <xdr:cNvSpPr txBox="1"/>
      </xdr:nvSpPr>
      <xdr:spPr>
        <a:xfrm>
          <a:off x="16969251" y="685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81257</xdr:rowOff>
    </xdr:from>
    <xdr:ext cx="534377" cy="259045"/>
    <xdr:sp macro="" textlink="">
      <xdr:nvSpPr>
        <xdr:cNvPr id="613" name="n_4mainValue【一般廃棄物処理施設】&#10;一人当たり有形固定資産（償却資産）額">
          <a:extLst>
            <a:ext uri="{FF2B5EF4-FFF2-40B4-BE49-F238E27FC236}">
              <a16:creationId xmlns:a16="http://schemas.microsoft.com/office/drawing/2014/main" id="{18DCF307-6A9D-474C-9711-0B3256513BB8}"/>
            </a:ext>
          </a:extLst>
        </xdr:cNvPr>
        <xdr:cNvSpPr txBox="1"/>
      </xdr:nvSpPr>
      <xdr:spPr>
        <a:xfrm>
          <a:off x="16194551" y="678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4" name="正方形/長方形 613">
          <a:extLst>
            <a:ext uri="{FF2B5EF4-FFF2-40B4-BE49-F238E27FC236}">
              <a16:creationId xmlns:a16="http://schemas.microsoft.com/office/drawing/2014/main" id="{0BE25D7F-D9B4-499A-B295-C5F82DBAFF1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5" name="正方形/長方形 614">
          <a:extLst>
            <a:ext uri="{FF2B5EF4-FFF2-40B4-BE49-F238E27FC236}">
              <a16:creationId xmlns:a16="http://schemas.microsoft.com/office/drawing/2014/main" id="{447BC6E8-E464-4B58-B0A7-BC181AF8E7E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6" name="正方形/長方形 615">
          <a:extLst>
            <a:ext uri="{FF2B5EF4-FFF2-40B4-BE49-F238E27FC236}">
              <a16:creationId xmlns:a16="http://schemas.microsoft.com/office/drawing/2014/main" id="{F5191729-1320-4574-A252-0990AE2A312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7" name="正方形/長方形 616">
          <a:extLst>
            <a:ext uri="{FF2B5EF4-FFF2-40B4-BE49-F238E27FC236}">
              <a16:creationId xmlns:a16="http://schemas.microsoft.com/office/drawing/2014/main" id="{FC844539-5A53-4AE2-9212-666D73F05DF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8" name="正方形/長方形 617">
          <a:extLst>
            <a:ext uri="{FF2B5EF4-FFF2-40B4-BE49-F238E27FC236}">
              <a16:creationId xmlns:a16="http://schemas.microsoft.com/office/drawing/2014/main" id="{28C9A498-DD66-4DAB-91DF-C15D4746435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9" name="正方形/長方形 618">
          <a:extLst>
            <a:ext uri="{FF2B5EF4-FFF2-40B4-BE49-F238E27FC236}">
              <a16:creationId xmlns:a16="http://schemas.microsoft.com/office/drawing/2014/main" id="{CA8F0C32-B641-4B77-9A95-208A33F1568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0" name="正方形/長方形 619">
          <a:extLst>
            <a:ext uri="{FF2B5EF4-FFF2-40B4-BE49-F238E27FC236}">
              <a16:creationId xmlns:a16="http://schemas.microsoft.com/office/drawing/2014/main" id="{73B06E1D-F3C4-405F-8CA0-0BB7ECE8813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1" name="正方形/長方形 620">
          <a:extLst>
            <a:ext uri="{FF2B5EF4-FFF2-40B4-BE49-F238E27FC236}">
              <a16:creationId xmlns:a16="http://schemas.microsoft.com/office/drawing/2014/main" id="{29879573-8A9B-4EBD-9C47-3DC39507072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2" name="テキスト ボックス 621">
          <a:extLst>
            <a:ext uri="{FF2B5EF4-FFF2-40B4-BE49-F238E27FC236}">
              <a16:creationId xmlns:a16="http://schemas.microsoft.com/office/drawing/2014/main" id="{4CD37CBE-59E1-4B19-85FC-087332689AD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3" name="直線コネクタ 622">
          <a:extLst>
            <a:ext uri="{FF2B5EF4-FFF2-40B4-BE49-F238E27FC236}">
              <a16:creationId xmlns:a16="http://schemas.microsoft.com/office/drawing/2014/main" id="{9736A7BD-6324-44A3-9B45-2F3E56046D1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4" name="テキスト ボックス 623">
          <a:extLst>
            <a:ext uri="{FF2B5EF4-FFF2-40B4-BE49-F238E27FC236}">
              <a16:creationId xmlns:a16="http://schemas.microsoft.com/office/drawing/2014/main" id="{337390CB-055C-4B62-95B8-CC09C43681C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5" name="直線コネクタ 624">
          <a:extLst>
            <a:ext uri="{FF2B5EF4-FFF2-40B4-BE49-F238E27FC236}">
              <a16:creationId xmlns:a16="http://schemas.microsoft.com/office/drawing/2014/main" id="{86D5AF84-BA38-4DD5-86E8-992A6F54145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6" name="テキスト ボックス 625">
          <a:extLst>
            <a:ext uri="{FF2B5EF4-FFF2-40B4-BE49-F238E27FC236}">
              <a16:creationId xmlns:a16="http://schemas.microsoft.com/office/drawing/2014/main" id="{C499F090-62D1-42D0-B6AF-2EFA0E1433B8}"/>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7" name="直線コネクタ 626">
          <a:extLst>
            <a:ext uri="{FF2B5EF4-FFF2-40B4-BE49-F238E27FC236}">
              <a16:creationId xmlns:a16="http://schemas.microsoft.com/office/drawing/2014/main" id="{973B4D8F-39FD-4E84-BA28-E51C3327286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8" name="テキスト ボックス 627">
          <a:extLst>
            <a:ext uri="{FF2B5EF4-FFF2-40B4-BE49-F238E27FC236}">
              <a16:creationId xmlns:a16="http://schemas.microsoft.com/office/drawing/2014/main" id="{84B32BF8-00D9-4EFA-A369-5CB5578443B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9" name="直線コネクタ 628">
          <a:extLst>
            <a:ext uri="{FF2B5EF4-FFF2-40B4-BE49-F238E27FC236}">
              <a16:creationId xmlns:a16="http://schemas.microsoft.com/office/drawing/2014/main" id="{7026DED8-801D-4252-B573-3F3C2FB39C9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0" name="テキスト ボックス 629">
          <a:extLst>
            <a:ext uri="{FF2B5EF4-FFF2-40B4-BE49-F238E27FC236}">
              <a16:creationId xmlns:a16="http://schemas.microsoft.com/office/drawing/2014/main" id="{D3DD48A5-7C0F-4094-8559-1C2C8C56DC6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1" name="直線コネクタ 630">
          <a:extLst>
            <a:ext uri="{FF2B5EF4-FFF2-40B4-BE49-F238E27FC236}">
              <a16:creationId xmlns:a16="http://schemas.microsoft.com/office/drawing/2014/main" id="{D81BA030-523B-4AAC-A783-2DA60D220B32}"/>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2" name="テキスト ボックス 631">
          <a:extLst>
            <a:ext uri="{FF2B5EF4-FFF2-40B4-BE49-F238E27FC236}">
              <a16:creationId xmlns:a16="http://schemas.microsoft.com/office/drawing/2014/main" id="{A6E33841-C9BE-4EF5-8A74-53E3530D022E}"/>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3" name="直線コネクタ 632">
          <a:extLst>
            <a:ext uri="{FF2B5EF4-FFF2-40B4-BE49-F238E27FC236}">
              <a16:creationId xmlns:a16="http://schemas.microsoft.com/office/drawing/2014/main" id="{CC7C6972-6DC5-4F2A-AA15-D0C997466913}"/>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4" name="テキスト ボックス 633">
          <a:extLst>
            <a:ext uri="{FF2B5EF4-FFF2-40B4-BE49-F238E27FC236}">
              <a16:creationId xmlns:a16="http://schemas.microsoft.com/office/drawing/2014/main" id="{E4C13271-5882-4C92-94A8-25B332A90C0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5" name="直線コネクタ 634">
          <a:extLst>
            <a:ext uri="{FF2B5EF4-FFF2-40B4-BE49-F238E27FC236}">
              <a16:creationId xmlns:a16="http://schemas.microsoft.com/office/drawing/2014/main" id="{0B72D886-BD82-41DB-A1C6-01D9E971415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6" name="テキスト ボックス 635">
          <a:extLst>
            <a:ext uri="{FF2B5EF4-FFF2-40B4-BE49-F238E27FC236}">
              <a16:creationId xmlns:a16="http://schemas.microsoft.com/office/drawing/2014/main" id="{0D341B4E-FE3D-4848-B292-EB167C0A58AA}"/>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3A06F71F-2FD2-4D82-98C6-AD795C7B859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9BC87859-BAE0-4495-80DF-6B01ECC9F95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39" name="直線コネクタ 638">
          <a:extLst>
            <a:ext uri="{FF2B5EF4-FFF2-40B4-BE49-F238E27FC236}">
              <a16:creationId xmlns:a16="http://schemas.microsoft.com/office/drawing/2014/main" id="{3F569A60-42C1-4128-B92F-08DE5D26B14F}"/>
            </a:ext>
          </a:extLst>
        </xdr:cNvPr>
        <xdr:cNvCxnSpPr/>
      </xdr:nvCxnSpPr>
      <xdr:spPr>
        <a:xfrm flipV="1">
          <a:off x="14375764" y="9261022"/>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0" name="【保健センター・保健所】&#10;有形固定資産減価償却率最小値テキスト">
          <a:extLst>
            <a:ext uri="{FF2B5EF4-FFF2-40B4-BE49-F238E27FC236}">
              <a16:creationId xmlns:a16="http://schemas.microsoft.com/office/drawing/2014/main" id="{39104A96-12E2-4610-878F-BF3F4740543E}"/>
            </a:ext>
          </a:extLst>
        </xdr:cNvPr>
        <xdr:cNvSpPr txBox="1"/>
      </xdr:nvSpPr>
      <xdr:spPr>
        <a:xfrm>
          <a:off x="14414500" y="107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1" name="直線コネクタ 640">
          <a:extLst>
            <a:ext uri="{FF2B5EF4-FFF2-40B4-BE49-F238E27FC236}">
              <a16:creationId xmlns:a16="http://schemas.microsoft.com/office/drawing/2014/main" id="{3FC312DE-06B5-443C-993C-4702B049A5F6}"/>
            </a:ext>
          </a:extLst>
        </xdr:cNvPr>
        <xdr:cNvCxnSpPr/>
      </xdr:nvCxnSpPr>
      <xdr:spPr>
        <a:xfrm>
          <a:off x="14287500" y="10771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2" name="【保健センター・保健所】&#10;有形固定資産減価償却率最大値テキスト">
          <a:extLst>
            <a:ext uri="{FF2B5EF4-FFF2-40B4-BE49-F238E27FC236}">
              <a16:creationId xmlns:a16="http://schemas.microsoft.com/office/drawing/2014/main" id="{BB32580B-DC22-42FE-850D-87BEC110ECB2}"/>
            </a:ext>
          </a:extLst>
        </xdr:cNvPr>
        <xdr:cNvSpPr txBox="1"/>
      </xdr:nvSpPr>
      <xdr:spPr>
        <a:xfrm>
          <a:off x="1441450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3" name="直線コネクタ 642">
          <a:extLst>
            <a:ext uri="{FF2B5EF4-FFF2-40B4-BE49-F238E27FC236}">
              <a16:creationId xmlns:a16="http://schemas.microsoft.com/office/drawing/2014/main" id="{C6DEA31B-7F53-4F7B-9BAB-ACD6574A5DFD}"/>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D7F49F9E-19A7-47AC-AB7B-D595CB42AC04}"/>
            </a:ext>
          </a:extLst>
        </xdr:cNvPr>
        <xdr:cNvSpPr txBox="1"/>
      </xdr:nvSpPr>
      <xdr:spPr>
        <a:xfrm>
          <a:off x="14414500" y="9781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45" name="フローチャート: 判断 644">
          <a:extLst>
            <a:ext uri="{FF2B5EF4-FFF2-40B4-BE49-F238E27FC236}">
              <a16:creationId xmlns:a16="http://schemas.microsoft.com/office/drawing/2014/main" id="{0E3CA10A-9D6A-4E38-9979-DD04ABC8EB45}"/>
            </a:ext>
          </a:extLst>
        </xdr:cNvPr>
        <xdr:cNvSpPr/>
      </xdr:nvSpPr>
      <xdr:spPr>
        <a:xfrm>
          <a:off x="14325600" y="99265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46" name="フローチャート: 判断 645">
          <a:extLst>
            <a:ext uri="{FF2B5EF4-FFF2-40B4-BE49-F238E27FC236}">
              <a16:creationId xmlns:a16="http://schemas.microsoft.com/office/drawing/2014/main" id="{B58439A2-6117-4DDD-81E7-6DAC280FAC13}"/>
            </a:ext>
          </a:extLst>
        </xdr:cNvPr>
        <xdr:cNvSpPr/>
      </xdr:nvSpPr>
      <xdr:spPr>
        <a:xfrm>
          <a:off x="13578840" y="9998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47" name="フローチャート: 判断 646">
          <a:extLst>
            <a:ext uri="{FF2B5EF4-FFF2-40B4-BE49-F238E27FC236}">
              <a16:creationId xmlns:a16="http://schemas.microsoft.com/office/drawing/2014/main" id="{677D3D5D-CA29-4F6D-A52D-0AF5F818BBF7}"/>
            </a:ext>
          </a:extLst>
        </xdr:cNvPr>
        <xdr:cNvSpPr/>
      </xdr:nvSpPr>
      <xdr:spPr>
        <a:xfrm>
          <a:off x="1280414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48" name="フローチャート: 判断 647">
          <a:extLst>
            <a:ext uri="{FF2B5EF4-FFF2-40B4-BE49-F238E27FC236}">
              <a16:creationId xmlns:a16="http://schemas.microsoft.com/office/drawing/2014/main" id="{DC092EB6-D035-41C7-90B1-129EFB042604}"/>
            </a:ext>
          </a:extLst>
        </xdr:cNvPr>
        <xdr:cNvSpPr/>
      </xdr:nvSpPr>
      <xdr:spPr>
        <a:xfrm>
          <a:off x="12029440" y="99967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49" name="フローチャート: 判断 648">
          <a:extLst>
            <a:ext uri="{FF2B5EF4-FFF2-40B4-BE49-F238E27FC236}">
              <a16:creationId xmlns:a16="http://schemas.microsoft.com/office/drawing/2014/main" id="{3001E94E-BB78-4A45-B964-7125A9BB269E}"/>
            </a:ext>
          </a:extLst>
        </xdr:cNvPr>
        <xdr:cNvSpPr/>
      </xdr:nvSpPr>
      <xdr:spPr>
        <a:xfrm>
          <a:off x="11231880" y="9970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42317D1-651F-4EF8-A055-0FB3792978B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E8B5ED7-B4BE-41AC-867A-FD6F6A094F3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B9CDCABA-6C53-4ACD-AABD-A1748808FE7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2641C6C6-6A09-40E9-BF98-D9DE8EF82C9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4410B788-25E3-4846-AAC1-1C9367F54DA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9616</xdr:rowOff>
    </xdr:from>
    <xdr:to>
      <xdr:col>85</xdr:col>
      <xdr:colOff>177800</xdr:colOff>
      <xdr:row>61</xdr:row>
      <xdr:rowOff>111216</xdr:rowOff>
    </xdr:to>
    <xdr:sp macro="" textlink="">
      <xdr:nvSpPr>
        <xdr:cNvPr id="655" name="楕円 654">
          <a:extLst>
            <a:ext uri="{FF2B5EF4-FFF2-40B4-BE49-F238E27FC236}">
              <a16:creationId xmlns:a16="http://schemas.microsoft.com/office/drawing/2014/main" id="{F0A0FA19-FF58-43C3-9A38-7AB64F25F965}"/>
            </a:ext>
          </a:extLst>
        </xdr:cNvPr>
        <xdr:cNvSpPr/>
      </xdr:nvSpPr>
      <xdr:spPr>
        <a:xfrm>
          <a:off x="14325600" y="102356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159493</xdr:rowOff>
    </xdr:from>
    <xdr:ext cx="405111" cy="259045"/>
    <xdr:sp macro="" textlink="">
      <xdr:nvSpPr>
        <xdr:cNvPr id="656" name="【保健センター・保健所】&#10;有形固定資産減価償却率該当値テキスト">
          <a:extLst>
            <a:ext uri="{FF2B5EF4-FFF2-40B4-BE49-F238E27FC236}">
              <a16:creationId xmlns:a16="http://schemas.microsoft.com/office/drawing/2014/main" id="{BDCFA935-32AB-4272-A3B6-CC41EAF2232D}"/>
            </a:ext>
          </a:extLst>
        </xdr:cNvPr>
        <xdr:cNvSpPr txBox="1"/>
      </xdr:nvSpPr>
      <xdr:spPr>
        <a:xfrm>
          <a:off x="14414500"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158206</xdr:rowOff>
    </xdr:from>
    <xdr:to>
      <xdr:col>81</xdr:col>
      <xdr:colOff>101600</xdr:colOff>
      <xdr:row>61</xdr:row>
      <xdr:rowOff>88356</xdr:rowOff>
    </xdr:to>
    <xdr:sp macro="" textlink="">
      <xdr:nvSpPr>
        <xdr:cNvPr id="657" name="楕円 656">
          <a:extLst>
            <a:ext uri="{FF2B5EF4-FFF2-40B4-BE49-F238E27FC236}">
              <a16:creationId xmlns:a16="http://schemas.microsoft.com/office/drawing/2014/main" id="{7F75DC69-DA29-477D-95F5-2C466C760C64}"/>
            </a:ext>
          </a:extLst>
        </xdr:cNvPr>
        <xdr:cNvSpPr/>
      </xdr:nvSpPr>
      <xdr:spPr>
        <a:xfrm>
          <a:off x="13578840" y="10216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37556</xdr:rowOff>
    </xdr:from>
    <xdr:to>
      <xdr:col>85</xdr:col>
      <xdr:colOff>127000</xdr:colOff>
      <xdr:row>61</xdr:row>
      <xdr:rowOff>60416</xdr:rowOff>
    </xdr:to>
    <xdr:cxnSp macro="">
      <xdr:nvCxnSpPr>
        <xdr:cNvPr id="658" name="直線コネクタ 657">
          <a:extLst>
            <a:ext uri="{FF2B5EF4-FFF2-40B4-BE49-F238E27FC236}">
              <a16:creationId xmlns:a16="http://schemas.microsoft.com/office/drawing/2014/main" id="{9BE8A069-ED28-4398-A7E1-EDEDD72B051C}"/>
            </a:ext>
          </a:extLst>
        </xdr:cNvPr>
        <xdr:cNvCxnSpPr/>
      </xdr:nvCxnSpPr>
      <xdr:spPr>
        <a:xfrm>
          <a:off x="13629640" y="10263596"/>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130447</xdr:rowOff>
    </xdr:from>
    <xdr:to>
      <xdr:col>76</xdr:col>
      <xdr:colOff>165100</xdr:colOff>
      <xdr:row>61</xdr:row>
      <xdr:rowOff>60597</xdr:rowOff>
    </xdr:to>
    <xdr:sp macro="" textlink="">
      <xdr:nvSpPr>
        <xdr:cNvPr id="659" name="楕円 658">
          <a:extLst>
            <a:ext uri="{FF2B5EF4-FFF2-40B4-BE49-F238E27FC236}">
              <a16:creationId xmlns:a16="http://schemas.microsoft.com/office/drawing/2014/main" id="{8E42FADB-D985-41BE-96BC-BFBA61D900A1}"/>
            </a:ext>
          </a:extLst>
        </xdr:cNvPr>
        <xdr:cNvSpPr/>
      </xdr:nvSpPr>
      <xdr:spPr>
        <a:xfrm>
          <a:off x="12804140" y="10188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9797</xdr:rowOff>
    </xdr:from>
    <xdr:to>
      <xdr:col>81</xdr:col>
      <xdr:colOff>50800</xdr:colOff>
      <xdr:row>61</xdr:row>
      <xdr:rowOff>37556</xdr:rowOff>
    </xdr:to>
    <xdr:cxnSp macro="">
      <xdr:nvCxnSpPr>
        <xdr:cNvPr id="660" name="直線コネクタ 659">
          <a:extLst>
            <a:ext uri="{FF2B5EF4-FFF2-40B4-BE49-F238E27FC236}">
              <a16:creationId xmlns:a16="http://schemas.microsoft.com/office/drawing/2014/main" id="{872A4278-F6C0-47A9-AF53-5B97AE597D85}"/>
            </a:ext>
          </a:extLst>
        </xdr:cNvPr>
        <xdr:cNvCxnSpPr/>
      </xdr:nvCxnSpPr>
      <xdr:spPr>
        <a:xfrm>
          <a:off x="12854940" y="10235837"/>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661" name="楕円 660">
          <a:extLst>
            <a:ext uri="{FF2B5EF4-FFF2-40B4-BE49-F238E27FC236}">
              <a16:creationId xmlns:a16="http://schemas.microsoft.com/office/drawing/2014/main" id="{E68C7BEA-42A5-4CED-B73C-599C64FC7C12}"/>
            </a:ext>
          </a:extLst>
        </xdr:cNvPr>
        <xdr:cNvSpPr/>
      </xdr:nvSpPr>
      <xdr:spPr>
        <a:xfrm>
          <a:off x="12029440" y="10154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9797</xdr:rowOff>
    </xdr:to>
    <xdr:cxnSp macro="">
      <xdr:nvCxnSpPr>
        <xdr:cNvPr id="662" name="直線コネクタ 661">
          <a:extLst>
            <a:ext uri="{FF2B5EF4-FFF2-40B4-BE49-F238E27FC236}">
              <a16:creationId xmlns:a16="http://schemas.microsoft.com/office/drawing/2014/main" id="{7C080D4D-1A79-409D-ACE8-C86547E6BFF5}"/>
            </a:ext>
          </a:extLst>
        </xdr:cNvPr>
        <xdr:cNvCxnSpPr/>
      </xdr:nvCxnSpPr>
      <xdr:spPr>
        <a:xfrm>
          <a:off x="12072620" y="10205357"/>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663" name="楕円 662">
          <a:extLst>
            <a:ext uri="{FF2B5EF4-FFF2-40B4-BE49-F238E27FC236}">
              <a16:creationId xmlns:a16="http://schemas.microsoft.com/office/drawing/2014/main" id="{3CB6B806-F62E-43D8-8552-0831021E212A}"/>
            </a:ext>
          </a:extLst>
        </xdr:cNvPr>
        <xdr:cNvSpPr/>
      </xdr:nvSpPr>
      <xdr:spPr>
        <a:xfrm>
          <a:off x="1123188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97972</xdr:rowOff>
    </xdr:from>
    <xdr:to>
      <xdr:col>71</xdr:col>
      <xdr:colOff>177800</xdr:colOff>
      <xdr:row>60</xdr:row>
      <xdr:rowOff>146957</xdr:rowOff>
    </xdr:to>
    <xdr:cxnSp macro="">
      <xdr:nvCxnSpPr>
        <xdr:cNvPr id="664" name="直線コネクタ 663">
          <a:extLst>
            <a:ext uri="{FF2B5EF4-FFF2-40B4-BE49-F238E27FC236}">
              <a16:creationId xmlns:a16="http://schemas.microsoft.com/office/drawing/2014/main" id="{3A4CF64D-EFF6-42E8-9D53-55E1E3308477}"/>
            </a:ext>
          </a:extLst>
        </xdr:cNvPr>
        <xdr:cNvCxnSpPr/>
      </xdr:nvCxnSpPr>
      <xdr:spPr>
        <a:xfrm>
          <a:off x="11282680" y="10156372"/>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65" name="n_1aveValue【保健センター・保健所】&#10;有形固定資産減価償却率">
          <a:extLst>
            <a:ext uri="{FF2B5EF4-FFF2-40B4-BE49-F238E27FC236}">
              <a16:creationId xmlns:a16="http://schemas.microsoft.com/office/drawing/2014/main" id="{C7AECB1D-99F2-422B-8430-F30E6874B457}"/>
            </a:ext>
          </a:extLst>
        </xdr:cNvPr>
        <xdr:cNvSpPr txBox="1"/>
      </xdr:nvSpPr>
      <xdr:spPr>
        <a:xfrm>
          <a:off x="13437244" y="97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66" name="n_2aveValue【保健センター・保健所】&#10;有形固定資産減価償却率">
          <a:extLst>
            <a:ext uri="{FF2B5EF4-FFF2-40B4-BE49-F238E27FC236}">
              <a16:creationId xmlns:a16="http://schemas.microsoft.com/office/drawing/2014/main" id="{66CC1EF3-7CF0-407A-9B54-B22537E9C3AD}"/>
            </a:ext>
          </a:extLst>
        </xdr:cNvPr>
        <xdr:cNvSpPr txBox="1"/>
      </xdr:nvSpPr>
      <xdr:spPr>
        <a:xfrm>
          <a:off x="126752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67" name="n_3aveValue【保健センター・保健所】&#10;有形固定資産減価償却率">
          <a:extLst>
            <a:ext uri="{FF2B5EF4-FFF2-40B4-BE49-F238E27FC236}">
              <a16:creationId xmlns:a16="http://schemas.microsoft.com/office/drawing/2014/main" id="{F4701D25-55CC-47CA-ADDA-64A56A9460BF}"/>
            </a:ext>
          </a:extLst>
        </xdr:cNvPr>
        <xdr:cNvSpPr txBox="1"/>
      </xdr:nvSpPr>
      <xdr:spPr>
        <a:xfrm>
          <a:off x="11900544"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68" name="n_4aveValue【保健センター・保健所】&#10;有形固定資産減価償却率">
          <a:extLst>
            <a:ext uri="{FF2B5EF4-FFF2-40B4-BE49-F238E27FC236}">
              <a16:creationId xmlns:a16="http://schemas.microsoft.com/office/drawing/2014/main" id="{C8A15B7A-1F7A-45C1-8426-C76B66A9E948}"/>
            </a:ext>
          </a:extLst>
        </xdr:cNvPr>
        <xdr:cNvSpPr txBox="1"/>
      </xdr:nvSpPr>
      <xdr:spPr>
        <a:xfrm>
          <a:off x="11102984" y="974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79483</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BAD65D30-D084-49ED-A242-A6A302C76B12}"/>
            </a:ext>
          </a:extLst>
        </xdr:cNvPr>
        <xdr:cNvSpPr txBox="1"/>
      </xdr:nvSpPr>
      <xdr:spPr>
        <a:xfrm>
          <a:off x="1343724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51724</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A4B23A1B-D22D-46E9-8488-9D426A2F9324}"/>
            </a:ext>
          </a:extLst>
        </xdr:cNvPr>
        <xdr:cNvSpPr txBox="1"/>
      </xdr:nvSpPr>
      <xdr:spPr>
        <a:xfrm>
          <a:off x="12675244" y="102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AB6A4C25-8C32-4BC2-9498-18C36BAAD12F}"/>
            </a:ext>
          </a:extLst>
        </xdr:cNvPr>
        <xdr:cNvSpPr txBox="1"/>
      </xdr:nvSpPr>
      <xdr:spPr>
        <a:xfrm>
          <a:off x="11900544" y="1024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6A3CF67C-1DDE-415F-9ADD-92F35C8E8FC5}"/>
            </a:ext>
          </a:extLst>
        </xdr:cNvPr>
        <xdr:cNvSpPr txBox="1"/>
      </xdr:nvSpPr>
      <xdr:spPr>
        <a:xfrm>
          <a:off x="1110298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C148E736-8C79-4E6B-8520-EC358F13FEA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113497AD-F3E6-4EDD-AC68-89A77596EF5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FE09A0EA-CCCC-4445-9F41-65E5C226099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94D2FE9D-02CF-4142-97F0-1FE3D9B0914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588802EA-23D6-4FF5-BB9A-C0AC4DAF65B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7F388DF1-C348-47C5-B3D5-C5EAA5FFB21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52FD97F6-88B8-4C1D-B862-CBFFB7D3CF5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7186A900-9C1C-4213-BE7F-4ED272F67F7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2C1FD394-098A-4A9B-8353-EED8AFDC63B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5CC7502D-916E-497D-82F0-19820F57164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88548BA0-9FE3-4FF1-B2EB-C3DDB9D96927}"/>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4" name="テキスト ボックス 683">
          <a:extLst>
            <a:ext uri="{FF2B5EF4-FFF2-40B4-BE49-F238E27FC236}">
              <a16:creationId xmlns:a16="http://schemas.microsoft.com/office/drawing/2014/main" id="{64C212C0-5F02-4A40-ACAC-32E6B6079F7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E0DFF41C-165F-4205-9F04-C3D67C5DCC4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6" name="テキスト ボックス 685">
          <a:extLst>
            <a:ext uri="{FF2B5EF4-FFF2-40B4-BE49-F238E27FC236}">
              <a16:creationId xmlns:a16="http://schemas.microsoft.com/office/drawing/2014/main" id="{AD10250E-3BA3-422B-90AB-81D828ADE41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15DE1058-8CCF-4734-9FC0-65AC34CD82D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882A5B82-44A6-4876-B02C-1B29B3A0A26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C6D097F2-55D5-4AB2-B941-972A7A96F733}"/>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0" name="テキスト ボックス 689">
          <a:extLst>
            <a:ext uri="{FF2B5EF4-FFF2-40B4-BE49-F238E27FC236}">
              <a16:creationId xmlns:a16="http://schemas.microsoft.com/office/drawing/2014/main" id="{6A5DA181-28EA-4B9E-80E3-B91C16CC67D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BD28BE8D-7696-4F79-8854-6807E322E784}"/>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2" name="テキスト ボックス 691">
          <a:extLst>
            <a:ext uri="{FF2B5EF4-FFF2-40B4-BE49-F238E27FC236}">
              <a16:creationId xmlns:a16="http://schemas.microsoft.com/office/drawing/2014/main" id="{75689C58-405C-40EB-A3E2-D13CBB34A1EC}"/>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B94D3DF6-DD04-476F-95AA-954748B4915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43301E54-7FD5-4AE3-9D02-5FBD5CBF627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408DB584-12F7-4E50-B4D9-AEE0F150B91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696" name="直線コネクタ 695">
          <a:extLst>
            <a:ext uri="{FF2B5EF4-FFF2-40B4-BE49-F238E27FC236}">
              <a16:creationId xmlns:a16="http://schemas.microsoft.com/office/drawing/2014/main" id="{CC486837-4386-489A-85B2-80D4DD642241}"/>
            </a:ext>
          </a:extLst>
        </xdr:cNvPr>
        <xdr:cNvCxnSpPr/>
      </xdr:nvCxnSpPr>
      <xdr:spPr>
        <a:xfrm flipV="1">
          <a:off x="19509104" y="935355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C243ED0C-2320-4C79-AF00-E40A0E1D8F5C}"/>
            </a:ext>
          </a:extLst>
        </xdr:cNvPr>
        <xdr:cNvSpPr txBox="1"/>
      </xdr:nvSpPr>
      <xdr:spPr>
        <a:xfrm>
          <a:off x="19547840"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698" name="直線コネクタ 697">
          <a:extLst>
            <a:ext uri="{FF2B5EF4-FFF2-40B4-BE49-F238E27FC236}">
              <a16:creationId xmlns:a16="http://schemas.microsoft.com/office/drawing/2014/main" id="{874E2723-BEC5-4211-8ECB-695A97B8A6A3}"/>
            </a:ext>
          </a:extLst>
        </xdr:cNvPr>
        <xdr:cNvCxnSpPr/>
      </xdr:nvCxnSpPr>
      <xdr:spPr>
        <a:xfrm>
          <a:off x="19443700" y="107670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6D67BE96-EDF1-4BAC-8C9B-F6DB2F24C7FE}"/>
            </a:ext>
          </a:extLst>
        </xdr:cNvPr>
        <xdr:cNvSpPr txBox="1"/>
      </xdr:nvSpPr>
      <xdr:spPr>
        <a:xfrm>
          <a:off x="19547840" y="913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0" name="直線コネクタ 699">
          <a:extLst>
            <a:ext uri="{FF2B5EF4-FFF2-40B4-BE49-F238E27FC236}">
              <a16:creationId xmlns:a16="http://schemas.microsoft.com/office/drawing/2014/main" id="{0A5EE5D4-825E-4173-AA1E-A8B93405B88A}"/>
            </a:ext>
          </a:extLst>
        </xdr:cNvPr>
        <xdr:cNvCxnSpPr/>
      </xdr:nvCxnSpPr>
      <xdr:spPr>
        <a:xfrm>
          <a:off x="194437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321885E4-D15E-453A-BD35-07CAAD7AA264}"/>
            </a:ext>
          </a:extLst>
        </xdr:cNvPr>
        <xdr:cNvSpPr txBox="1"/>
      </xdr:nvSpPr>
      <xdr:spPr>
        <a:xfrm>
          <a:off x="19547840" y="103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2" name="フローチャート: 判断 701">
          <a:extLst>
            <a:ext uri="{FF2B5EF4-FFF2-40B4-BE49-F238E27FC236}">
              <a16:creationId xmlns:a16="http://schemas.microsoft.com/office/drawing/2014/main" id="{101E3DAC-055F-47F1-91C8-ABE696BC93D3}"/>
            </a:ext>
          </a:extLst>
        </xdr:cNvPr>
        <xdr:cNvSpPr/>
      </xdr:nvSpPr>
      <xdr:spPr>
        <a:xfrm>
          <a:off x="1945894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3" name="フローチャート: 判断 702">
          <a:extLst>
            <a:ext uri="{FF2B5EF4-FFF2-40B4-BE49-F238E27FC236}">
              <a16:creationId xmlns:a16="http://schemas.microsoft.com/office/drawing/2014/main" id="{FC1DCAC4-6A2F-4A3A-AE88-C5534F71952F}"/>
            </a:ext>
          </a:extLst>
        </xdr:cNvPr>
        <xdr:cNvSpPr/>
      </xdr:nvSpPr>
      <xdr:spPr>
        <a:xfrm>
          <a:off x="18735040" y="10419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04" name="フローチャート: 判断 703">
          <a:extLst>
            <a:ext uri="{FF2B5EF4-FFF2-40B4-BE49-F238E27FC236}">
              <a16:creationId xmlns:a16="http://schemas.microsoft.com/office/drawing/2014/main" id="{B167C9FE-40F5-4477-B20F-145CCF013761}"/>
            </a:ext>
          </a:extLst>
        </xdr:cNvPr>
        <xdr:cNvSpPr/>
      </xdr:nvSpPr>
      <xdr:spPr>
        <a:xfrm>
          <a:off x="1793748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05" name="フローチャート: 判断 704">
          <a:extLst>
            <a:ext uri="{FF2B5EF4-FFF2-40B4-BE49-F238E27FC236}">
              <a16:creationId xmlns:a16="http://schemas.microsoft.com/office/drawing/2014/main" id="{B1D843C4-C5C1-4135-A934-743BCAAC3365}"/>
            </a:ext>
          </a:extLst>
        </xdr:cNvPr>
        <xdr:cNvSpPr/>
      </xdr:nvSpPr>
      <xdr:spPr>
        <a:xfrm>
          <a:off x="1716278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06" name="フローチャート: 判断 705">
          <a:extLst>
            <a:ext uri="{FF2B5EF4-FFF2-40B4-BE49-F238E27FC236}">
              <a16:creationId xmlns:a16="http://schemas.microsoft.com/office/drawing/2014/main" id="{C744C5DE-2BE0-4409-936A-A2C01576B7C9}"/>
            </a:ext>
          </a:extLst>
        </xdr:cNvPr>
        <xdr:cNvSpPr/>
      </xdr:nvSpPr>
      <xdr:spPr>
        <a:xfrm>
          <a:off x="16388080" y="104381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7C8F7E8E-B361-48E9-872A-E3AF9F092C2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59CC859-10B7-42FD-90A7-A830E808137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4B47CC2A-E6BB-482D-BD7C-840FD76CADF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1F816AF2-DD9D-477A-B87E-66624944CBF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F02D0C58-9061-4B5D-8523-7AD9D160466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120650</xdr:rowOff>
    </xdr:from>
    <xdr:to>
      <xdr:col>116</xdr:col>
      <xdr:colOff>114300</xdr:colOff>
      <xdr:row>61</xdr:row>
      <xdr:rowOff>50800</xdr:rowOff>
    </xdr:to>
    <xdr:sp macro="" textlink="">
      <xdr:nvSpPr>
        <xdr:cNvPr id="712" name="楕円 711">
          <a:extLst>
            <a:ext uri="{FF2B5EF4-FFF2-40B4-BE49-F238E27FC236}">
              <a16:creationId xmlns:a16="http://schemas.microsoft.com/office/drawing/2014/main" id="{F60649B0-72B2-49D6-9805-88AFA1F9EBB0}"/>
            </a:ext>
          </a:extLst>
        </xdr:cNvPr>
        <xdr:cNvSpPr/>
      </xdr:nvSpPr>
      <xdr:spPr>
        <a:xfrm>
          <a:off x="1945894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143527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5AA1465E-C275-4CA1-8900-5F28729D425D}"/>
            </a:ext>
          </a:extLst>
        </xdr:cNvPr>
        <xdr:cNvSpPr txBox="1"/>
      </xdr:nvSpPr>
      <xdr:spPr>
        <a:xfrm>
          <a:off x="19547840" y="100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120650</xdr:rowOff>
    </xdr:from>
    <xdr:to>
      <xdr:col>112</xdr:col>
      <xdr:colOff>38100</xdr:colOff>
      <xdr:row>61</xdr:row>
      <xdr:rowOff>50800</xdr:rowOff>
    </xdr:to>
    <xdr:sp macro="" textlink="">
      <xdr:nvSpPr>
        <xdr:cNvPr id="714" name="楕円 713">
          <a:extLst>
            <a:ext uri="{FF2B5EF4-FFF2-40B4-BE49-F238E27FC236}">
              <a16:creationId xmlns:a16="http://schemas.microsoft.com/office/drawing/2014/main" id="{081B4E8D-9535-4D67-ADAD-42E06F95B1E7}"/>
            </a:ext>
          </a:extLst>
        </xdr:cNvPr>
        <xdr:cNvSpPr/>
      </xdr:nvSpPr>
      <xdr:spPr>
        <a:xfrm>
          <a:off x="1873504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0</xdr:rowOff>
    </xdr:from>
    <xdr:to>
      <xdr:col>116</xdr:col>
      <xdr:colOff>63500</xdr:colOff>
      <xdr:row>61</xdr:row>
      <xdr:rowOff>0</xdr:rowOff>
    </xdr:to>
    <xdr:cxnSp macro="">
      <xdr:nvCxnSpPr>
        <xdr:cNvPr id="715" name="直線コネクタ 714">
          <a:extLst>
            <a:ext uri="{FF2B5EF4-FFF2-40B4-BE49-F238E27FC236}">
              <a16:creationId xmlns:a16="http://schemas.microsoft.com/office/drawing/2014/main" id="{CEEB22A9-B0A9-4A25-8E2C-C740A1B68439}"/>
            </a:ext>
          </a:extLst>
        </xdr:cNvPr>
        <xdr:cNvCxnSpPr/>
      </xdr:nvCxnSpPr>
      <xdr:spPr>
        <a:xfrm>
          <a:off x="18778220" y="102260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120650</xdr:rowOff>
    </xdr:from>
    <xdr:to>
      <xdr:col>107</xdr:col>
      <xdr:colOff>101600</xdr:colOff>
      <xdr:row>61</xdr:row>
      <xdr:rowOff>50800</xdr:rowOff>
    </xdr:to>
    <xdr:sp macro="" textlink="">
      <xdr:nvSpPr>
        <xdr:cNvPr id="716" name="楕円 715">
          <a:extLst>
            <a:ext uri="{FF2B5EF4-FFF2-40B4-BE49-F238E27FC236}">
              <a16:creationId xmlns:a16="http://schemas.microsoft.com/office/drawing/2014/main" id="{401193BB-CC4E-4DEC-B8FC-8594B0000D64}"/>
            </a:ext>
          </a:extLst>
        </xdr:cNvPr>
        <xdr:cNvSpPr/>
      </xdr:nvSpPr>
      <xdr:spPr>
        <a:xfrm>
          <a:off x="1793748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0</xdr:rowOff>
    </xdr:from>
    <xdr:to>
      <xdr:col>111</xdr:col>
      <xdr:colOff>177800</xdr:colOff>
      <xdr:row>61</xdr:row>
      <xdr:rowOff>0</xdr:rowOff>
    </xdr:to>
    <xdr:cxnSp macro="">
      <xdr:nvCxnSpPr>
        <xdr:cNvPr id="717" name="直線コネクタ 716">
          <a:extLst>
            <a:ext uri="{FF2B5EF4-FFF2-40B4-BE49-F238E27FC236}">
              <a16:creationId xmlns:a16="http://schemas.microsoft.com/office/drawing/2014/main" id="{A00E3EDB-5BFB-4BCB-9C8C-0B4E87DDE4F6}"/>
            </a:ext>
          </a:extLst>
        </xdr:cNvPr>
        <xdr:cNvCxnSpPr/>
      </xdr:nvCxnSpPr>
      <xdr:spPr>
        <a:xfrm>
          <a:off x="17988280" y="10226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101600</xdr:rowOff>
    </xdr:from>
    <xdr:to>
      <xdr:col>102</xdr:col>
      <xdr:colOff>165100</xdr:colOff>
      <xdr:row>61</xdr:row>
      <xdr:rowOff>31750</xdr:rowOff>
    </xdr:to>
    <xdr:sp macro="" textlink="">
      <xdr:nvSpPr>
        <xdr:cNvPr id="718" name="楕円 717">
          <a:extLst>
            <a:ext uri="{FF2B5EF4-FFF2-40B4-BE49-F238E27FC236}">
              <a16:creationId xmlns:a16="http://schemas.microsoft.com/office/drawing/2014/main" id="{140D4405-8800-41DF-AC9C-6D7DB1C1393E}"/>
            </a:ext>
          </a:extLst>
        </xdr:cNvPr>
        <xdr:cNvSpPr/>
      </xdr:nvSpPr>
      <xdr:spPr>
        <a:xfrm>
          <a:off x="17162780" y="10160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152400</xdr:rowOff>
    </xdr:from>
    <xdr:to>
      <xdr:col>107</xdr:col>
      <xdr:colOff>50800</xdr:colOff>
      <xdr:row>61</xdr:row>
      <xdr:rowOff>0</xdr:rowOff>
    </xdr:to>
    <xdr:cxnSp macro="">
      <xdr:nvCxnSpPr>
        <xdr:cNvPr id="719" name="直線コネクタ 718">
          <a:extLst>
            <a:ext uri="{FF2B5EF4-FFF2-40B4-BE49-F238E27FC236}">
              <a16:creationId xmlns:a16="http://schemas.microsoft.com/office/drawing/2014/main" id="{F37105C9-9EA2-4E06-A668-F567A2938791}"/>
            </a:ext>
          </a:extLst>
        </xdr:cNvPr>
        <xdr:cNvCxnSpPr/>
      </xdr:nvCxnSpPr>
      <xdr:spPr>
        <a:xfrm>
          <a:off x="17213580" y="10210800"/>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158750</xdr:rowOff>
    </xdr:from>
    <xdr:to>
      <xdr:col>98</xdr:col>
      <xdr:colOff>38100</xdr:colOff>
      <xdr:row>61</xdr:row>
      <xdr:rowOff>88900</xdr:rowOff>
    </xdr:to>
    <xdr:sp macro="" textlink="">
      <xdr:nvSpPr>
        <xdr:cNvPr id="720" name="楕円 719">
          <a:extLst>
            <a:ext uri="{FF2B5EF4-FFF2-40B4-BE49-F238E27FC236}">
              <a16:creationId xmlns:a16="http://schemas.microsoft.com/office/drawing/2014/main" id="{6AD51149-327F-4014-89B5-16AA5BB621E6}"/>
            </a:ext>
          </a:extLst>
        </xdr:cNvPr>
        <xdr:cNvSpPr/>
      </xdr:nvSpPr>
      <xdr:spPr>
        <a:xfrm>
          <a:off x="16388080" y="10217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152400</xdr:rowOff>
    </xdr:from>
    <xdr:to>
      <xdr:col>102</xdr:col>
      <xdr:colOff>114300</xdr:colOff>
      <xdr:row>61</xdr:row>
      <xdr:rowOff>38100</xdr:rowOff>
    </xdr:to>
    <xdr:cxnSp macro="">
      <xdr:nvCxnSpPr>
        <xdr:cNvPr id="721" name="直線コネクタ 720">
          <a:extLst>
            <a:ext uri="{FF2B5EF4-FFF2-40B4-BE49-F238E27FC236}">
              <a16:creationId xmlns:a16="http://schemas.microsoft.com/office/drawing/2014/main" id="{7D503EAC-AC79-41B0-B42B-E7293FE2F707}"/>
            </a:ext>
          </a:extLst>
        </xdr:cNvPr>
        <xdr:cNvCxnSpPr/>
      </xdr:nvCxnSpPr>
      <xdr:spPr>
        <a:xfrm flipV="1">
          <a:off x="16431260" y="1021080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2" name="n_1aveValue【保健センター・保健所】&#10;一人当たり面積">
          <a:extLst>
            <a:ext uri="{FF2B5EF4-FFF2-40B4-BE49-F238E27FC236}">
              <a16:creationId xmlns:a16="http://schemas.microsoft.com/office/drawing/2014/main" id="{A75BA63D-53CC-40DB-8F26-0BAF04A9B8F6}"/>
            </a:ext>
          </a:extLst>
        </xdr:cNvPr>
        <xdr:cNvSpPr txBox="1"/>
      </xdr:nvSpPr>
      <xdr:spPr>
        <a:xfrm>
          <a:off x="185611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3" name="n_2aveValue【保健センター・保健所】&#10;一人当たり面積">
          <a:extLst>
            <a:ext uri="{FF2B5EF4-FFF2-40B4-BE49-F238E27FC236}">
              <a16:creationId xmlns:a16="http://schemas.microsoft.com/office/drawing/2014/main" id="{87E3B0AF-2AD4-4543-A899-0A7D7A6324DB}"/>
            </a:ext>
          </a:extLst>
        </xdr:cNvPr>
        <xdr:cNvSpPr txBox="1"/>
      </xdr:nvSpPr>
      <xdr:spPr>
        <a:xfrm>
          <a:off x="1777626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24" name="n_3aveValue【保健センター・保健所】&#10;一人当たり面積">
          <a:extLst>
            <a:ext uri="{FF2B5EF4-FFF2-40B4-BE49-F238E27FC236}">
              <a16:creationId xmlns:a16="http://schemas.microsoft.com/office/drawing/2014/main" id="{6F934218-615D-4B08-9082-292147406FBA}"/>
            </a:ext>
          </a:extLst>
        </xdr:cNvPr>
        <xdr:cNvSpPr txBox="1"/>
      </xdr:nvSpPr>
      <xdr:spPr>
        <a:xfrm>
          <a:off x="170015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25" name="n_4aveValue【保健センター・保健所】&#10;一人当たり面積">
          <a:extLst>
            <a:ext uri="{FF2B5EF4-FFF2-40B4-BE49-F238E27FC236}">
              <a16:creationId xmlns:a16="http://schemas.microsoft.com/office/drawing/2014/main" id="{BE07DCCE-4F42-4A87-9F59-946A06312E78}"/>
            </a:ext>
          </a:extLst>
        </xdr:cNvPr>
        <xdr:cNvSpPr txBox="1"/>
      </xdr:nvSpPr>
      <xdr:spPr>
        <a:xfrm>
          <a:off x="162268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67327</xdr:rowOff>
    </xdr:from>
    <xdr:ext cx="469744" cy="259045"/>
    <xdr:sp macro="" textlink="">
      <xdr:nvSpPr>
        <xdr:cNvPr id="726" name="n_1mainValue【保健センター・保健所】&#10;一人当たり面積">
          <a:extLst>
            <a:ext uri="{FF2B5EF4-FFF2-40B4-BE49-F238E27FC236}">
              <a16:creationId xmlns:a16="http://schemas.microsoft.com/office/drawing/2014/main" id="{E6658B43-9635-486F-AD71-12D4F74A9AA9}"/>
            </a:ext>
          </a:extLst>
        </xdr:cNvPr>
        <xdr:cNvSpPr txBox="1"/>
      </xdr:nvSpPr>
      <xdr:spPr>
        <a:xfrm>
          <a:off x="1856112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67327</xdr:rowOff>
    </xdr:from>
    <xdr:ext cx="469744" cy="259045"/>
    <xdr:sp macro="" textlink="">
      <xdr:nvSpPr>
        <xdr:cNvPr id="727" name="n_2mainValue【保健センター・保健所】&#10;一人当たり面積">
          <a:extLst>
            <a:ext uri="{FF2B5EF4-FFF2-40B4-BE49-F238E27FC236}">
              <a16:creationId xmlns:a16="http://schemas.microsoft.com/office/drawing/2014/main" id="{A6B08FEC-46D6-495F-A86B-265EE5E98CF2}"/>
            </a:ext>
          </a:extLst>
        </xdr:cNvPr>
        <xdr:cNvSpPr txBox="1"/>
      </xdr:nvSpPr>
      <xdr:spPr>
        <a:xfrm>
          <a:off x="1777626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48277</xdr:rowOff>
    </xdr:from>
    <xdr:ext cx="469744" cy="259045"/>
    <xdr:sp macro="" textlink="">
      <xdr:nvSpPr>
        <xdr:cNvPr id="728" name="n_3mainValue【保健センター・保健所】&#10;一人当たり面積">
          <a:extLst>
            <a:ext uri="{FF2B5EF4-FFF2-40B4-BE49-F238E27FC236}">
              <a16:creationId xmlns:a16="http://schemas.microsoft.com/office/drawing/2014/main" id="{3A41F086-BA74-4EE6-857B-22FD9AC302A9}"/>
            </a:ext>
          </a:extLst>
        </xdr:cNvPr>
        <xdr:cNvSpPr txBox="1"/>
      </xdr:nvSpPr>
      <xdr:spPr>
        <a:xfrm>
          <a:off x="17001567" y="993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105427</xdr:rowOff>
    </xdr:from>
    <xdr:ext cx="469744" cy="259045"/>
    <xdr:sp macro="" textlink="">
      <xdr:nvSpPr>
        <xdr:cNvPr id="729" name="n_4mainValue【保健センター・保健所】&#10;一人当たり面積">
          <a:extLst>
            <a:ext uri="{FF2B5EF4-FFF2-40B4-BE49-F238E27FC236}">
              <a16:creationId xmlns:a16="http://schemas.microsoft.com/office/drawing/2014/main" id="{CACE07AE-4DE4-463C-8B9A-8811325B97A8}"/>
            </a:ext>
          </a:extLst>
        </xdr:cNvPr>
        <xdr:cNvSpPr txBox="1"/>
      </xdr:nvSpPr>
      <xdr:spPr>
        <a:xfrm>
          <a:off x="16226867"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BBFAAD69-02F6-46B1-A5BE-CA6E4952753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1" name="正方形/長方形 730">
          <a:extLst>
            <a:ext uri="{FF2B5EF4-FFF2-40B4-BE49-F238E27FC236}">
              <a16:creationId xmlns:a16="http://schemas.microsoft.com/office/drawing/2014/main" id="{3DBBC8EC-A075-438E-9309-19332E789430}"/>
            </a:ext>
          </a:extLst>
        </xdr:cNvPr>
        <xdr:cNvSpPr/>
      </xdr:nvSpPr>
      <xdr:spPr>
        <a:xfrm>
          <a:off x="109601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2" name="正方形/長方形 731">
          <a:extLst>
            <a:ext uri="{FF2B5EF4-FFF2-40B4-BE49-F238E27FC236}">
              <a16:creationId xmlns:a16="http://schemas.microsoft.com/office/drawing/2014/main" id="{6B3D3A6A-A152-4C8A-A7AF-D9A93D0612A9}"/>
            </a:ext>
          </a:extLst>
        </xdr:cNvPr>
        <xdr:cNvSpPr/>
      </xdr:nvSpPr>
      <xdr:spPr>
        <a:xfrm>
          <a:off x="109601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3" name="正方形/長方形 732">
          <a:extLst>
            <a:ext uri="{FF2B5EF4-FFF2-40B4-BE49-F238E27FC236}">
              <a16:creationId xmlns:a16="http://schemas.microsoft.com/office/drawing/2014/main" id="{EF810B2A-ECF0-41E0-A624-942632821732}"/>
            </a:ext>
          </a:extLst>
        </xdr:cNvPr>
        <xdr:cNvSpPr/>
      </xdr:nvSpPr>
      <xdr:spPr>
        <a:xfrm>
          <a:off x="120700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34" name="正方形/長方形 733">
          <a:extLst>
            <a:ext uri="{FF2B5EF4-FFF2-40B4-BE49-F238E27FC236}">
              <a16:creationId xmlns:a16="http://schemas.microsoft.com/office/drawing/2014/main" id="{5B2EA3BE-E063-4A2C-81E2-C81AF96CA5F8}"/>
            </a:ext>
          </a:extLst>
        </xdr:cNvPr>
        <xdr:cNvSpPr/>
      </xdr:nvSpPr>
      <xdr:spPr>
        <a:xfrm>
          <a:off x="120700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B87B34AF-429D-45EE-8D25-327865E2BB36}"/>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47D92A2E-138B-4CAE-89C1-092F9D794BA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37" name="正方形/長方形 736">
          <a:extLst>
            <a:ext uri="{FF2B5EF4-FFF2-40B4-BE49-F238E27FC236}">
              <a16:creationId xmlns:a16="http://schemas.microsoft.com/office/drawing/2014/main" id="{197F95ED-268A-42CE-83C9-C82A15756B6E}"/>
            </a:ext>
          </a:extLst>
        </xdr:cNvPr>
        <xdr:cNvSpPr/>
      </xdr:nvSpPr>
      <xdr:spPr>
        <a:xfrm>
          <a:off x="16093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38" name="正方形/長方形 737">
          <a:extLst>
            <a:ext uri="{FF2B5EF4-FFF2-40B4-BE49-F238E27FC236}">
              <a16:creationId xmlns:a16="http://schemas.microsoft.com/office/drawing/2014/main" id="{38377630-8A1A-4109-845D-7E3D235CD640}"/>
            </a:ext>
          </a:extLst>
        </xdr:cNvPr>
        <xdr:cNvSpPr/>
      </xdr:nvSpPr>
      <xdr:spPr>
        <a:xfrm>
          <a:off x="16093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39" name="正方形/長方形 738">
          <a:extLst>
            <a:ext uri="{FF2B5EF4-FFF2-40B4-BE49-F238E27FC236}">
              <a16:creationId xmlns:a16="http://schemas.microsoft.com/office/drawing/2014/main" id="{CB0EF72D-618A-4E2C-86FB-3D003EBA5079}"/>
            </a:ext>
          </a:extLst>
        </xdr:cNvPr>
        <xdr:cNvSpPr/>
      </xdr:nvSpPr>
      <xdr:spPr>
        <a:xfrm>
          <a:off x="17226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0" name="正方形/長方形 739">
          <a:extLst>
            <a:ext uri="{FF2B5EF4-FFF2-40B4-BE49-F238E27FC236}">
              <a16:creationId xmlns:a16="http://schemas.microsoft.com/office/drawing/2014/main" id="{BA8F104E-B1FA-42D3-9C8E-5BF9251602AB}"/>
            </a:ext>
          </a:extLst>
        </xdr:cNvPr>
        <xdr:cNvSpPr/>
      </xdr:nvSpPr>
      <xdr:spPr>
        <a:xfrm>
          <a:off x="17226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1" name="正方形/長方形 740">
          <a:extLst>
            <a:ext uri="{FF2B5EF4-FFF2-40B4-BE49-F238E27FC236}">
              <a16:creationId xmlns:a16="http://schemas.microsoft.com/office/drawing/2014/main" id="{6C11BD1B-E170-44F8-A4BE-2A8E0D63992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67CADC50-BA0D-46B5-9F3E-FC1F65C140E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CD21CDF2-2722-4193-A4C6-5C0180F9BEA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4C3809E2-A95F-48AF-9512-54DEC3EAC93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AA66DC5B-9CCD-4611-9944-5E5FB80F894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5643C52-11BD-4E77-9D78-CB7D670B6B1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9655201D-6E93-4DDC-8CB8-A042BE1E295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B1809460-28CB-40DD-8AAE-7DCFC82A02D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214696AD-394E-438A-9A9A-7F73F10B1DD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D7B4049-C71C-4BE2-920D-36154D33181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D0A73958-3C81-493B-A5BA-992A1408E11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FE1BA185-2EC9-4241-9775-82C353D7B37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3" name="直線コネクタ 752">
          <a:extLst>
            <a:ext uri="{FF2B5EF4-FFF2-40B4-BE49-F238E27FC236}">
              <a16:creationId xmlns:a16="http://schemas.microsoft.com/office/drawing/2014/main" id="{880AD212-9793-49AF-BB09-A233A62856D4}"/>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54" name="テキスト ボックス 753">
          <a:extLst>
            <a:ext uri="{FF2B5EF4-FFF2-40B4-BE49-F238E27FC236}">
              <a16:creationId xmlns:a16="http://schemas.microsoft.com/office/drawing/2014/main" id="{56099F2B-FE25-4BAD-BD53-BD616DB8669F}"/>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5" name="直線コネクタ 754">
          <a:extLst>
            <a:ext uri="{FF2B5EF4-FFF2-40B4-BE49-F238E27FC236}">
              <a16:creationId xmlns:a16="http://schemas.microsoft.com/office/drawing/2014/main" id="{792E6F30-D9B7-497A-8E67-F600FC09A454}"/>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6" name="テキスト ボックス 755">
          <a:extLst>
            <a:ext uri="{FF2B5EF4-FFF2-40B4-BE49-F238E27FC236}">
              <a16:creationId xmlns:a16="http://schemas.microsoft.com/office/drawing/2014/main" id="{1A96A6B4-1B10-4672-BE27-DFFA88CA46B1}"/>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7" name="直線コネクタ 756">
          <a:extLst>
            <a:ext uri="{FF2B5EF4-FFF2-40B4-BE49-F238E27FC236}">
              <a16:creationId xmlns:a16="http://schemas.microsoft.com/office/drawing/2014/main" id="{B988848E-2231-4868-8D89-7BA28787E307}"/>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8" name="テキスト ボックス 757">
          <a:extLst>
            <a:ext uri="{FF2B5EF4-FFF2-40B4-BE49-F238E27FC236}">
              <a16:creationId xmlns:a16="http://schemas.microsoft.com/office/drawing/2014/main" id="{3319DC06-B595-4BDD-9CA9-F5C970E930A8}"/>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9" name="直線コネクタ 758">
          <a:extLst>
            <a:ext uri="{FF2B5EF4-FFF2-40B4-BE49-F238E27FC236}">
              <a16:creationId xmlns:a16="http://schemas.microsoft.com/office/drawing/2014/main" id="{F599BC0D-A9E1-4507-88A8-2BD174EC6ADD}"/>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0" name="テキスト ボックス 759">
          <a:extLst>
            <a:ext uri="{FF2B5EF4-FFF2-40B4-BE49-F238E27FC236}">
              <a16:creationId xmlns:a16="http://schemas.microsoft.com/office/drawing/2014/main" id="{ACAFFFEA-9344-4595-B754-62D05DCAB7D1}"/>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A1DF591A-6984-4BA6-9CC6-D2EFF492C13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FB10EC5-FD9E-4DE9-93E5-507C39F105AF}"/>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9290496A-4EC7-4CA0-8F0F-F0F7C53A83C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64" name="直線コネクタ 763">
          <a:extLst>
            <a:ext uri="{FF2B5EF4-FFF2-40B4-BE49-F238E27FC236}">
              <a16:creationId xmlns:a16="http://schemas.microsoft.com/office/drawing/2014/main" id="{87809E11-072C-4829-8732-33837469EF4D}"/>
            </a:ext>
          </a:extLst>
        </xdr:cNvPr>
        <xdr:cNvCxnSpPr/>
      </xdr:nvCxnSpPr>
      <xdr:spPr>
        <a:xfrm flipV="1">
          <a:off x="14375764" y="16932403"/>
          <a:ext cx="0" cy="1129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65" name="【庁舎】&#10;有形固定資産減価償却率最小値テキスト">
          <a:extLst>
            <a:ext uri="{FF2B5EF4-FFF2-40B4-BE49-F238E27FC236}">
              <a16:creationId xmlns:a16="http://schemas.microsoft.com/office/drawing/2014/main" id="{97886737-7CD8-4EC0-98FD-CE190F54A962}"/>
            </a:ext>
          </a:extLst>
        </xdr:cNvPr>
        <xdr:cNvSpPr txBox="1"/>
      </xdr:nvSpPr>
      <xdr:spPr>
        <a:xfrm>
          <a:off x="14414500" y="1806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66" name="直線コネクタ 765">
          <a:extLst>
            <a:ext uri="{FF2B5EF4-FFF2-40B4-BE49-F238E27FC236}">
              <a16:creationId xmlns:a16="http://schemas.microsoft.com/office/drawing/2014/main" id="{EE4928E6-44CB-4266-ADB6-D8B937ABD5D9}"/>
            </a:ext>
          </a:extLst>
        </xdr:cNvPr>
        <xdr:cNvCxnSpPr/>
      </xdr:nvCxnSpPr>
      <xdr:spPr>
        <a:xfrm>
          <a:off x="14287500" y="1806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67" name="【庁舎】&#10;有形固定資産減価償却率最大値テキスト">
          <a:extLst>
            <a:ext uri="{FF2B5EF4-FFF2-40B4-BE49-F238E27FC236}">
              <a16:creationId xmlns:a16="http://schemas.microsoft.com/office/drawing/2014/main" id="{71AADA13-BE79-4541-85A8-36C91F744B67}"/>
            </a:ext>
          </a:extLst>
        </xdr:cNvPr>
        <xdr:cNvSpPr txBox="1"/>
      </xdr:nvSpPr>
      <xdr:spPr>
        <a:xfrm>
          <a:off x="14414500" y="16715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68" name="直線コネクタ 767">
          <a:extLst>
            <a:ext uri="{FF2B5EF4-FFF2-40B4-BE49-F238E27FC236}">
              <a16:creationId xmlns:a16="http://schemas.microsoft.com/office/drawing/2014/main" id="{E5981C06-1D89-4E97-94E5-90FE15D4953E}"/>
            </a:ext>
          </a:extLst>
        </xdr:cNvPr>
        <xdr:cNvCxnSpPr/>
      </xdr:nvCxnSpPr>
      <xdr:spPr>
        <a:xfrm>
          <a:off x="14287500" y="16932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69" name="【庁舎】&#10;有形固定資産減価償却率平均値テキスト">
          <a:extLst>
            <a:ext uri="{FF2B5EF4-FFF2-40B4-BE49-F238E27FC236}">
              <a16:creationId xmlns:a16="http://schemas.microsoft.com/office/drawing/2014/main" id="{6F424EA2-3394-44A1-9081-7FEBFD2BAD18}"/>
            </a:ext>
          </a:extLst>
        </xdr:cNvPr>
        <xdr:cNvSpPr txBox="1"/>
      </xdr:nvSpPr>
      <xdr:spPr>
        <a:xfrm>
          <a:off x="14414500" y="17463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0" name="フローチャート: 判断 769">
          <a:extLst>
            <a:ext uri="{FF2B5EF4-FFF2-40B4-BE49-F238E27FC236}">
              <a16:creationId xmlns:a16="http://schemas.microsoft.com/office/drawing/2014/main" id="{CF5A3BFF-9253-42AE-A858-7B79C5FD6666}"/>
            </a:ext>
          </a:extLst>
        </xdr:cNvPr>
        <xdr:cNvSpPr/>
      </xdr:nvSpPr>
      <xdr:spPr>
        <a:xfrm>
          <a:off x="14325600" y="1748510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1" name="フローチャート: 判断 770">
          <a:extLst>
            <a:ext uri="{FF2B5EF4-FFF2-40B4-BE49-F238E27FC236}">
              <a16:creationId xmlns:a16="http://schemas.microsoft.com/office/drawing/2014/main" id="{E8C430F9-76B3-45DB-B5DC-9C086805C63D}"/>
            </a:ext>
          </a:extLst>
        </xdr:cNvPr>
        <xdr:cNvSpPr/>
      </xdr:nvSpPr>
      <xdr:spPr>
        <a:xfrm>
          <a:off x="135788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2" name="フローチャート: 判断 771">
          <a:extLst>
            <a:ext uri="{FF2B5EF4-FFF2-40B4-BE49-F238E27FC236}">
              <a16:creationId xmlns:a16="http://schemas.microsoft.com/office/drawing/2014/main" id="{8D511F09-660A-4C9E-B005-D200CCEFD2FD}"/>
            </a:ext>
          </a:extLst>
        </xdr:cNvPr>
        <xdr:cNvSpPr/>
      </xdr:nvSpPr>
      <xdr:spPr>
        <a:xfrm>
          <a:off x="128041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3" name="フローチャート: 判断 772">
          <a:extLst>
            <a:ext uri="{FF2B5EF4-FFF2-40B4-BE49-F238E27FC236}">
              <a16:creationId xmlns:a16="http://schemas.microsoft.com/office/drawing/2014/main" id="{6FF7E3B2-D10B-434B-8BE7-B92778D8149E}"/>
            </a:ext>
          </a:extLst>
        </xdr:cNvPr>
        <xdr:cNvSpPr/>
      </xdr:nvSpPr>
      <xdr:spPr>
        <a:xfrm>
          <a:off x="12029440" y="174759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74" name="フローチャート: 判断 773">
          <a:extLst>
            <a:ext uri="{FF2B5EF4-FFF2-40B4-BE49-F238E27FC236}">
              <a16:creationId xmlns:a16="http://schemas.microsoft.com/office/drawing/2014/main" id="{C7F9279A-1D5C-4757-95FA-F5BF0C233799}"/>
            </a:ext>
          </a:extLst>
        </xdr:cNvPr>
        <xdr:cNvSpPr/>
      </xdr:nvSpPr>
      <xdr:spPr>
        <a:xfrm>
          <a:off x="11231880" y="1745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9E12194-6B36-4FB8-B9A4-AF978F5AE10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77D4FE1-D6D5-4164-947F-A8A1394F9B6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88AB569-1CE2-4AF0-A0B7-C812052340F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BDFD2147-056A-4D5F-846F-4332C6B0A11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48B321BA-245D-48B5-876D-6293CC65056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157987</xdr:rowOff>
    </xdr:from>
    <xdr:to>
      <xdr:col>85</xdr:col>
      <xdr:colOff>177800</xdr:colOff>
      <xdr:row>101</xdr:row>
      <xdr:rowOff>88137</xdr:rowOff>
    </xdr:to>
    <xdr:sp macro="" textlink="">
      <xdr:nvSpPr>
        <xdr:cNvPr id="780" name="楕円 779">
          <a:extLst>
            <a:ext uri="{FF2B5EF4-FFF2-40B4-BE49-F238E27FC236}">
              <a16:creationId xmlns:a16="http://schemas.microsoft.com/office/drawing/2014/main" id="{E7767708-DB2A-49F5-B6F5-70F26FCDF68C}"/>
            </a:ext>
          </a:extLst>
        </xdr:cNvPr>
        <xdr:cNvSpPr/>
      </xdr:nvSpPr>
      <xdr:spPr>
        <a:xfrm>
          <a:off x="14325600" y="1692198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74438</xdr:rowOff>
    </xdr:from>
    <xdr:ext cx="405111" cy="259045"/>
    <xdr:sp macro="" textlink="">
      <xdr:nvSpPr>
        <xdr:cNvPr id="781" name="【庁舎】&#10;有形固定資産減価償却率該当値テキスト">
          <a:extLst>
            <a:ext uri="{FF2B5EF4-FFF2-40B4-BE49-F238E27FC236}">
              <a16:creationId xmlns:a16="http://schemas.microsoft.com/office/drawing/2014/main" id="{BEB12F37-E902-4D0A-97C7-110F9464FFD9}"/>
            </a:ext>
          </a:extLst>
        </xdr:cNvPr>
        <xdr:cNvSpPr txBox="1"/>
      </xdr:nvSpPr>
      <xdr:spPr>
        <a:xfrm>
          <a:off x="14414500" y="16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157987</xdr:rowOff>
    </xdr:from>
    <xdr:to>
      <xdr:col>81</xdr:col>
      <xdr:colOff>101600</xdr:colOff>
      <xdr:row>108</xdr:row>
      <xdr:rowOff>88137</xdr:rowOff>
    </xdr:to>
    <xdr:sp macro="" textlink="">
      <xdr:nvSpPr>
        <xdr:cNvPr id="782" name="楕円 781">
          <a:extLst>
            <a:ext uri="{FF2B5EF4-FFF2-40B4-BE49-F238E27FC236}">
              <a16:creationId xmlns:a16="http://schemas.microsoft.com/office/drawing/2014/main" id="{AA78C528-EBCD-4751-B72C-C8EC55A6B616}"/>
            </a:ext>
          </a:extLst>
        </xdr:cNvPr>
        <xdr:cNvSpPr/>
      </xdr:nvSpPr>
      <xdr:spPr>
        <a:xfrm>
          <a:off x="13578840" y="18095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37337</xdr:rowOff>
    </xdr:from>
    <xdr:to>
      <xdr:col>85</xdr:col>
      <xdr:colOff>127000</xdr:colOff>
      <xdr:row>108</xdr:row>
      <xdr:rowOff>37337</xdr:rowOff>
    </xdr:to>
    <xdr:cxnSp macro="">
      <xdr:nvCxnSpPr>
        <xdr:cNvPr id="783" name="直線コネクタ 782">
          <a:extLst>
            <a:ext uri="{FF2B5EF4-FFF2-40B4-BE49-F238E27FC236}">
              <a16:creationId xmlns:a16="http://schemas.microsoft.com/office/drawing/2014/main" id="{3D466FBA-656B-46D5-9DB5-A291DFFA9AE2}"/>
            </a:ext>
          </a:extLst>
        </xdr:cNvPr>
        <xdr:cNvCxnSpPr/>
      </xdr:nvCxnSpPr>
      <xdr:spPr>
        <a:xfrm flipV="1">
          <a:off x="13629640" y="16968977"/>
          <a:ext cx="746760" cy="11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132842</xdr:rowOff>
    </xdr:from>
    <xdr:to>
      <xdr:col>76</xdr:col>
      <xdr:colOff>165100</xdr:colOff>
      <xdr:row>108</xdr:row>
      <xdr:rowOff>62992</xdr:rowOff>
    </xdr:to>
    <xdr:sp macro="" textlink="">
      <xdr:nvSpPr>
        <xdr:cNvPr id="784" name="楕円 783">
          <a:extLst>
            <a:ext uri="{FF2B5EF4-FFF2-40B4-BE49-F238E27FC236}">
              <a16:creationId xmlns:a16="http://schemas.microsoft.com/office/drawing/2014/main" id="{BC8A9C2C-61BE-4606-808C-D114ABAC2A8D}"/>
            </a:ext>
          </a:extLst>
        </xdr:cNvPr>
        <xdr:cNvSpPr/>
      </xdr:nvSpPr>
      <xdr:spPr>
        <a:xfrm>
          <a:off x="12804140" y="18070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12192</xdr:rowOff>
    </xdr:from>
    <xdr:to>
      <xdr:col>81</xdr:col>
      <xdr:colOff>50800</xdr:colOff>
      <xdr:row>108</xdr:row>
      <xdr:rowOff>37337</xdr:rowOff>
    </xdr:to>
    <xdr:cxnSp macro="">
      <xdr:nvCxnSpPr>
        <xdr:cNvPr id="785" name="直線コネクタ 784">
          <a:extLst>
            <a:ext uri="{FF2B5EF4-FFF2-40B4-BE49-F238E27FC236}">
              <a16:creationId xmlns:a16="http://schemas.microsoft.com/office/drawing/2014/main" id="{F4C5663A-1A21-4F62-9406-72C410B2A597}"/>
            </a:ext>
          </a:extLst>
        </xdr:cNvPr>
        <xdr:cNvCxnSpPr/>
      </xdr:nvCxnSpPr>
      <xdr:spPr>
        <a:xfrm>
          <a:off x="12854940" y="18117312"/>
          <a:ext cx="7747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100837</xdr:rowOff>
    </xdr:from>
    <xdr:to>
      <xdr:col>72</xdr:col>
      <xdr:colOff>38100</xdr:colOff>
      <xdr:row>108</xdr:row>
      <xdr:rowOff>30987</xdr:rowOff>
    </xdr:to>
    <xdr:sp macro="" textlink="">
      <xdr:nvSpPr>
        <xdr:cNvPr id="786" name="楕円 785">
          <a:extLst>
            <a:ext uri="{FF2B5EF4-FFF2-40B4-BE49-F238E27FC236}">
              <a16:creationId xmlns:a16="http://schemas.microsoft.com/office/drawing/2014/main" id="{D46A398D-D364-41C4-9674-B23F199D1F56}"/>
            </a:ext>
          </a:extLst>
        </xdr:cNvPr>
        <xdr:cNvSpPr/>
      </xdr:nvSpPr>
      <xdr:spPr>
        <a:xfrm>
          <a:off x="12029440" y="18038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151637</xdr:rowOff>
    </xdr:from>
    <xdr:to>
      <xdr:col>76</xdr:col>
      <xdr:colOff>114300</xdr:colOff>
      <xdr:row>108</xdr:row>
      <xdr:rowOff>12192</xdr:rowOff>
    </xdr:to>
    <xdr:cxnSp macro="">
      <xdr:nvCxnSpPr>
        <xdr:cNvPr id="787" name="直線コネクタ 786">
          <a:extLst>
            <a:ext uri="{FF2B5EF4-FFF2-40B4-BE49-F238E27FC236}">
              <a16:creationId xmlns:a16="http://schemas.microsoft.com/office/drawing/2014/main" id="{FCFD0678-6468-42FD-BACC-CC50EA668ADB}"/>
            </a:ext>
          </a:extLst>
        </xdr:cNvPr>
        <xdr:cNvCxnSpPr/>
      </xdr:nvCxnSpPr>
      <xdr:spPr>
        <a:xfrm>
          <a:off x="12072620" y="18089117"/>
          <a:ext cx="78232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55118</xdr:rowOff>
    </xdr:from>
    <xdr:to>
      <xdr:col>67</xdr:col>
      <xdr:colOff>101600</xdr:colOff>
      <xdr:row>107</xdr:row>
      <xdr:rowOff>156718</xdr:rowOff>
    </xdr:to>
    <xdr:sp macro="" textlink="">
      <xdr:nvSpPr>
        <xdr:cNvPr id="788" name="楕円 787">
          <a:extLst>
            <a:ext uri="{FF2B5EF4-FFF2-40B4-BE49-F238E27FC236}">
              <a16:creationId xmlns:a16="http://schemas.microsoft.com/office/drawing/2014/main" id="{93E3E206-219D-48C4-8551-02F8DB028FD1}"/>
            </a:ext>
          </a:extLst>
        </xdr:cNvPr>
        <xdr:cNvSpPr/>
      </xdr:nvSpPr>
      <xdr:spPr>
        <a:xfrm>
          <a:off x="11231880" y="179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105918</xdr:rowOff>
    </xdr:from>
    <xdr:to>
      <xdr:col>71</xdr:col>
      <xdr:colOff>177800</xdr:colOff>
      <xdr:row>107</xdr:row>
      <xdr:rowOff>151637</xdr:rowOff>
    </xdr:to>
    <xdr:cxnSp macro="">
      <xdr:nvCxnSpPr>
        <xdr:cNvPr id="789" name="直線コネクタ 788">
          <a:extLst>
            <a:ext uri="{FF2B5EF4-FFF2-40B4-BE49-F238E27FC236}">
              <a16:creationId xmlns:a16="http://schemas.microsoft.com/office/drawing/2014/main" id="{F568E389-A81A-4C67-BB53-F3F7B5DDB3D1}"/>
            </a:ext>
          </a:extLst>
        </xdr:cNvPr>
        <xdr:cNvCxnSpPr/>
      </xdr:nvCxnSpPr>
      <xdr:spPr>
        <a:xfrm>
          <a:off x="11282680" y="18043398"/>
          <a:ext cx="78994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0" name="n_1aveValue【庁舎】&#10;有形固定資産減価償却率">
          <a:extLst>
            <a:ext uri="{FF2B5EF4-FFF2-40B4-BE49-F238E27FC236}">
              <a16:creationId xmlns:a16="http://schemas.microsoft.com/office/drawing/2014/main" id="{7ADFE536-5111-445E-A7EC-CF92B229FB08}"/>
            </a:ext>
          </a:extLst>
        </xdr:cNvPr>
        <xdr:cNvSpPr txBox="1"/>
      </xdr:nvSpPr>
      <xdr:spPr>
        <a:xfrm>
          <a:off x="13437244" y="1731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1" name="n_2aveValue【庁舎】&#10;有形固定資産減価償却率">
          <a:extLst>
            <a:ext uri="{FF2B5EF4-FFF2-40B4-BE49-F238E27FC236}">
              <a16:creationId xmlns:a16="http://schemas.microsoft.com/office/drawing/2014/main" id="{9B40469F-74B5-48E6-A242-3FC303616108}"/>
            </a:ext>
          </a:extLst>
        </xdr:cNvPr>
        <xdr:cNvSpPr txBox="1"/>
      </xdr:nvSpPr>
      <xdr:spPr>
        <a:xfrm>
          <a:off x="1267524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2" name="n_3aveValue【庁舎】&#10;有形固定資産減価償却率">
          <a:extLst>
            <a:ext uri="{FF2B5EF4-FFF2-40B4-BE49-F238E27FC236}">
              <a16:creationId xmlns:a16="http://schemas.microsoft.com/office/drawing/2014/main" id="{FD1304B1-1AF0-4F92-8674-FBE2DA85FF8E}"/>
            </a:ext>
          </a:extLst>
        </xdr:cNvPr>
        <xdr:cNvSpPr txBox="1"/>
      </xdr:nvSpPr>
      <xdr:spPr>
        <a:xfrm>
          <a:off x="11900544" y="1725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3" name="n_4aveValue【庁舎】&#10;有形固定資産減価償却率">
          <a:extLst>
            <a:ext uri="{FF2B5EF4-FFF2-40B4-BE49-F238E27FC236}">
              <a16:creationId xmlns:a16="http://schemas.microsoft.com/office/drawing/2014/main" id="{C7114B6B-9DC3-40F1-9D25-5311E093C60D}"/>
            </a:ext>
          </a:extLst>
        </xdr:cNvPr>
        <xdr:cNvSpPr txBox="1"/>
      </xdr:nvSpPr>
      <xdr:spPr>
        <a:xfrm>
          <a:off x="11102984" y="172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79264</xdr:rowOff>
    </xdr:from>
    <xdr:ext cx="405111" cy="259045"/>
    <xdr:sp macro="" textlink="">
      <xdr:nvSpPr>
        <xdr:cNvPr id="794" name="n_1mainValue【庁舎】&#10;有形固定資産減価償却率">
          <a:extLst>
            <a:ext uri="{FF2B5EF4-FFF2-40B4-BE49-F238E27FC236}">
              <a16:creationId xmlns:a16="http://schemas.microsoft.com/office/drawing/2014/main" id="{6EC83FBA-6ACF-45A4-A89C-357EF138E99D}"/>
            </a:ext>
          </a:extLst>
        </xdr:cNvPr>
        <xdr:cNvSpPr txBox="1"/>
      </xdr:nvSpPr>
      <xdr:spPr>
        <a:xfrm>
          <a:off x="13437244" y="1818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54119</xdr:rowOff>
    </xdr:from>
    <xdr:ext cx="405111" cy="259045"/>
    <xdr:sp macro="" textlink="">
      <xdr:nvSpPr>
        <xdr:cNvPr id="795" name="n_2mainValue【庁舎】&#10;有形固定資産減価償却率">
          <a:extLst>
            <a:ext uri="{FF2B5EF4-FFF2-40B4-BE49-F238E27FC236}">
              <a16:creationId xmlns:a16="http://schemas.microsoft.com/office/drawing/2014/main" id="{1704C9FF-FB94-4126-9F78-6205D0DB4E32}"/>
            </a:ext>
          </a:extLst>
        </xdr:cNvPr>
        <xdr:cNvSpPr txBox="1"/>
      </xdr:nvSpPr>
      <xdr:spPr>
        <a:xfrm>
          <a:off x="12675244" y="1815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22114</xdr:rowOff>
    </xdr:from>
    <xdr:ext cx="405111" cy="259045"/>
    <xdr:sp macro="" textlink="">
      <xdr:nvSpPr>
        <xdr:cNvPr id="796" name="n_3mainValue【庁舎】&#10;有形固定資産減価償却率">
          <a:extLst>
            <a:ext uri="{FF2B5EF4-FFF2-40B4-BE49-F238E27FC236}">
              <a16:creationId xmlns:a16="http://schemas.microsoft.com/office/drawing/2014/main" id="{FDE9C9D8-E810-41A4-8D83-BF01B7382F44}"/>
            </a:ext>
          </a:extLst>
        </xdr:cNvPr>
        <xdr:cNvSpPr txBox="1"/>
      </xdr:nvSpPr>
      <xdr:spPr>
        <a:xfrm>
          <a:off x="11900544" y="1812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147845</xdr:rowOff>
    </xdr:from>
    <xdr:ext cx="405111" cy="259045"/>
    <xdr:sp macro="" textlink="">
      <xdr:nvSpPr>
        <xdr:cNvPr id="797" name="n_4mainValue【庁舎】&#10;有形固定資産減価償却率">
          <a:extLst>
            <a:ext uri="{FF2B5EF4-FFF2-40B4-BE49-F238E27FC236}">
              <a16:creationId xmlns:a16="http://schemas.microsoft.com/office/drawing/2014/main" id="{362AEF71-3C80-4736-935C-BCB18AF2E286}"/>
            </a:ext>
          </a:extLst>
        </xdr:cNvPr>
        <xdr:cNvSpPr txBox="1"/>
      </xdr:nvSpPr>
      <xdr:spPr>
        <a:xfrm>
          <a:off x="11102984" y="1808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E8C19AF-6CB0-4887-BEF7-89B9FB6C9CB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807E268D-4B5A-49B2-A65F-8A76A5E3099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5F49B2F5-7C58-49BC-80C2-3D5A226D650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56573ECB-32CC-4D33-9E94-B9AC924B375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4BEF510-60AF-4CE5-8B5E-240B4037B05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1F96A080-367D-4767-A670-7C9D818D830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9EFADDB8-01DD-4CEC-9EB7-50ED3D71DA5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AABCB9E1-F39D-4D34-8690-3EA1D2B4725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FA9D0F3-288C-4FFA-9823-98BFF1D36B1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39D4294-C74D-4219-9DF7-1EFA5716757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2AC6687F-1B6F-482E-A98C-C90B1C6392D7}"/>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3EE98378-CA45-4A6B-A63A-0A1F5904570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59EB9F64-4251-42DC-87BF-EC2A283058A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38A8966C-10EB-4FEA-BB12-1C9D3657CC9F}"/>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23ED9C51-43D4-43E6-BF5C-27CD9D65BD42}"/>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98CB3B4B-31B6-41DD-AE07-7FA3E7773A0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5D775260-2DF3-4C32-B07A-77C646EFEDD2}"/>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15E99D73-9A6B-469B-997B-8291B29C295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7606CAFA-2A2E-40F4-90B0-61F93F1C6FF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6B079C4F-404A-491B-9A13-C941ADB37BC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D9386AFE-2822-46E7-B5A0-5CA1B57DEA3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B4DCAB4A-8531-40C6-AACF-9E280EBD8F4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1BAD4977-DE30-4744-8DC9-19C9F17208B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1" name="直線コネクタ 820">
          <a:extLst>
            <a:ext uri="{FF2B5EF4-FFF2-40B4-BE49-F238E27FC236}">
              <a16:creationId xmlns:a16="http://schemas.microsoft.com/office/drawing/2014/main" id="{DE441E14-8DEE-40D0-A292-1818AA45B813}"/>
            </a:ext>
          </a:extLst>
        </xdr:cNvPr>
        <xdr:cNvCxnSpPr/>
      </xdr:nvCxnSpPr>
      <xdr:spPr>
        <a:xfrm flipV="1">
          <a:off x="19509104" y="1669923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2" name="【庁舎】&#10;一人当たり面積最小値テキスト">
          <a:extLst>
            <a:ext uri="{FF2B5EF4-FFF2-40B4-BE49-F238E27FC236}">
              <a16:creationId xmlns:a16="http://schemas.microsoft.com/office/drawing/2014/main" id="{F33A1CFD-B346-4691-9FD9-78E1B61290C2}"/>
            </a:ext>
          </a:extLst>
        </xdr:cNvPr>
        <xdr:cNvSpPr txBox="1"/>
      </xdr:nvSpPr>
      <xdr:spPr>
        <a:xfrm>
          <a:off x="1954784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3" name="直線コネクタ 822">
          <a:extLst>
            <a:ext uri="{FF2B5EF4-FFF2-40B4-BE49-F238E27FC236}">
              <a16:creationId xmlns:a16="http://schemas.microsoft.com/office/drawing/2014/main" id="{D4C9694B-0EE0-4DD9-9B0D-0A3A455F9FDE}"/>
            </a:ext>
          </a:extLst>
        </xdr:cNvPr>
        <xdr:cNvCxnSpPr/>
      </xdr:nvCxnSpPr>
      <xdr:spPr>
        <a:xfrm>
          <a:off x="1944370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24" name="【庁舎】&#10;一人当たり面積最大値テキスト">
          <a:extLst>
            <a:ext uri="{FF2B5EF4-FFF2-40B4-BE49-F238E27FC236}">
              <a16:creationId xmlns:a16="http://schemas.microsoft.com/office/drawing/2014/main" id="{388F0F28-0A48-42CB-AF2E-90FCC348AE27}"/>
            </a:ext>
          </a:extLst>
        </xdr:cNvPr>
        <xdr:cNvSpPr txBox="1"/>
      </xdr:nvSpPr>
      <xdr:spPr>
        <a:xfrm>
          <a:off x="19547840" y="1647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25" name="直線コネクタ 824">
          <a:extLst>
            <a:ext uri="{FF2B5EF4-FFF2-40B4-BE49-F238E27FC236}">
              <a16:creationId xmlns:a16="http://schemas.microsoft.com/office/drawing/2014/main" id="{950EA806-D268-4D87-A5F2-3494FD6F8FA0}"/>
            </a:ext>
          </a:extLst>
        </xdr:cNvPr>
        <xdr:cNvCxnSpPr/>
      </xdr:nvCxnSpPr>
      <xdr:spPr>
        <a:xfrm>
          <a:off x="19443700" y="16699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26" name="【庁舎】&#10;一人当たり面積平均値テキスト">
          <a:extLst>
            <a:ext uri="{FF2B5EF4-FFF2-40B4-BE49-F238E27FC236}">
              <a16:creationId xmlns:a16="http://schemas.microsoft.com/office/drawing/2014/main" id="{2BF2798E-515C-41AA-85CD-4B2F75012222}"/>
            </a:ext>
          </a:extLst>
        </xdr:cNvPr>
        <xdr:cNvSpPr txBox="1"/>
      </xdr:nvSpPr>
      <xdr:spPr>
        <a:xfrm>
          <a:off x="19547840" y="1769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27" name="フローチャート: 判断 826">
          <a:extLst>
            <a:ext uri="{FF2B5EF4-FFF2-40B4-BE49-F238E27FC236}">
              <a16:creationId xmlns:a16="http://schemas.microsoft.com/office/drawing/2014/main" id="{0C1F5199-F806-4321-AF0F-9A647DE5E58A}"/>
            </a:ext>
          </a:extLst>
        </xdr:cNvPr>
        <xdr:cNvSpPr/>
      </xdr:nvSpPr>
      <xdr:spPr>
        <a:xfrm>
          <a:off x="1945894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28" name="フローチャート: 判断 827">
          <a:extLst>
            <a:ext uri="{FF2B5EF4-FFF2-40B4-BE49-F238E27FC236}">
              <a16:creationId xmlns:a16="http://schemas.microsoft.com/office/drawing/2014/main" id="{B2184569-9324-48A1-81F1-E1EFDD736C3A}"/>
            </a:ext>
          </a:extLst>
        </xdr:cNvPr>
        <xdr:cNvSpPr/>
      </xdr:nvSpPr>
      <xdr:spPr>
        <a:xfrm>
          <a:off x="18735040" y="17726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29" name="フローチャート: 判断 828">
          <a:extLst>
            <a:ext uri="{FF2B5EF4-FFF2-40B4-BE49-F238E27FC236}">
              <a16:creationId xmlns:a16="http://schemas.microsoft.com/office/drawing/2014/main" id="{3C51998A-E1D4-443C-B380-1B2100CA59F2}"/>
            </a:ext>
          </a:extLst>
        </xdr:cNvPr>
        <xdr:cNvSpPr/>
      </xdr:nvSpPr>
      <xdr:spPr>
        <a:xfrm>
          <a:off x="17937480" y="1772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0" name="フローチャート: 判断 829">
          <a:extLst>
            <a:ext uri="{FF2B5EF4-FFF2-40B4-BE49-F238E27FC236}">
              <a16:creationId xmlns:a16="http://schemas.microsoft.com/office/drawing/2014/main" id="{50A88AFA-9353-4DE3-B7F4-CDE2D9340069}"/>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1" name="フローチャート: 判断 830">
          <a:extLst>
            <a:ext uri="{FF2B5EF4-FFF2-40B4-BE49-F238E27FC236}">
              <a16:creationId xmlns:a16="http://schemas.microsoft.com/office/drawing/2014/main" id="{8AF9BC6D-8530-4AA0-89C6-175703D31BCC}"/>
            </a:ext>
          </a:extLst>
        </xdr:cNvPr>
        <xdr:cNvSpPr/>
      </xdr:nvSpPr>
      <xdr:spPr>
        <a:xfrm>
          <a:off x="16388080" y="1773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628E27E-0938-4ABC-8EC2-0AF254882D6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5038FB4-75F0-4C51-BE67-44D5488CC28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B3F46F4-2049-44F0-9A59-A815C76233D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407EA30-605D-48C6-BD42-11FC16F284F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AEAA39E-76F7-4575-AAC5-836E94D294C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2539</xdr:rowOff>
    </xdr:from>
    <xdr:to>
      <xdr:col>116</xdr:col>
      <xdr:colOff>114300</xdr:colOff>
      <xdr:row>104</xdr:row>
      <xdr:rowOff>104139</xdr:rowOff>
    </xdr:to>
    <xdr:sp macro="" textlink="">
      <xdr:nvSpPr>
        <xdr:cNvPr id="837" name="楕円 836">
          <a:extLst>
            <a:ext uri="{FF2B5EF4-FFF2-40B4-BE49-F238E27FC236}">
              <a16:creationId xmlns:a16="http://schemas.microsoft.com/office/drawing/2014/main" id="{B107EB0E-6D05-427E-B85A-E3CC62EDBE15}"/>
            </a:ext>
          </a:extLst>
        </xdr:cNvPr>
        <xdr:cNvSpPr/>
      </xdr:nvSpPr>
      <xdr:spPr>
        <a:xfrm>
          <a:off x="1945894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25416</xdr:rowOff>
    </xdr:from>
    <xdr:ext cx="469744" cy="259045"/>
    <xdr:sp macro="" textlink="">
      <xdr:nvSpPr>
        <xdr:cNvPr id="838" name="【庁舎】&#10;一人当たり面積該当値テキスト">
          <a:extLst>
            <a:ext uri="{FF2B5EF4-FFF2-40B4-BE49-F238E27FC236}">
              <a16:creationId xmlns:a16="http://schemas.microsoft.com/office/drawing/2014/main" id="{853DFD0A-6F27-417B-A77E-3762A5A582EE}"/>
            </a:ext>
          </a:extLst>
        </xdr:cNvPr>
        <xdr:cNvSpPr txBox="1"/>
      </xdr:nvSpPr>
      <xdr:spPr>
        <a:xfrm>
          <a:off x="19547840" y="1729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29211</xdr:rowOff>
    </xdr:from>
    <xdr:to>
      <xdr:col>112</xdr:col>
      <xdr:colOff>38100</xdr:colOff>
      <xdr:row>105</xdr:row>
      <xdr:rowOff>130811</xdr:rowOff>
    </xdr:to>
    <xdr:sp macro="" textlink="">
      <xdr:nvSpPr>
        <xdr:cNvPr id="839" name="楕円 838">
          <a:extLst>
            <a:ext uri="{FF2B5EF4-FFF2-40B4-BE49-F238E27FC236}">
              <a16:creationId xmlns:a16="http://schemas.microsoft.com/office/drawing/2014/main" id="{15D4FA03-04D1-4EF1-A331-7CCA28DFD5DB}"/>
            </a:ext>
          </a:extLst>
        </xdr:cNvPr>
        <xdr:cNvSpPr/>
      </xdr:nvSpPr>
      <xdr:spPr>
        <a:xfrm>
          <a:off x="1873504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53339</xdr:rowOff>
    </xdr:from>
    <xdr:to>
      <xdr:col>116</xdr:col>
      <xdr:colOff>63500</xdr:colOff>
      <xdr:row>105</xdr:row>
      <xdr:rowOff>80011</xdr:rowOff>
    </xdr:to>
    <xdr:cxnSp macro="">
      <xdr:nvCxnSpPr>
        <xdr:cNvPr id="840" name="直線コネクタ 839">
          <a:extLst>
            <a:ext uri="{FF2B5EF4-FFF2-40B4-BE49-F238E27FC236}">
              <a16:creationId xmlns:a16="http://schemas.microsoft.com/office/drawing/2014/main" id="{6D25E2AE-078A-4417-B5A4-312D5059C920}"/>
            </a:ext>
          </a:extLst>
        </xdr:cNvPr>
        <xdr:cNvCxnSpPr/>
      </xdr:nvCxnSpPr>
      <xdr:spPr>
        <a:xfrm flipV="1">
          <a:off x="18778220" y="17487899"/>
          <a:ext cx="731520" cy="19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17780</xdr:rowOff>
    </xdr:from>
    <xdr:to>
      <xdr:col>107</xdr:col>
      <xdr:colOff>101600</xdr:colOff>
      <xdr:row>105</xdr:row>
      <xdr:rowOff>119380</xdr:rowOff>
    </xdr:to>
    <xdr:sp macro="" textlink="">
      <xdr:nvSpPr>
        <xdr:cNvPr id="841" name="楕円 840">
          <a:extLst>
            <a:ext uri="{FF2B5EF4-FFF2-40B4-BE49-F238E27FC236}">
              <a16:creationId xmlns:a16="http://schemas.microsoft.com/office/drawing/2014/main" id="{13BABE23-DCA8-4637-90FF-AFFEC06F7673}"/>
            </a:ext>
          </a:extLst>
        </xdr:cNvPr>
        <xdr:cNvSpPr/>
      </xdr:nvSpPr>
      <xdr:spPr>
        <a:xfrm>
          <a:off x="1793748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68580</xdr:rowOff>
    </xdr:from>
    <xdr:to>
      <xdr:col>111</xdr:col>
      <xdr:colOff>177800</xdr:colOff>
      <xdr:row>105</xdr:row>
      <xdr:rowOff>80011</xdr:rowOff>
    </xdr:to>
    <xdr:cxnSp macro="">
      <xdr:nvCxnSpPr>
        <xdr:cNvPr id="842" name="直線コネクタ 841">
          <a:extLst>
            <a:ext uri="{FF2B5EF4-FFF2-40B4-BE49-F238E27FC236}">
              <a16:creationId xmlns:a16="http://schemas.microsoft.com/office/drawing/2014/main" id="{B319C2DD-BE11-4BE2-B8F1-E4ACD0762499}"/>
            </a:ext>
          </a:extLst>
        </xdr:cNvPr>
        <xdr:cNvCxnSpPr/>
      </xdr:nvCxnSpPr>
      <xdr:spPr>
        <a:xfrm>
          <a:off x="17988280" y="17670780"/>
          <a:ext cx="78994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21589</xdr:rowOff>
    </xdr:from>
    <xdr:to>
      <xdr:col>102</xdr:col>
      <xdr:colOff>165100</xdr:colOff>
      <xdr:row>105</xdr:row>
      <xdr:rowOff>123189</xdr:rowOff>
    </xdr:to>
    <xdr:sp macro="" textlink="">
      <xdr:nvSpPr>
        <xdr:cNvPr id="843" name="楕円 842">
          <a:extLst>
            <a:ext uri="{FF2B5EF4-FFF2-40B4-BE49-F238E27FC236}">
              <a16:creationId xmlns:a16="http://schemas.microsoft.com/office/drawing/2014/main" id="{C7B27EE9-CAA4-456F-B544-BE1F54A23275}"/>
            </a:ext>
          </a:extLst>
        </xdr:cNvPr>
        <xdr:cNvSpPr/>
      </xdr:nvSpPr>
      <xdr:spPr>
        <a:xfrm>
          <a:off x="1716278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68580</xdr:rowOff>
    </xdr:from>
    <xdr:to>
      <xdr:col>107</xdr:col>
      <xdr:colOff>50800</xdr:colOff>
      <xdr:row>105</xdr:row>
      <xdr:rowOff>72389</xdr:rowOff>
    </xdr:to>
    <xdr:cxnSp macro="">
      <xdr:nvCxnSpPr>
        <xdr:cNvPr id="844" name="直線コネクタ 843">
          <a:extLst>
            <a:ext uri="{FF2B5EF4-FFF2-40B4-BE49-F238E27FC236}">
              <a16:creationId xmlns:a16="http://schemas.microsoft.com/office/drawing/2014/main" id="{385311C4-B52A-4332-8608-F0E4C427A6C4}"/>
            </a:ext>
          </a:extLst>
        </xdr:cNvPr>
        <xdr:cNvCxnSpPr/>
      </xdr:nvCxnSpPr>
      <xdr:spPr>
        <a:xfrm flipV="1">
          <a:off x="17213580" y="1767078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25400</xdr:rowOff>
    </xdr:from>
    <xdr:to>
      <xdr:col>98</xdr:col>
      <xdr:colOff>38100</xdr:colOff>
      <xdr:row>105</xdr:row>
      <xdr:rowOff>127000</xdr:rowOff>
    </xdr:to>
    <xdr:sp macro="" textlink="">
      <xdr:nvSpPr>
        <xdr:cNvPr id="845" name="楕円 844">
          <a:extLst>
            <a:ext uri="{FF2B5EF4-FFF2-40B4-BE49-F238E27FC236}">
              <a16:creationId xmlns:a16="http://schemas.microsoft.com/office/drawing/2014/main" id="{1EE50A0B-E327-4757-9B59-C4CD5011A828}"/>
            </a:ext>
          </a:extLst>
        </xdr:cNvPr>
        <xdr:cNvSpPr/>
      </xdr:nvSpPr>
      <xdr:spPr>
        <a:xfrm>
          <a:off x="1638808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76200</xdr:rowOff>
    </xdr:to>
    <xdr:cxnSp macro="">
      <xdr:nvCxnSpPr>
        <xdr:cNvPr id="846" name="直線コネクタ 845">
          <a:extLst>
            <a:ext uri="{FF2B5EF4-FFF2-40B4-BE49-F238E27FC236}">
              <a16:creationId xmlns:a16="http://schemas.microsoft.com/office/drawing/2014/main" id="{FF0B64D6-8DC7-453B-8765-2D19314CB910}"/>
            </a:ext>
          </a:extLst>
        </xdr:cNvPr>
        <xdr:cNvCxnSpPr/>
      </xdr:nvCxnSpPr>
      <xdr:spPr>
        <a:xfrm flipV="1">
          <a:off x="16431260" y="1767458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47" name="n_1aveValue【庁舎】&#10;一人当たり面積">
          <a:extLst>
            <a:ext uri="{FF2B5EF4-FFF2-40B4-BE49-F238E27FC236}">
              <a16:creationId xmlns:a16="http://schemas.microsoft.com/office/drawing/2014/main" id="{58A2C154-5DF6-4D73-9CB6-240387448562}"/>
            </a:ext>
          </a:extLst>
        </xdr:cNvPr>
        <xdr:cNvSpPr txBox="1"/>
      </xdr:nvSpPr>
      <xdr:spPr>
        <a:xfrm>
          <a:off x="1856112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48" name="n_2aveValue【庁舎】&#10;一人当たり面積">
          <a:extLst>
            <a:ext uri="{FF2B5EF4-FFF2-40B4-BE49-F238E27FC236}">
              <a16:creationId xmlns:a16="http://schemas.microsoft.com/office/drawing/2014/main" id="{B2EB7D80-88BC-4463-862F-6CCB540C8523}"/>
            </a:ext>
          </a:extLst>
        </xdr:cNvPr>
        <xdr:cNvSpPr txBox="1"/>
      </xdr:nvSpPr>
      <xdr:spPr>
        <a:xfrm>
          <a:off x="17776267" y="1781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49" name="n_3aveValue【庁舎】&#10;一人当たり面積">
          <a:extLst>
            <a:ext uri="{FF2B5EF4-FFF2-40B4-BE49-F238E27FC236}">
              <a16:creationId xmlns:a16="http://schemas.microsoft.com/office/drawing/2014/main" id="{5AC1337D-B89E-4AB0-9257-74A7D1F421EA}"/>
            </a:ext>
          </a:extLst>
        </xdr:cNvPr>
        <xdr:cNvSpPr txBox="1"/>
      </xdr:nvSpPr>
      <xdr:spPr>
        <a:xfrm>
          <a:off x="170015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0" name="n_4aveValue【庁舎】&#10;一人当たり面積">
          <a:extLst>
            <a:ext uri="{FF2B5EF4-FFF2-40B4-BE49-F238E27FC236}">
              <a16:creationId xmlns:a16="http://schemas.microsoft.com/office/drawing/2014/main" id="{124F3CC4-A4FE-42D9-830D-FD3314697662}"/>
            </a:ext>
          </a:extLst>
        </xdr:cNvPr>
        <xdr:cNvSpPr txBox="1"/>
      </xdr:nvSpPr>
      <xdr:spPr>
        <a:xfrm>
          <a:off x="1622686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147338</xdr:rowOff>
    </xdr:from>
    <xdr:ext cx="469744" cy="259045"/>
    <xdr:sp macro="" textlink="">
      <xdr:nvSpPr>
        <xdr:cNvPr id="851" name="n_1mainValue【庁舎】&#10;一人当たり面積">
          <a:extLst>
            <a:ext uri="{FF2B5EF4-FFF2-40B4-BE49-F238E27FC236}">
              <a16:creationId xmlns:a16="http://schemas.microsoft.com/office/drawing/2014/main" id="{1A98A5DD-B8B3-44E7-8CC4-BA5BB5C11356}"/>
            </a:ext>
          </a:extLst>
        </xdr:cNvPr>
        <xdr:cNvSpPr txBox="1"/>
      </xdr:nvSpPr>
      <xdr:spPr>
        <a:xfrm>
          <a:off x="18561127" y="1741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135907</xdr:rowOff>
    </xdr:from>
    <xdr:ext cx="469744" cy="259045"/>
    <xdr:sp macro="" textlink="">
      <xdr:nvSpPr>
        <xdr:cNvPr id="852" name="n_2mainValue【庁舎】&#10;一人当たり面積">
          <a:extLst>
            <a:ext uri="{FF2B5EF4-FFF2-40B4-BE49-F238E27FC236}">
              <a16:creationId xmlns:a16="http://schemas.microsoft.com/office/drawing/2014/main" id="{F6D54620-0E7E-4212-8BCE-F4C15AE581CE}"/>
            </a:ext>
          </a:extLst>
        </xdr:cNvPr>
        <xdr:cNvSpPr txBox="1"/>
      </xdr:nvSpPr>
      <xdr:spPr>
        <a:xfrm>
          <a:off x="1777626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139716</xdr:rowOff>
    </xdr:from>
    <xdr:ext cx="469744" cy="259045"/>
    <xdr:sp macro="" textlink="">
      <xdr:nvSpPr>
        <xdr:cNvPr id="853" name="n_3mainValue【庁舎】&#10;一人当たり面積">
          <a:extLst>
            <a:ext uri="{FF2B5EF4-FFF2-40B4-BE49-F238E27FC236}">
              <a16:creationId xmlns:a16="http://schemas.microsoft.com/office/drawing/2014/main" id="{CB3C8F7C-555A-40B9-AE2C-9499A079D0C7}"/>
            </a:ext>
          </a:extLst>
        </xdr:cNvPr>
        <xdr:cNvSpPr txBox="1"/>
      </xdr:nvSpPr>
      <xdr:spPr>
        <a:xfrm>
          <a:off x="17001567" y="1740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143527</xdr:rowOff>
    </xdr:from>
    <xdr:ext cx="469744" cy="259045"/>
    <xdr:sp macro="" textlink="">
      <xdr:nvSpPr>
        <xdr:cNvPr id="854" name="n_4mainValue【庁舎】&#10;一人当たり面積">
          <a:extLst>
            <a:ext uri="{FF2B5EF4-FFF2-40B4-BE49-F238E27FC236}">
              <a16:creationId xmlns:a16="http://schemas.microsoft.com/office/drawing/2014/main" id="{3196BDE2-A2FE-4A7E-921B-AD64D3B45283}"/>
            </a:ext>
          </a:extLst>
        </xdr:cNvPr>
        <xdr:cNvSpPr txBox="1"/>
      </xdr:nvSpPr>
      <xdr:spPr>
        <a:xfrm>
          <a:off x="16226867" y="1741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B5DB0ED-B105-41A2-8F9B-6B379BED019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D55F973C-A6B7-4598-A7EB-8BBEED3197A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4BBBA7AD-B7AF-4B0F-A097-68512E34180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福祉施設</a:t>
          </a:r>
          <a:r>
            <a:rPr kumimoji="1" lang="ja-JP" altLang="en-US" sz="1100">
              <a:solidFill>
                <a:schemeClr val="dk1"/>
              </a:solidFill>
              <a:effectLst/>
              <a:latin typeface="+mn-lt"/>
              <a:ea typeface="+mn-ea"/>
              <a:cs typeface="+mn-cs"/>
            </a:rPr>
            <a:t>、保健センター・保健所</a:t>
          </a:r>
          <a:r>
            <a:rPr kumimoji="1" lang="ja-JP" altLang="ja-JP" sz="1100">
              <a:solidFill>
                <a:schemeClr val="dk1"/>
              </a:solidFill>
              <a:effectLst/>
              <a:latin typeface="+mn-lt"/>
              <a:ea typeface="+mn-ea"/>
              <a:cs typeface="+mn-cs"/>
            </a:rPr>
            <a:t>の有形固定資産減価償却率が類似団体と比べ高い数値となっている。</a:t>
          </a:r>
          <a:endParaRPr lang="ja-JP" altLang="ja-JP" sz="1400">
            <a:effectLst/>
          </a:endParaRPr>
        </a:p>
        <a:p>
          <a:r>
            <a:rPr kumimoji="1" lang="ja-JP" altLang="ja-JP" sz="1100">
              <a:solidFill>
                <a:schemeClr val="dk1"/>
              </a:solidFill>
              <a:effectLst/>
              <a:latin typeface="+mn-lt"/>
              <a:ea typeface="+mn-ea"/>
              <a:cs typeface="+mn-cs"/>
            </a:rPr>
            <a:t>　図書館については、令和３年度に図書館の統廃合・新築を行ったことにより、有形固定資産減価償却率が改善した。</a:t>
          </a:r>
          <a:endParaRPr lang="ja-JP" altLang="ja-JP" sz="1400">
            <a:effectLst/>
          </a:endParaRPr>
        </a:p>
        <a:p>
          <a:r>
            <a:rPr kumimoji="1" lang="ja-JP" altLang="ja-JP" sz="1100">
              <a:solidFill>
                <a:schemeClr val="dk1"/>
              </a:solidFill>
              <a:effectLst/>
              <a:latin typeface="+mn-lt"/>
              <a:ea typeface="+mn-ea"/>
              <a:cs typeface="+mn-cs"/>
            </a:rPr>
            <a:t>　庁舎についても、令和６年５月に新庁舎が供用開始され、有形固定資産減価償却率が</a:t>
          </a:r>
          <a:r>
            <a:rPr kumimoji="1" lang="ja-JP" altLang="en-US" sz="1100">
              <a:solidFill>
                <a:schemeClr val="dk1"/>
              </a:solidFill>
              <a:effectLst/>
              <a:latin typeface="+mn-lt"/>
              <a:ea typeface="+mn-ea"/>
              <a:cs typeface="+mn-cs"/>
            </a:rPr>
            <a:t>大幅に改善した。</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5008%20&#20844;&#20250;&#35336;\1000_&#35519;&#26619;&#12539;&#22238;&#31572;&#12501;&#12457;&#12523;&#12480;&#12288;\R8\20260818&#12304;0924&#12294;&#12305;&#20196;&#21644;&#65302;&#24180;&#24230;&#36001;&#25919;&#29366;&#27841;&#36039;&#26009;&#38598;&#12398;&#20316;&#25104;&#12395;&#12388;&#12356;&#12390;&#65288;2&#22238;&#30446;&#12539;&#22320;&#26041;&#20844;&#20250;&#35336;&#38306;&#20418;&#65289;\04_&#20316;&#26989;\&#12304;&#36001;&#25919;&#29366;&#27841;&#36039;&#26009;&#38598;&#12305;_131148_&#20013;&#37326;&#21306;_2024(2&#22238;&#30446;).xlsx" TargetMode="External"/><Relationship Id="rId1" Type="http://schemas.openxmlformats.org/officeDocument/2006/relationships/externalLinkPath" Target="/5008%20&#20844;&#20250;&#35336;/1000_&#35519;&#26619;&#12539;&#22238;&#31572;&#12501;&#12457;&#12523;&#12480;&#12288;/R8/20260818&#12304;0924&#12294;&#12305;&#20196;&#21644;&#65302;&#24180;&#24230;&#36001;&#25919;&#29366;&#27841;&#36039;&#26009;&#38598;&#12398;&#20316;&#25104;&#12395;&#12388;&#12356;&#12390;&#65288;2&#22238;&#30446;&#12539;&#22320;&#26041;&#20844;&#20250;&#35336;&#38306;&#20418;&#65289;/04_&#20316;&#26989;/&#12304;&#36001;&#25919;&#29366;&#27841;&#36039;&#26009;&#38598;&#12305;_131148_&#20013;&#37326;&#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61.5</v>
          </cell>
          <cell r="BX53">
            <v>58.9</v>
          </cell>
          <cell r="CF53">
            <v>59.3</v>
          </cell>
          <cell r="CN53">
            <v>58.1</v>
          </cell>
          <cell r="CV53">
            <v>51.7</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-3.5</v>
          </cell>
          <cell r="BX75">
            <v>-4</v>
          </cell>
          <cell r="CF75">
            <v>-4.0999999999999996</v>
          </cell>
          <cell r="CN75">
            <v>-3.5</v>
          </cell>
          <cell r="CV75">
            <v>-1.1000000000000001</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8"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189440407</v>
      </c>
      <c r="BO4" s="358"/>
      <c r="BP4" s="358"/>
      <c r="BQ4" s="358"/>
      <c r="BR4" s="358"/>
      <c r="BS4" s="358"/>
      <c r="BT4" s="358"/>
      <c r="BU4" s="359"/>
      <c r="BV4" s="357">
        <v>203907609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3.3</v>
      </c>
      <c r="CU4" s="364"/>
      <c r="CV4" s="364"/>
      <c r="CW4" s="364"/>
      <c r="CX4" s="364"/>
      <c r="CY4" s="364"/>
      <c r="CZ4" s="364"/>
      <c r="DA4" s="365"/>
      <c r="DB4" s="363">
        <v>3.8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185222525</v>
      </c>
      <c r="BO5" s="395"/>
      <c r="BP5" s="395"/>
      <c r="BQ5" s="395"/>
      <c r="BR5" s="395"/>
      <c r="BS5" s="395"/>
      <c r="BT5" s="395"/>
      <c r="BU5" s="396"/>
      <c r="BV5" s="394">
        <v>198577292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81.3</v>
      </c>
      <c r="CU5" s="392"/>
      <c r="CV5" s="392"/>
      <c r="CW5" s="392"/>
      <c r="CX5" s="392"/>
      <c r="CY5" s="392"/>
      <c r="CZ5" s="392"/>
      <c r="DA5" s="393"/>
      <c r="DB5" s="391">
        <v>71.2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4217882</v>
      </c>
      <c r="BO6" s="395"/>
      <c r="BP6" s="395"/>
      <c r="BQ6" s="395"/>
      <c r="BR6" s="395"/>
      <c r="BS6" s="395"/>
      <c r="BT6" s="395"/>
      <c r="BU6" s="396"/>
      <c r="BV6" s="394">
        <v>5330317</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81.3</v>
      </c>
      <c r="CU6" s="432"/>
      <c r="CV6" s="432"/>
      <c r="CW6" s="432"/>
      <c r="CX6" s="432"/>
      <c r="CY6" s="432"/>
      <c r="CZ6" s="432"/>
      <c r="DA6" s="433"/>
      <c r="DB6" s="431">
        <v>71.2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1127033</v>
      </c>
      <c r="BO7" s="395"/>
      <c r="BP7" s="395"/>
      <c r="BQ7" s="395"/>
      <c r="BR7" s="395"/>
      <c r="BS7" s="395"/>
      <c r="BT7" s="395"/>
      <c r="BU7" s="396"/>
      <c r="BV7" s="394">
        <v>1846933</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93862800</v>
      </c>
      <c r="CU7" s="395"/>
      <c r="CV7" s="395"/>
      <c r="CW7" s="395"/>
      <c r="CX7" s="395"/>
      <c r="CY7" s="395"/>
      <c r="CZ7" s="395"/>
      <c r="DA7" s="396"/>
      <c r="DB7" s="394">
        <v>92007378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3090849</v>
      </c>
      <c r="BO8" s="395"/>
      <c r="BP8" s="395"/>
      <c r="BQ8" s="395"/>
      <c r="BR8" s="395"/>
      <c r="BS8" s="395"/>
      <c r="BT8" s="395"/>
      <c r="BU8" s="396"/>
      <c r="BV8" s="394">
        <v>3483384</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0.49</v>
      </c>
      <c r="CU8" s="435"/>
      <c r="CV8" s="435"/>
      <c r="CW8" s="435"/>
      <c r="CX8" s="435"/>
      <c r="CY8" s="435"/>
      <c r="CZ8" s="435"/>
      <c r="DA8" s="436"/>
      <c r="DB8" s="434">
        <v>0.49</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344880</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-392535</v>
      </c>
      <c r="BO9" s="395"/>
      <c r="BP9" s="395"/>
      <c r="BQ9" s="395"/>
      <c r="BR9" s="395"/>
      <c r="BS9" s="395"/>
      <c r="BT9" s="395"/>
      <c r="BU9" s="396"/>
      <c r="BV9" s="394">
        <v>-2946145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v>
      </c>
      <c r="CU9" s="392"/>
      <c r="CV9" s="392"/>
      <c r="CW9" s="392"/>
      <c r="CX9" s="392"/>
      <c r="CY9" s="392"/>
      <c r="CZ9" s="392"/>
      <c r="DA9" s="393"/>
      <c r="DB9" s="391">
        <v>8.1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328215</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4268094</v>
      </c>
      <c r="BO10" s="395"/>
      <c r="BP10" s="395"/>
      <c r="BQ10" s="395"/>
      <c r="BR10" s="395"/>
      <c r="BS10" s="395"/>
      <c r="BT10" s="395"/>
      <c r="BU10" s="396"/>
      <c r="BV10" s="394">
        <v>7967499</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341322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6814000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316690</v>
      </c>
      <c r="S13" s="479"/>
      <c r="T13" s="479"/>
      <c r="U13" s="479"/>
      <c r="V13" s="480"/>
      <c r="W13" s="410" t="s">
        <v>131</v>
      </c>
      <c r="X13" s="411"/>
      <c r="Y13" s="411"/>
      <c r="Z13" s="411"/>
      <c r="AA13" s="411"/>
      <c r="AB13" s="401"/>
      <c r="AC13" s="445">
        <v>153</v>
      </c>
      <c r="AD13" s="446"/>
      <c r="AE13" s="446"/>
      <c r="AF13" s="446"/>
      <c r="AG13" s="488"/>
      <c r="AH13" s="445">
        <v>162</v>
      </c>
      <c r="AI13" s="446"/>
      <c r="AJ13" s="446"/>
      <c r="AK13" s="446"/>
      <c r="AL13" s="447"/>
      <c r="AM13" s="423" t="s">
        <v>132</v>
      </c>
      <c r="AN13" s="424"/>
      <c r="AO13" s="424"/>
      <c r="AP13" s="424"/>
      <c r="AQ13" s="424"/>
      <c r="AR13" s="424"/>
      <c r="AS13" s="424"/>
      <c r="AT13" s="425"/>
      <c r="AU13" s="426" t="s">
        <v>98</v>
      </c>
      <c r="AV13" s="427"/>
      <c r="AW13" s="427"/>
      <c r="AX13" s="427"/>
      <c r="AY13" s="428" t="s">
        <v>133</v>
      </c>
      <c r="AZ13" s="429"/>
      <c r="BA13" s="429"/>
      <c r="BB13" s="429"/>
      <c r="BC13" s="429"/>
      <c r="BD13" s="429"/>
      <c r="BE13" s="429"/>
      <c r="BF13" s="429"/>
      <c r="BG13" s="429"/>
      <c r="BH13" s="429"/>
      <c r="BI13" s="429"/>
      <c r="BJ13" s="429"/>
      <c r="BK13" s="429"/>
      <c r="BL13" s="429"/>
      <c r="BM13" s="430"/>
      <c r="BN13" s="394">
        <v>3875559</v>
      </c>
      <c r="BO13" s="395"/>
      <c r="BP13" s="395"/>
      <c r="BQ13" s="395"/>
      <c r="BR13" s="395"/>
      <c r="BS13" s="395"/>
      <c r="BT13" s="395"/>
      <c r="BU13" s="396"/>
      <c r="BV13" s="394">
        <v>-1792646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-1.1000000000000001</v>
      </c>
      <c r="CU13" s="392"/>
      <c r="CV13" s="392"/>
      <c r="CW13" s="392"/>
      <c r="CX13" s="392"/>
      <c r="CY13" s="392"/>
      <c r="CZ13" s="392"/>
      <c r="DA13" s="393"/>
      <c r="DB13" s="391">
        <v>-3.5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337377</v>
      </c>
      <c r="S14" s="479"/>
      <c r="T14" s="479"/>
      <c r="U14" s="479"/>
      <c r="V14" s="480"/>
      <c r="W14" s="384"/>
      <c r="X14" s="385"/>
      <c r="Y14" s="385"/>
      <c r="Z14" s="385"/>
      <c r="AA14" s="385"/>
      <c r="AB14" s="374"/>
      <c r="AC14" s="481">
        <v>0.1</v>
      </c>
      <c r="AD14" s="482"/>
      <c r="AE14" s="482"/>
      <c r="AF14" s="482"/>
      <c r="AG14" s="483"/>
      <c r="AH14" s="481">
        <v>0.1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316164</v>
      </c>
      <c r="S15" s="479"/>
      <c r="T15" s="479"/>
      <c r="U15" s="479"/>
      <c r="V15" s="480"/>
      <c r="W15" s="410" t="s">
        <v>137</v>
      </c>
      <c r="X15" s="411"/>
      <c r="Y15" s="411"/>
      <c r="Z15" s="411"/>
      <c r="AA15" s="411"/>
      <c r="AB15" s="401"/>
      <c r="AC15" s="445">
        <v>15043</v>
      </c>
      <c r="AD15" s="446"/>
      <c r="AE15" s="446"/>
      <c r="AF15" s="446"/>
      <c r="AG15" s="488"/>
      <c r="AH15" s="445">
        <v>15458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43703915</v>
      </c>
      <c r="BO15" s="358"/>
      <c r="BP15" s="358"/>
      <c r="BQ15" s="358"/>
      <c r="BR15" s="358"/>
      <c r="BS15" s="358"/>
      <c r="BT15" s="358"/>
      <c r="BU15" s="359"/>
      <c r="BV15" s="357">
        <v>41957432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11.1</v>
      </c>
      <c r="AD16" s="482"/>
      <c r="AE16" s="482"/>
      <c r="AF16" s="482"/>
      <c r="AG16" s="483"/>
      <c r="AH16" s="481">
        <v>12.8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87226543</v>
      </c>
      <c r="BO16" s="395"/>
      <c r="BP16" s="395"/>
      <c r="BQ16" s="395"/>
      <c r="BR16" s="395"/>
      <c r="BS16" s="395"/>
      <c r="BT16" s="395"/>
      <c r="BU16" s="396"/>
      <c r="BV16" s="394">
        <v>85760879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120531</v>
      </c>
      <c r="AD17" s="446"/>
      <c r="AE17" s="446"/>
      <c r="AF17" s="446"/>
      <c r="AG17" s="488"/>
      <c r="AH17" s="445">
        <v>104971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93862800</v>
      </c>
      <c r="BO17" s="395"/>
      <c r="BP17" s="395"/>
      <c r="BQ17" s="395"/>
      <c r="BR17" s="395"/>
      <c r="BS17" s="395"/>
      <c r="BT17" s="395"/>
      <c r="BU17" s="396"/>
      <c r="BV17" s="394">
        <v>92007378</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15.59</v>
      </c>
      <c r="M18" s="518"/>
      <c r="N18" s="518"/>
      <c r="O18" s="518"/>
      <c r="P18" s="518"/>
      <c r="Q18" s="518"/>
      <c r="R18" s="519"/>
      <c r="S18" s="519"/>
      <c r="T18" s="519"/>
      <c r="U18" s="519"/>
      <c r="V18" s="520"/>
      <c r="W18" s="412"/>
      <c r="X18" s="413"/>
      <c r="Y18" s="413"/>
      <c r="Z18" s="413"/>
      <c r="AA18" s="413"/>
      <c r="AB18" s="404"/>
      <c r="AC18" s="521">
        <v>88.8</v>
      </c>
      <c r="AD18" s="522"/>
      <c r="AE18" s="522"/>
      <c r="AF18" s="522"/>
      <c r="AG18" s="523"/>
      <c r="AH18" s="521">
        <v>87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78549203</v>
      </c>
      <c r="BO18" s="395"/>
      <c r="BP18" s="395"/>
      <c r="BQ18" s="395"/>
      <c r="BR18" s="395"/>
      <c r="BS18" s="395"/>
      <c r="BT18" s="395"/>
      <c r="BU18" s="396"/>
      <c r="BV18" s="394">
        <v>67009305</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22122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112196783</v>
      </c>
      <c r="BO19" s="395"/>
      <c r="BP19" s="395"/>
      <c r="BQ19" s="395"/>
      <c r="BR19" s="395"/>
      <c r="BS19" s="395"/>
      <c r="BT19" s="395"/>
      <c r="BU19" s="396"/>
      <c r="BV19" s="394">
        <v>126744888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208093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36504056</v>
      </c>
      <c r="BO22" s="358"/>
      <c r="BP22" s="358"/>
      <c r="BQ22" s="358"/>
      <c r="BR22" s="358"/>
      <c r="BS22" s="358"/>
      <c r="BT22" s="358"/>
      <c r="BU22" s="359"/>
      <c r="BV22" s="357">
        <v>36042530</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20374905</v>
      </c>
      <c r="BO23" s="395"/>
      <c r="BP23" s="395"/>
      <c r="BQ23" s="395"/>
      <c r="BR23" s="395"/>
      <c r="BS23" s="395"/>
      <c r="BT23" s="395"/>
      <c r="BU23" s="396"/>
      <c r="BV23" s="394">
        <v>16718523</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12546</v>
      </c>
      <c r="R24" s="446"/>
      <c r="S24" s="446"/>
      <c r="T24" s="446"/>
      <c r="U24" s="446"/>
      <c r="V24" s="488"/>
      <c r="W24" s="540"/>
      <c r="X24" s="541"/>
      <c r="Y24" s="542"/>
      <c r="Z24" s="444" t="s">
        <v>162</v>
      </c>
      <c r="AA24" s="424"/>
      <c r="AB24" s="424"/>
      <c r="AC24" s="424"/>
      <c r="AD24" s="424"/>
      <c r="AE24" s="424"/>
      <c r="AF24" s="424"/>
      <c r="AG24" s="425"/>
      <c r="AH24" s="445">
        <v>2074</v>
      </c>
      <c r="AI24" s="446"/>
      <c r="AJ24" s="446"/>
      <c r="AK24" s="446"/>
      <c r="AL24" s="488"/>
      <c r="AM24" s="445">
        <v>6114152</v>
      </c>
      <c r="AN24" s="446"/>
      <c r="AO24" s="446"/>
      <c r="AP24" s="446"/>
      <c r="AQ24" s="446"/>
      <c r="AR24" s="488"/>
      <c r="AS24" s="445">
        <v>2948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36504056</v>
      </c>
      <c r="BO24" s="395"/>
      <c r="BP24" s="395"/>
      <c r="BQ24" s="395"/>
      <c r="BR24" s="395"/>
      <c r="BS24" s="395"/>
      <c r="BT24" s="395"/>
      <c r="BU24" s="396"/>
      <c r="BV24" s="394">
        <v>36042530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10071</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58529056</v>
      </c>
      <c r="BO25" s="358"/>
      <c r="BP25" s="358"/>
      <c r="BQ25" s="358"/>
      <c r="BR25" s="358"/>
      <c r="BS25" s="358"/>
      <c r="BT25" s="358"/>
      <c r="BU25" s="359"/>
      <c r="BV25" s="357">
        <v>40997434</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8828</v>
      </c>
      <c r="R26" s="446"/>
      <c r="S26" s="446"/>
      <c r="T26" s="446"/>
      <c r="U26" s="446"/>
      <c r="V26" s="488"/>
      <c r="W26" s="540"/>
      <c r="X26" s="541"/>
      <c r="Y26" s="542"/>
      <c r="Z26" s="444" t="s">
        <v>168</v>
      </c>
      <c r="AA26" s="546"/>
      <c r="AB26" s="546"/>
      <c r="AC26" s="546"/>
      <c r="AD26" s="546"/>
      <c r="AE26" s="546"/>
      <c r="AF26" s="546"/>
      <c r="AG26" s="547"/>
      <c r="AH26" s="445">
        <v>155</v>
      </c>
      <c r="AI26" s="446"/>
      <c r="AJ26" s="446"/>
      <c r="AK26" s="446"/>
      <c r="AL26" s="488"/>
      <c r="AM26" s="445">
        <v>445935</v>
      </c>
      <c r="AN26" s="446"/>
      <c r="AO26" s="446"/>
      <c r="AP26" s="446"/>
      <c r="AQ26" s="446"/>
      <c r="AR26" s="488"/>
      <c r="AS26" s="445">
        <v>2877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600000</v>
      </c>
      <c r="BO26" s="395"/>
      <c r="BP26" s="395"/>
      <c r="BQ26" s="395"/>
      <c r="BR26" s="395"/>
      <c r="BS26" s="395"/>
      <c r="BT26" s="395"/>
      <c r="BU26" s="396"/>
      <c r="BV26" s="394">
        <v>600000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9011</v>
      </c>
      <c r="R27" s="446"/>
      <c r="S27" s="446"/>
      <c r="T27" s="446"/>
      <c r="U27" s="446"/>
      <c r="V27" s="488"/>
      <c r="W27" s="540"/>
      <c r="X27" s="541"/>
      <c r="Y27" s="542"/>
      <c r="Z27" s="444" t="s">
        <v>171</v>
      </c>
      <c r="AA27" s="424"/>
      <c r="AB27" s="424"/>
      <c r="AC27" s="424"/>
      <c r="AD27" s="424"/>
      <c r="AE27" s="424"/>
      <c r="AF27" s="424"/>
      <c r="AG27" s="425"/>
      <c r="AH27" s="445">
        <v>15</v>
      </c>
      <c r="AI27" s="446"/>
      <c r="AJ27" s="446"/>
      <c r="AK27" s="446"/>
      <c r="AL27" s="488"/>
      <c r="AM27" s="445">
        <v>55145</v>
      </c>
      <c r="AN27" s="446"/>
      <c r="AO27" s="446"/>
      <c r="AP27" s="446"/>
      <c r="AQ27" s="446"/>
      <c r="AR27" s="488"/>
      <c r="AS27" s="445">
        <v>3676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7635</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40207988</v>
      </c>
      <c r="BO28" s="358"/>
      <c r="BP28" s="358"/>
      <c r="BQ28" s="358"/>
      <c r="BR28" s="358"/>
      <c r="BS28" s="358"/>
      <c r="BT28" s="358"/>
      <c r="BU28" s="359"/>
      <c r="BV28" s="357">
        <v>35938478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40</v>
      </c>
      <c r="M29" s="446"/>
      <c r="N29" s="446"/>
      <c r="O29" s="446"/>
      <c r="P29" s="488"/>
      <c r="Q29" s="445">
        <v>5948</v>
      </c>
      <c r="R29" s="446"/>
      <c r="S29" s="446"/>
      <c r="T29" s="446"/>
      <c r="U29" s="446"/>
      <c r="V29" s="488"/>
      <c r="W29" s="543"/>
      <c r="X29" s="544"/>
      <c r="Y29" s="545"/>
      <c r="Z29" s="444" t="s">
        <v>177</v>
      </c>
      <c r="AA29" s="424"/>
      <c r="AB29" s="424"/>
      <c r="AC29" s="424"/>
      <c r="AD29" s="424"/>
      <c r="AE29" s="424"/>
      <c r="AF29" s="424"/>
      <c r="AG29" s="425"/>
      <c r="AH29" s="445">
        <v>2089</v>
      </c>
      <c r="AI29" s="446"/>
      <c r="AJ29" s="446"/>
      <c r="AK29" s="446"/>
      <c r="AL29" s="488"/>
      <c r="AM29" s="445">
        <v>6169297</v>
      </c>
      <c r="AN29" s="446"/>
      <c r="AO29" s="446"/>
      <c r="AP29" s="446"/>
      <c r="AQ29" s="446"/>
      <c r="AR29" s="488"/>
      <c r="AS29" s="445">
        <v>2953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1385368</v>
      </c>
      <c r="BO29" s="395"/>
      <c r="BP29" s="395"/>
      <c r="BQ29" s="395"/>
      <c r="BR29" s="395"/>
      <c r="BS29" s="395"/>
      <c r="BT29" s="395"/>
      <c r="BU29" s="396"/>
      <c r="BV29" s="394">
        <v>1907597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33760518</v>
      </c>
      <c r="BO30" s="514"/>
      <c r="BP30" s="514"/>
      <c r="BQ30" s="514"/>
      <c r="BR30" s="514"/>
      <c r="BS30" s="514"/>
      <c r="BT30" s="514"/>
      <c r="BU30" s="515"/>
      <c r="BV30" s="513">
        <v>42099779</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6</v>
      </c>
      <c r="BX34" s="584"/>
      <c r="BY34" s="585" t="str">
        <f>IF('各会計、関係団体の財政状況及び健全化判断比率'!B68="","",'各会計、関係団体の財政状況及び健全化判断比率'!B68)</f>
        <v>特別区人事・厚生事務組合</v>
      </c>
      <c r="BZ34" s="585"/>
      <c r="CA34" s="585"/>
      <c r="CB34" s="585"/>
      <c r="CC34" s="585"/>
      <c r="CD34" s="585"/>
      <c r="CE34" s="585"/>
      <c r="CF34" s="585"/>
      <c r="CG34" s="585"/>
      <c r="CH34" s="585"/>
      <c r="CI34" s="585"/>
      <c r="CJ34" s="585"/>
      <c r="CK34" s="585"/>
      <c r="CL34" s="585"/>
      <c r="CM34" s="585"/>
      <c r="CN34" s="163"/>
      <c r="CO34" s="584">
        <f>IF(CQ34="","",MAX(C34:D43,U34:V43,AM34:AN43,BE34:BF43,BW34:BX43)+1)</f>
        <v>11</v>
      </c>
      <c r="CP34" s="584"/>
      <c r="CQ34" s="585" t="str">
        <f>IF('各会計、関係団体の財政状況及び健全化判断比率'!BS7="","",'各会計、関係団体の財政状況及び健全化判断比率'!BS7)</f>
        <v>中野区土地開発公社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用地特別会計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7</v>
      </c>
      <c r="BX35" s="584"/>
      <c r="BY35" s="585" t="str">
        <f>IF('各会計、関係団体の財政状況及び健全化判断比率'!B69="","",'各会計、関係団体の財政状況及び健全化判断比率'!B69)</f>
        <v>特別区競馬組合</v>
      </c>
      <c r="BZ35" s="585"/>
      <c r="CA35" s="585"/>
      <c r="CB35" s="585"/>
      <c r="CC35" s="585"/>
      <c r="CD35" s="585"/>
      <c r="CE35" s="585"/>
      <c r="CF35" s="585"/>
      <c r="CG35" s="585"/>
      <c r="CH35" s="585"/>
      <c r="CI35" s="585"/>
      <c r="CJ35" s="585"/>
      <c r="CK35" s="585"/>
      <c r="CL35" s="585"/>
      <c r="CM35" s="585"/>
      <c r="CN35" s="163"/>
      <c r="CO35" s="584">
        <f t="shared" ref="CO35:CO43" si="3">IF(CQ35="","",CO34+1)</f>
        <v>12</v>
      </c>
      <c r="CP35" s="584"/>
      <c r="CQ35" s="585" t="str">
        <f>IF('各会計、関係団体の財政状況及び健全化判断比率'!BS8="","",'各会計、関係団体の財政状況及び健全化判断比率'!BS8)</f>
        <v>まちづくり中野21</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8</v>
      </c>
      <c r="BX36" s="584"/>
      <c r="BY36" s="585" t="str">
        <f>IF('各会計、関係団体の財政状況及び健全化判断比率'!B70="","",'各会計、関係団体の財政状況及び健全化判断比率'!B70)</f>
        <v>東京二十三区清掃一部事務組合</v>
      </c>
      <c r="BZ36" s="585"/>
      <c r="CA36" s="585"/>
      <c r="CB36" s="585"/>
      <c r="CC36" s="585"/>
      <c r="CD36" s="585"/>
      <c r="CE36" s="585"/>
      <c r="CF36" s="585"/>
      <c r="CG36" s="585"/>
      <c r="CH36" s="585"/>
      <c r="CI36" s="585"/>
      <c r="CJ36" s="585"/>
      <c r="CK36" s="585"/>
      <c r="CL36" s="585"/>
      <c r="CM36" s="585"/>
      <c r="CN36" s="163"/>
      <c r="CO36" s="584">
        <f t="shared" si="3"/>
        <v>13</v>
      </c>
      <c r="CP36" s="584"/>
      <c r="CQ36" s="585" t="str">
        <f>IF('各会計、関係団体の財政状況及び健全化判断比率'!BS9="","",'各会計、関係団体の財政状況及び健全化判断比率'!BS9)</f>
        <v>野方駅整備</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9</v>
      </c>
      <c r="BX37" s="584"/>
      <c r="BY37" s="585" t="str">
        <f>IF('各会計、関係団体の財政状況及び健全化判断比率'!B71="","",'各会計、関係団体の財政状況及び健全化判断比率'!B71)</f>
        <v>東京都後期高齢者医療広域連合（一般会計）</v>
      </c>
      <c r="BZ37" s="585"/>
      <c r="CA37" s="585"/>
      <c r="CB37" s="585"/>
      <c r="CC37" s="585"/>
      <c r="CD37" s="585"/>
      <c r="CE37" s="585"/>
      <c r="CF37" s="585"/>
      <c r="CG37" s="585"/>
      <c r="CH37" s="585"/>
      <c r="CI37" s="585"/>
      <c r="CJ37" s="585"/>
      <c r="CK37" s="585"/>
      <c r="CL37" s="585"/>
      <c r="CM37" s="585"/>
      <c r="CN37" s="163"/>
      <c r="CO37" s="584">
        <f t="shared" si="3"/>
        <v>14</v>
      </c>
      <c r="CP37" s="584"/>
      <c r="CQ37" s="585" t="str">
        <f>IF('各会計、関係団体の財政状況及び健全化判断比率'!BS10="","",'各会計、関係団体の財政状況及び健全化判断比率'!BS10)</f>
        <v>南東北福祉事業団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10</v>
      </c>
      <c r="BX38" s="584"/>
      <c r="BY38" s="585" t="str">
        <f>IF('各会計、関係団体の財政状況及び健全化判断比率'!B72="","",'各会計、関係団体の財政状況及び健全化判断比率'!B72)</f>
        <v>東京都後期高齢者医療広域連合（後期高齢者医療特別会計）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P1M9QfeHT5A+VmtypspSDfQpLsVTDv+L9ZPdtRPHJ4Y1PI0vwOuaI86tnFAGedG3AvVBS7+XtmSJkA1LRiRFyw==" saltValue="rN4lpMFhy2YI8y0lI7m2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38167727</v>
      </c>
      <c r="S5" s="600"/>
      <c r="T5" s="600"/>
      <c r="U5" s="600"/>
      <c r="V5" s="600"/>
      <c r="W5" s="600"/>
      <c r="X5" s="600"/>
      <c r="Y5" s="601"/>
      <c r="Z5" s="602">
        <v>20.100000000000001</v>
      </c>
      <c r="AA5" s="602"/>
      <c r="AB5" s="602"/>
      <c r="AC5" s="602"/>
      <c r="AD5" s="603">
        <v>38167727</v>
      </c>
      <c r="AE5" s="603"/>
      <c r="AF5" s="603"/>
      <c r="AG5" s="603"/>
      <c r="AH5" s="603"/>
      <c r="AI5" s="603"/>
      <c r="AJ5" s="603"/>
      <c r="AK5" s="603"/>
      <c r="AL5" s="604">
        <v>39.5</v>
      </c>
      <c r="AM5" s="605"/>
      <c r="AN5" s="605"/>
      <c r="AO5" s="606"/>
      <c r="AP5" s="596" t="s">
        <v>216</v>
      </c>
      <c r="AQ5" s="597"/>
      <c r="AR5" s="597"/>
      <c r="AS5" s="597"/>
      <c r="AT5" s="597"/>
      <c r="AU5" s="597"/>
      <c r="AV5" s="597"/>
      <c r="AW5" s="597"/>
      <c r="AX5" s="597"/>
      <c r="AY5" s="597"/>
      <c r="AZ5" s="597"/>
      <c r="BA5" s="597"/>
      <c r="BB5" s="597"/>
      <c r="BC5" s="597"/>
      <c r="BD5" s="597"/>
      <c r="BE5" s="597"/>
      <c r="BF5" s="598"/>
      <c r="BG5" s="610">
        <v>38167727</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460633</v>
      </c>
      <c r="S6" s="611"/>
      <c r="T6" s="611"/>
      <c r="U6" s="611"/>
      <c r="V6" s="611"/>
      <c r="W6" s="611"/>
      <c r="X6" s="611"/>
      <c r="Y6" s="612"/>
      <c r="Z6" s="613">
        <v>0.2</v>
      </c>
      <c r="AA6" s="613"/>
      <c r="AB6" s="613"/>
      <c r="AC6" s="613"/>
      <c r="AD6" s="614">
        <v>460633</v>
      </c>
      <c r="AE6" s="614"/>
      <c r="AF6" s="614"/>
      <c r="AG6" s="614"/>
      <c r="AH6" s="614"/>
      <c r="AI6" s="614"/>
      <c r="AJ6" s="614"/>
      <c r="AK6" s="614"/>
      <c r="AL6" s="615">
        <v>0.5</v>
      </c>
      <c r="AM6" s="616"/>
      <c r="AN6" s="616"/>
      <c r="AO6" s="617"/>
      <c r="AP6" s="607" t="s">
        <v>221</v>
      </c>
      <c r="AQ6" s="608"/>
      <c r="AR6" s="608"/>
      <c r="AS6" s="608"/>
      <c r="AT6" s="608"/>
      <c r="AU6" s="608"/>
      <c r="AV6" s="608"/>
      <c r="AW6" s="608"/>
      <c r="AX6" s="608"/>
      <c r="AY6" s="608"/>
      <c r="AZ6" s="608"/>
      <c r="BA6" s="608"/>
      <c r="BB6" s="608"/>
      <c r="BC6" s="608"/>
      <c r="BD6" s="608"/>
      <c r="BE6" s="608"/>
      <c r="BF6" s="609"/>
      <c r="BG6" s="610">
        <v>38167727</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863779</v>
      </c>
      <c r="CS6" s="611"/>
      <c r="CT6" s="611"/>
      <c r="CU6" s="611"/>
      <c r="CV6" s="611"/>
      <c r="CW6" s="611"/>
      <c r="CX6" s="611"/>
      <c r="CY6" s="612"/>
      <c r="CZ6" s="604">
        <v>0.5</v>
      </c>
      <c r="DA6" s="605"/>
      <c r="DB6" s="605"/>
      <c r="DC6" s="621"/>
      <c r="DD6" s="619">
        <v>1349</v>
      </c>
      <c r="DE6" s="611"/>
      <c r="DF6" s="611"/>
      <c r="DG6" s="611"/>
      <c r="DH6" s="611"/>
      <c r="DI6" s="611"/>
      <c r="DJ6" s="611"/>
      <c r="DK6" s="611"/>
      <c r="DL6" s="611"/>
      <c r="DM6" s="611"/>
      <c r="DN6" s="611"/>
      <c r="DO6" s="611"/>
      <c r="DP6" s="612"/>
      <c r="DQ6" s="619">
        <v>863779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204155</v>
      </c>
      <c r="S7" s="611"/>
      <c r="T7" s="611"/>
      <c r="U7" s="611"/>
      <c r="V7" s="611"/>
      <c r="W7" s="611"/>
      <c r="X7" s="611"/>
      <c r="Y7" s="612"/>
      <c r="Z7" s="613">
        <v>0.1</v>
      </c>
      <c r="AA7" s="613"/>
      <c r="AB7" s="613"/>
      <c r="AC7" s="613"/>
      <c r="AD7" s="614">
        <v>204155</v>
      </c>
      <c r="AE7" s="614"/>
      <c r="AF7" s="614"/>
      <c r="AG7" s="614"/>
      <c r="AH7" s="614"/>
      <c r="AI7" s="614"/>
      <c r="AJ7" s="614"/>
      <c r="AK7" s="614"/>
      <c r="AL7" s="615">
        <v>0.2</v>
      </c>
      <c r="AM7" s="616"/>
      <c r="AN7" s="616"/>
      <c r="AO7" s="617"/>
      <c r="AP7" s="607" t="s">
        <v>224</v>
      </c>
      <c r="AQ7" s="608"/>
      <c r="AR7" s="608"/>
      <c r="AS7" s="608"/>
      <c r="AT7" s="608"/>
      <c r="AU7" s="608"/>
      <c r="AV7" s="608"/>
      <c r="AW7" s="608"/>
      <c r="AX7" s="608"/>
      <c r="AY7" s="608"/>
      <c r="AZ7" s="608"/>
      <c r="BA7" s="608"/>
      <c r="BB7" s="608"/>
      <c r="BC7" s="608"/>
      <c r="BD7" s="608"/>
      <c r="BE7" s="608"/>
      <c r="BF7" s="609"/>
      <c r="BG7" s="610">
        <v>35921723</v>
      </c>
      <c r="BH7" s="611"/>
      <c r="BI7" s="611"/>
      <c r="BJ7" s="611"/>
      <c r="BK7" s="611"/>
      <c r="BL7" s="611"/>
      <c r="BM7" s="611"/>
      <c r="BN7" s="612"/>
      <c r="BO7" s="613">
        <v>94.1</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19918769</v>
      </c>
      <c r="CS7" s="611"/>
      <c r="CT7" s="611"/>
      <c r="CU7" s="611"/>
      <c r="CV7" s="611"/>
      <c r="CW7" s="611"/>
      <c r="CX7" s="611"/>
      <c r="CY7" s="612"/>
      <c r="CZ7" s="613">
        <v>10.8</v>
      </c>
      <c r="DA7" s="613"/>
      <c r="DB7" s="613"/>
      <c r="DC7" s="613"/>
      <c r="DD7" s="619">
        <v>2695213</v>
      </c>
      <c r="DE7" s="611"/>
      <c r="DF7" s="611"/>
      <c r="DG7" s="611"/>
      <c r="DH7" s="611"/>
      <c r="DI7" s="611"/>
      <c r="DJ7" s="611"/>
      <c r="DK7" s="611"/>
      <c r="DL7" s="611"/>
      <c r="DM7" s="611"/>
      <c r="DN7" s="611"/>
      <c r="DO7" s="611"/>
      <c r="DP7" s="612"/>
      <c r="DQ7" s="619">
        <v>16859069</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1052837</v>
      </c>
      <c r="S8" s="611"/>
      <c r="T8" s="611"/>
      <c r="U8" s="611"/>
      <c r="V8" s="611"/>
      <c r="W8" s="611"/>
      <c r="X8" s="611"/>
      <c r="Y8" s="612"/>
      <c r="Z8" s="613">
        <v>0.6</v>
      </c>
      <c r="AA8" s="613"/>
      <c r="AB8" s="613"/>
      <c r="AC8" s="613"/>
      <c r="AD8" s="614">
        <v>1052837</v>
      </c>
      <c r="AE8" s="614"/>
      <c r="AF8" s="614"/>
      <c r="AG8" s="614"/>
      <c r="AH8" s="614"/>
      <c r="AI8" s="614"/>
      <c r="AJ8" s="614"/>
      <c r="AK8" s="614"/>
      <c r="AL8" s="615">
        <v>1.1000000000000001</v>
      </c>
      <c r="AM8" s="616"/>
      <c r="AN8" s="616"/>
      <c r="AO8" s="617"/>
      <c r="AP8" s="607" t="s">
        <v>227</v>
      </c>
      <c r="AQ8" s="608"/>
      <c r="AR8" s="608"/>
      <c r="AS8" s="608"/>
      <c r="AT8" s="608"/>
      <c r="AU8" s="608"/>
      <c r="AV8" s="608"/>
      <c r="AW8" s="608"/>
      <c r="AX8" s="608"/>
      <c r="AY8" s="608"/>
      <c r="AZ8" s="608"/>
      <c r="BA8" s="608"/>
      <c r="BB8" s="608"/>
      <c r="BC8" s="608"/>
      <c r="BD8" s="608"/>
      <c r="BE8" s="608"/>
      <c r="BF8" s="609"/>
      <c r="BG8" s="610">
        <v>624784</v>
      </c>
      <c r="BH8" s="611"/>
      <c r="BI8" s="611"/>
      <c r="BJ8" s="611"/>
      <c r="BK8" s="611"/>
      <c r="BL8" s="611"/>
      <c r="BM8" s="611"/>
      <c r="BN8" s="612"/>
      <c r="BO8" s="613">
        <v>1.6</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81841580</v>
      </c>
      <c r="CS8" s="611"/>
      <c r="CT8" s="611"/>
      <c r="CU8" s="611"/>
      <c r="CV8" s="611"/>
      <c r="CW8" s="611"/>
      <c r="CX8" s="611"/>
      <c r="CY8" s="612"/>
      <c r="CZ8" s="613">
        <v>44.2</v>
      </c>
      <c r="DA8" s="613"/>
      <c r="DB8" s="613"/>
      <c r="DC8" s="613"/>
      <c r="DD8" s="619">
        <v>1732615</v>
      </c>
      <c r="DE8" s="611"/>
      <c r="DF8" s="611"/>
      <c r="DG8" s="611"/>
      <c r="DH8" s="611"/>
      <c r="DI8" s="611"/>
      <c r="DJ8" s="611"/>
      <c r="DK8" s="611"/>
      <c r="DL8" s="611"/>
      <c r="DM8" s="611"/>
      <c r="DN8" s="611"/>
      <c r="DO8" s="611"/>
      <c r="DP8" s="612"/>
      <c r="DQ8" s="619">
        <v>43107810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1538244</v>
      </c>
      <c r="S9" s="611"/>
      <c r="T9" s="611"/>
      <c r="U9" s="611"/>
      <c r="V9" s="611"/>
      <c r="W9" s="611"/>
      <c r="X9" s="611"/>
      <c r="Y9" s="612"/>
      <c r="Z9" s="613">
        <v>0.8</v>
      </c>
      <c r="AA9" s="613"/>
      <c r="AB9" s="613"/>
      <c r="AC9" s="613"/>
      <c r="AD9" s="614">
        <v>1538244</v>
      </c>
      <c r="AE9" s="614"/>
      <c r="AF9" s="614"/>
      <c r="AG9" s="614"/>
      <c r="AH9" s="614"/>
      <c r="AI9" s="614"/>
      <c r="AJ9" s="614"/>
      <c r="AK9" s="614"/>
      <c r="AL9" s="615">
        <v>1.6</v>
      </c>
      <c r="AM9" s="616"/>
      <c r="AN9" s="616"/>
      <c r="AO9" s="617"/>
      <c r="AP9" s="607" t="s">
        <v>230</v>
      </c>
      <c r="AQ9" s="608"/>
      <c r="AR9" s="608"/>
      <c r="AS9" s="608"/>
      <c r="AT9" s="608"/>
      <c r="AU9" s="608"/>
      <c r="AV9" s="608"/>
      <c r="AW9" s="608"/>
      <c r="AX9" s="608"/>
      <c r="AY9" s="608"/>
      <c r="AZ9" s="608"/>
      <c r="BA9" s="608"/>
      <c r="BB9" s="608"/>
      <c r="BC9" s="608"/>
      <c r="BD9" s="608"/>
      <c r="BE9" s="608"/>
      <c r="BF9" s="609"/>
      <c r="BG9" s="610">
        <v>35296939</v>
      </c>
      <c r="BH9" s="611"/>
      <c r="BI9" s="611"/>
      <c r="BJ9" s="611"/>
      <c r="BK9" s="611"/>
      <c r="BL9" s="611"/>
      <c r="BM9" s="611"/>
      <c r="BN9" s="612"/>
      <c r="BO9" s="613">
        <v>92.5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11375177</v>
      </c>
      <c r="CS9" s="611"/>
      <c r="CT9" s="611"/>
      <c r="CU9" s="611"/>
      <c r="CV9" s="611"/>
      <c r="CW9" s="611"/>
      <c r="CX9" s="611"/>
      <c r="CY9" s="612"/>
      <c r="CZ9" s="613">
        <v>6.1</v>
      </c>
      <c r="DA9" s="613"/>
      <c r="DB9" s="613"/>
      <c r="DC9" s="613"/>
      <c r="DD9" s="619">
        <v>262612</v>
      </c>
      <c r="DE9" s="611"/>
      <c r="DF9" s="611"/>
      <c r="DG9" s="611"/>
      <c r="DH9" s="611"/>
      <c r="DI9" s="611"/>
      <c r="DJ9" s="611"/>
      <c r="DK9" s="611"/>
      <c r="DL9" s="611"/>
      <c r="DM9" s="611"/>
      <c r="DN9" s="611"/>
      <c r="DO9" s="611"/>
      <c r="DP9" s="612"/>
      <c r="DQ9" s="619">
        <v>9453267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t="s">
        <v>122</v>
      </c>
      <c r="BH10" s="611"/>
      <c r="BI10" s="611"/>
      <c r="BJ10" s="611"/>
      <c r="BK10" s="611"/>
      <c r="BL10" s="611"/>
      <c r="BM10" s="611"/>
      <c r="BN10" s="612"/>
      <c r="BO10" s="613" t="s">
        <v>122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111267</v>
      </c>
      <c r="CS10" s="611"/>
      <c r="CT10" s="611"/>
      <c r="CU10" s="611"/>
      <c r="CV10" s="611"/>
      <c r="CW10" s="611"/>
      <c r="CX10" s="611"/>
      <c r="CY10" s="612"/>
      <c r="CZ10" s="613">
        <v>0.1</v>
      </c>
      <c r="DA10" s="613"/>
      <c r="DB10" s="613"/>
      <c r="DC10" s="613"/>
      <c r="DD10" s="619">
        <v>17589</v>
      </c>
      <c r="DE10" s="611"/>
      <c r="DF10" s="611"/>
      <c r="DG10" s="611"/>
      <c r="DH10" s="611"/>
      <c r="DI10" s="611"/>
      <c r="DJ10" s="611"/>
      <c r="DK10" s="611"/>
      <c r="DL10" s="611"/>
      <c r="DM10" s="611"/>
      <c r="DN10" s="611"/>
      <c r="DO10" s="611"/>
      <c r="DP10" s="612"/>
      <c r="DQ10" s="619">
        <v>98772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8533384</v>
      </c>
      <c r="S11" s="611"/>
      <c r="T11" s="611"/>
      <c r="U11" s="611"/>
      <c r="V11" s="611"/>
      <c r="W11" s="611"/>
      <c r="X11" s="611"/>
      <c r="Y11" s="612"/>
      <c r="Z11" s="615">
        <v>4.5</v>
      </c>
      <c r="AA11" s="616"/>
      <c r="AB11" s="616"/>
      <c r="AC11" s="622"/>
      <c r="AD11" s="619">
        <v>8533384</v>
      </c>
      <c r="AE11" s="611"/>
      <c r="AF11" s="611"/>
      <c r="AG11" s="611"/>
      <c r="AH11" s="611"/>
      <c r="AI11" s="611"/>
      <c r="AJ11" s="611"/>
      <c r="AK11" s="612"/>
      <c r="AL11" s="615">
        <v>8.8000000000000007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t="s">
        <v>122</v>
      </c>
      <c r="BH11" s="611"/>
      <c r="BI11" s="611"/>
      <c r="BJ11" s="611"/>
      <c r="BK11" s="611"/>
      <c r="BL11" s="611"/>
      <c r="BM11" s="611"/>
      <c r="BN11" s="612"/>
      <c r="BO11" s="613" t="s">
        <v>122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6341</v>
      </c>
      <c r="CS11" s="611"/>
      <c r="CT11" s="611"/>
      <c r="CU11" s="611"/>
      <c r="CV11" s="611"/>
      <c r="CW11" s="611"/>
      <c r="CX11" s="611"/>
      <c r="CY11" s="612"/>
      <c r="CZ11" s="613">
        <v>0</v>
      </c>
      <c r="DA11" s="613"/>
      <c r="DB11" s="613"/>
      <c r="DC11" s="613"/>
      <c r="DD11" s="619" t="s">
        <v>122</v>
      </c>
      <c r="DE11" s="611"/>
      <c r="DF11" s="611"/>
      <c r="DG11" s="611"/>
      <c r="DH11" s="611"/>
      <c r="DI11" s="611"/>
      <c r="DJ11" s="611"/>
      <c r="DK11" s="611"/>
      <c r="DL11" s="611"/>
      <c r="DM11" s="611"/>
      <c r="DN11" s="611"/>
      <c r="DO11" s="611"/>
      <c r="DP11" s="612"/>
      <c r="DQ11" s="619">
        <v>6246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t="s">
        <v>122</v>
      </c>
      <c r="BH12" s="611"/>
      <c r="BI12" s="611"/>
      <c r="BJ12" s="611"/>
      <c r="BK12" s="611"/>
      <c r="BL12" s="611"/>
      <c r="BM12" s="611"/>
      <c r="BN12" s="612"/>
      <c r="BO12" s="613" t="s">
        <v>122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1313964</v>
      </c>
      <c r="CS12" s="611"/>
      <c r="CT12" s="611"/>
      <c r="CU12" s="611"/>
      <c r="CV12" s="611"/>
      <c r="CW12" s="611"/>
      <c r="CX12" s="611"/>
      <c r="CY12" s="612"/>
      <c r="CZ12" s="613">
        <v>0.7</v>
      </c>
      <c r="DA12" s="613"/>
      <c r="DB12" s="613"/>
      <c r="DC12" s="613"/>
      <c r="DD12" s="619" t="s">
        <v>122</v>
      </c>
      <c r="DE12" s="611"/>
      <c r="DF12" s="611"/>
      <c r="DG12" s="611"/>
      <c r="DH12" s="611"/>
      <c r="DI12" s="611"/>
      <c r="DJ12" s="611"/>
      <c r="DK12" s="611"/>
      <c r="DL12" s="611"/>
      <c r="DM12" s="611"/>
      <c r="DN12" s="611"/>
      <c r="DO12" s="611"/>
      <c r="DP12" s="612"/>
      <c r="DQ12" s="619">
        <v>1132621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1544</v>
      </c>
      <c r="S13" s="611"/>
      <c r="T13" s="611"/>
      <c r="U13" s="611"/>
      <c r="V13" s="611"/>
      <c r="W13" s="611"/>
      <c r="X13" s="611"/>
      <c r="Y13" s="612"/>
      <c r="Z13" s="613">
        <v>0</v>
      </c>
      <c r="AA13" s="613"/>
      <c r="AB13" s="613"/>
      <c r="AC13" s="613"/>
      <c r="AD13" s="614">
        <v>1544</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t="s">
        <v>122</v>
      </c>
      <c r="BH13" s="611"/>
      <c r="BI13" s="611"/>
      <c r="BJ13" s="611"/>
      <c r="BK13" s="611"/>
      <c r="BL13" s="611"/>
      <c r="BM13" s="611"/>
      <c r="BN13" s="612"/>
      <c r="BO13" s="613" t="s">
        <v>122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30368853</v>
      </c>
      <c r="CS13" s="611"/>
      <c r="CT13" s="611"/>
      <c r="CU13" s="611"/>
      <c r="CV13" s="611"/>
      <c r="CW13" s="611"/>
      <c r="CX13" s="611"/>
      <c r="CY13" s="612"/>
      <c r="CZ13" s="613">
        <v>16.399999999999999</v>
      </c>
      <c r="DA13" s="613"/>
      <c r="DB13" s="613"/>
      <c r="DC13" s="613"/>
      <c r="DD13" s="619">
        <v>19540770</v>
      </c>
      <c r="DE13" s="611"/>
      <c r="DF13" s="611"/>
      <c r="DG13" s="611"/>
      <c r="DH13" s="611"/>
      <c r="DI13" s="611"/>
      <c r="DJ13" s="611"/>
      <c r="DK13" s="611"/>
      <c r="DL13" s="611"/>
      <c r="DM13" s="611"/>
      <c r="DN13" s="611"/>
      <c r="DO13" s="611"/>
      <c r="DP13" s="612"/>
      <c r="DQ13" s="619">
        <v>13074037</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131607</v>
      </c>
      <c r="BH14" s="611"/>
      <c r="BI14" s="611"/>
      <c r="BJ14" s="611"/>
      <c r="BK14" s="611"/>
      <c r="BL14" s="611"/>
      <c r="BM14" s="611"/>
      <c r="BN14" s="612"/>
      <c r="BO14" s="613">
        <v>0.3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1372812</v>
      </c>
      <c r="CS14" s="611"/>
      <c r="CT14" s="611"/>
      <c r="CU14" s="611"/>
      <c r="CV14" s="611"/>
      <c r="CW14" s="611"/>
      <c r="CX14" s="611"/>
      <c r="CY14" s="612"/>
      <c r="CZ14" s="613">
        <v>0.7</v>
      </c>
      <c r="DA14" s="613"/>
      <c r="DB14" s="613"/>
      <c r="DC14" s="613"/>
      <c r="DD14" s="619">
        <v>692428</v>
      </c>
      <c r="DE14" s="611"/>
      <c r="DF14" s="611"/>
      <c r="DG14" s="611"/>
      <c r="DH14" s="611"/>
      <c r="DI14" s="611"/>
      <c r="DJ14" s="611"/>
      <c r="DK14" s="611"/>
      <c r="DL14" s="611"/>
      <c r="DM14" s="611"/>
      <c r="DN14" s="611"/>
      <c r="DO14" s="611"/>
      <c r="DP14" s="612"/>
      <c r="DQ14" s="619">
        <v>951884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166774</v>
      </c>
      <c r="S15" s="611"/>
      <c r="T15" s="611"/>
      <c r="U15" s="611"/>
      <c r="V15" s="611"/>
      <c r="W15" s="611"/>
      <c r="X15" s="611"/>
      <c r="Y15" s="612"/>
      <c r="Z15" s="613">
        <v>0.1</v>
      </c>
      <c r="AA15" s="613"/>
      <c r="AB15" s="613"/>
      <c r="AC15" s="613"/>
      <c r="AD15" s="614">
        <v>166774</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2114397</v>
      </c>
      <c r="BH15" s="611"/>
      <c r="BI15" s="611"/>
      <c r="BJ15" s="611"/>
      <c r="BK15" s="611"/>
      <c r="BL15" s="611"/>
      <c r="BM15" s="611"/>
      <c r="BN15" s="612"/>
      <c r="BO15" s="613">
        <v>5.5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31332344</v>
      </c>
      <c r="CS15" s="611"/>
      <c r="CT15" s="611"/>
      <c r="CU15" s="611"/>
      <c r="CV15" s="611"/>
      <c r="CW15" s="611"/>
      <c r="CX15" s="611"/>
      <c r="CY15" s="612"/>
      <c r="CZ15" s="613">
        <v>16.899999999999999</v>
      </c>
      <c r="DA15" s="613"/>
      <c r="DB15" s="613"/>
      <c r="DC15" s="613"/>
      <c r="DD15" s="619">
        <v>16699020</v>
      </c>
      <c r="DE15" s="611"/>
      <c r="DF15" s="611"/>
      <c r="DG15" s="611"/>
      <c r="DH15" s="611"/>
      <c r="DI15" s="611"/>
      <c r="DJ15" s="611"/>
      <c r="DK15" s="611"/>
      <c r="DL15" s="611"/>
      <c r="DM15" s="611"/>
      <c r="DN15" s="611"/>
      <c r="DO15" s="611"/>
      <c r="DP15" s="612"/>
      <c r="DQ15" s="619">
        <v>15713777</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t="s">
        <v>122</v>
      </c>
      <c r="S16" s="611"/>
      <c r="T16" s="611"/>
      <c r="U16" s="611"/>
      <c r="V16" s="611"/>
      <c r="W16" s="611"/>
      <c r="X16" s="611"/>
      <c r="Y16" s="612"/>
      <c r="Z16" s="613" t="s">
        <v>122</v>
      </c>
      <c r="AA16" s="613"/>
      <c r="AB16" s="613"/>
      <c r="AC16" s="613"/>
      <c r="AD16" s="614" t="s">
        <v>122</v>
      </c>
      <c r="AE16" s="614"/>
      <c r="AF16" s="614"/>
      <c r="AG16" s="614"/>
      <c r="AH16" s="614"/>
      <c r="AI16" s="614"/>
      <c r="AJ16" s="614"/>
      <c r="AK16" s="614"/>
      <c r="AL16" s="615" t="s">
        <v>122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1685325</v>
      </c>
      <c r="S17" s="611"/>
      <c r="T17" s="611"/>
      <c r="U17" s="611"/>
      <c r="V17" s="611"/>
      <c r="W17" s="611"/>
      <c r="X17" s="611"/>
      <c r="Y17" s="612"/>
      <c r="Z17" s="613">
        <v>0.9</v>
      </c>
      <c r="AA17" s="613"/>
      <c r="AB17" s="613"/>
      <c r="AC17" s="613"/>
      <c r="AD17" s="614">
        <v>1685325</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6717639</v>
      </c>
      <c r="CS17" s="611"/>
      <c r="CT17" s="611"/>
      <c r="CU17" s="611"/>
      <c r="CV17" s="611"/>
      <c r="CW17" s="611"/>
      <c r="CX17" s="611"/>
      <c r="CY17" s="612"/>
      <c r="CZ17" s="613">
        <v>3.6</v>
      </c>
      <c r="DA17" s="613"/>
      <c r="DB17" s="613"/>
      <c r="DC17" s="613"/>
      <c r="DD17" s="619" t="s">
        <v>122</v>
      </c>
      <c r="DE17" s="611"/>
      <c r="DF17" s="611"/>
      <c r="DG17" s="611"/>
      <c r="DH17" s="611"/>
      <c r="DI17" s="611"/>
      <c r="DJ17" s="611"/>
      <c r="DK17" s="611"/>
      <c r="DL17" s="611"/>
      <c r="DM17" s="611"/>
      <c r="DN17" s="611"/>
      <c r="DO17" s="611"/>
      <c r="DP17" s="612"/>
      <c r="DQ17" s="619">
        <v>6717639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152135</v>
      </c>
      <c r="S18" s="611"/>
      <c r="T18" s="611"/>
      <c r="U18" s="611"/>
      <c r="V18" s="611"/>
      <c r="W18" s="611"/>
      <c r="X18" s="611"/>
      <c r="Y18" s="612"/>
      <c r="Z18" s="613">
        <v>0.1</v>
      </c>
      <c r="AA18" s="613"/>
      <c r="AB18" s="613"/>
      <c r="AC18" s="613"/>
      <c r="AD18" s="614">
        <v>152135</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1533190</v>
      </c>
      <c r="S19" s="611"/>
      <c r="T19" s="611"/>
      <c r="U19" s="611"/>
      <c r="V19" s="611"/>
      <c r="W19" s="611"/>
      <c r="X19" s="611"/>
      <c r="Y19" s="612"/>
      <c r="Z19" s="613">
        <v>0.8</v>
      </c>
      <c r="AA19" s="613"/>
      <c r="AB19" s="613"/>
      <c r="AC19" s="613"/>
      <c r="AD19" s="614">
        <v>1533190</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185222525</v>
      </c>
      <c r="CS20" s="611"/>
      <c r="CT20" s="611"/>
      <c r="CU20" s="611"/>
      <c r="CV20" s="611"/>
      <c r="CW20" s="611"/>
      <c r="CX20" s="611"/>
      <c r="CY20" s="612"/>
      <c r="CZ20" s="613">
        <v>100</v>
      </c>
      <c r="DA20" s="613"/>
      <c r="DB20" s="613"/>
      <c r="DC20" s="613"/>
      <c r="DD20" s="619">
        <v>41641596</v>
      </c>
      <c r="DE20" s="611"/>
      <c r="DF20" s="611"/>
      <c r="DG20" s="611"/>
      <c r="DH20" s="611"/>
      <c r="DI20" s="611"/>
      <c r="DJ20" s="611"/>
      <c r="DK20" s="611"/>
      <c r="DL20" s="611"/>
      <c r="DM20" s="611"/>
      <c r="DN20" s="611"/>
      <c r="DO20" s="611"/>
      <c r="DP20" s="612"/>
      <c r="DQ20" s="619">
        <v>107978901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t="s">
        <v>122</v>
      </c>
      <c r="S21" s="611"/>
      <c r="T21" s="611"/>
      <c r="U21" s="611"/>
      <c r="V21" s="611"/>
      <c r="W21" s="611"/>
      <c r="X21" s="611"/>
      <c r="Y21" s="612"/>
      <c r="Z21" s="613" t="s">
        <v>122</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t="s">
        <v>122</v>
      </c>
      <c r="S23" s="611"/>
      <c r="T23" s="611"/>
      <c r="U23" s="611"/>
      <c r="V23" s="611"/>
      <c r="W23" s="611"/>
      <c r="X23" s="611"/>
      <c r="Y23" s="612"/>
      <c r="Z23" s="613" t="s">
        <v>122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82961826</v>
      </c>
      <c r="CS24" s="600"/>
      <c r="CT24" s="600"/>
      <c r="CU24" s="600"/>
      <c r="CV24" s="600"/>
      <c r="CW24" s="600"/>
      <c r="CX24" s="600"/>
      <c r="CY24" s="601"/>
      <c r="CZ24" s="604">
        <v>44.8</v>
      </c>
      <c r="DA24" s="605"/>
      <c r="DB24" s="605"/>
      <c r="DC24" s="621"/>
      <c r="DD24" s="645">
        <v>48846872</v>
      </c>
      <c r="DE24" s="600"/>
      <c r="DF24" s="600"/>
      <c r="DG24" s="600"/>
      <c r="DH24" s="600"/>
      <c r="DI24" s="600"/>
      <c r="DJ24" s="600"/>
      <c r="DK24" s="601"/>
      <c r="DL24" s="645">
        <v>44499480</v>
      </c>
      <c r="DM24" s="600"/>
      <c r="DN24" s="600"/>
      <c r="DO24" s="600"/>
      <c r="DP24" s="600"/>
      <c r="DQ24" s="600"/>
      <c r="DR24" s="600"/>
      <c r="DS24" s="600"/>
      <c r="DT24" s="600"/>
      <c r="DU24" s="600"/>
      <c r="DV24" s="601"/>
      <c r="DW24" s="604">
        <v>46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51810623</v>
      </c>
      <c r="S25" s="611"/>
      <c r="T25" s="611"/>
      <c r="U25" s="611"/>
      <c r="V25" s="611"/>
      <c r="W25" s="611"/>
      <c r="X25" s="611"/>
      <c r="Y25" s="612"/>
      <c r="Z25" s="613">
        <v>27.3</v>
      </c>
      <c r="AA25" s="613"/>
      <c r="AB25" s="613"/>
      <c r="AC25" s="613"/>
      <c r="AD25" s="614">
        <v>51810623</v>
      </c>
      <c r="AE25" s="614"/>
      <c r="AF25" s="614"/>
      <c r="AG25" s="614"/>
      <c r="AH25" s="614"/>
      <c r="AI25" s="614"/>
      <c r="AJ25" s="614"/>
      <c r="AK25" s="614"/>
      <c r="AL25" s="615">
        <v>53.6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22121088</v>
      </c>
      <c r="CS25" s="642"/>
      <c r="CT25" s="642"/>
      <c r="CU25" s="642"/>
      <c r="CV25" s="642"/>
      <c r="CW25" s="642"/>
      <c r="CX25" s="642"/>
      <c r="CY25" s="643"/>
      <c r="CZ25" s="615">
        <v>11.9</v>
      </c>
      <c r="DA25" s="640"/>
      <c r="DB25" s="640"/>
      <c r="DC25" s="644"/>
      <c r="DD25" s="619">
        <v>20578887</v>
      </c>
      <c r="DE25" s="642"/>
      <c r="DF25" s="642"/>
      <c r="DG25" s="642"/>
      <c r="DH25" s="642"/>
      <c r="DI25" s="642"/>
      <c r="DJ25" s="642"/>
      <c r="DK25" s="643"/>
      <c r="DL25" s="619">
        <v>19914979</v>
      </c>
      <c r="DM25" s="642"/>
      <c r="DN25" s="642"/>
      <c r="DO25" s="642"/>
      <c r="DP25" s="642"/>
      <c r="DQ25" s="642"/>
      <c r="DR25" s="642"/>
      <c r="DS25" s="642"/>
      <c r="DT25" s="642"/>
      <c r="DU25" s="642"/>
      <c r="DV25" s="643"/>
      <c r="DW25" s="615">
        <v>20.6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24594</v>
      </c>
      <c r="S26" s="611"/>
      <c r="T26" s="611"/>
      <c r="U26" s="611"/>
      <c r="V26" s="611"/>
      <c r="W26" s="611"/>
      <c r="X26" s="611"/>
      <c r="Y26" s="612"/>
      <c r="Z26" s="613">
        <v>0</v>
      </c>
      <c r="AA26" s="613"/>
      <c r="AB26" s="613"/>
      <c r="AC26" s="613"/>
      <c r="AD26" s="614">
        <v>24594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14640511</v>
      </c>
      <c r="CS26" s="611"/>
      <c r="CT26" s="611"/>
      <c r="CU26" s="611"/>
      <c r="CV26" s="611"/>
      <c r="CW26" s="611"/>
      <c r="CX26" s="611"/>
      <c r="CY26" s="612"/>
      <c r="CZ26" s="615">
        <v>7.9</v>
      </c>
      <c r="DA26" s="640"/>
      <c r="DB26" s="640"/>
      <c r="DC26" s="644"/>
      <c r="DD26" s="619">
        <v>13658749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834725</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38167727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54123121</v>
      </c>
      <c r="CS27" s="642"/>
      <c r="CT27" s="642"/>
      <c r="CU27" s="642"/>
      <c r="CV27" s="642"/>
      <c r="CW27" s="642"/>
      <c r="CX27" s="642"/>
      <c r="CY27" s="643"/>
      <c r="CZ27" s="615">
        <v>29.2</v>
      </c>
      <c r="DA27" s="640"/>
      <c r="DB27" s="640"/>
      <c r="DC27" s="644"/>
      <c r="DD27" s="619">
        <v>21550368</v>
      </c>
      <c r="DE27" s="642"/>
      <c r="DF27" s="642"/>
      <c r="DG27" s="642"/>
      <c r="DH27" s="642"/>
      <c r="DI27" s="642"/>
      <c r="DJ27" s="642"/>
      <c r="DK27" s="643"/>
      <c r="DL27" s="619">
        <v>17866884</v>
      </c>
      <c r="DM27" s="642"/>
      <c r="DN27" s="642"/>
      <c r="DO27" s="642"/>
      <c r="DP27" s="642"/>
      <c r="DQ27" s="642"/>
      <c r="DR27" s="642"/>
      <c r="DS27" s="642"/>
      <c r="DT27" s="642"/>
      <c r="DU27" s="642"/>
      <c r="DV27" s="643"/>
      <c r="DW27" s="615">
        <v>18.5</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1504398</v>
      </c>
      <c r="S28" s="611"/>
      <c r="T28" s="611"/>
      <c r="U28" s="611"/>
      <c r="V28" s="611"/>
      <c r="W28" s="611"/>
      <c r="X28" s="611"/>
      <c r="Y28" s="612"/>
      <c r="Z28" s="613">
        <v>0.8</v>
      </c>
      <c r="AA28" s="613"/>
      <c r="AB28" s="613"/>
      <c r="AC28" s="613"/>
      <c r="AD28" s="614">
        <v>961367</v>
      </c>
      <c r="AE28" s="614"/>
      <c r="AF28" s="614"/>
      <c r="AG28" s="614"/>
      <c r="AH28" s="614"/>
      <c r="AI28" s="614"/>
      <c r="AJ28" s="614"/>
      <c r="AK28" s="614"/>
      <c r="AL28" s="615">
        <v>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6717617</v>
      </c>
      <c r="CS28" s="611"/>
      <c r="CT28" s="611"/>
      <c r="CU28" s="611"/>
      <c r="CV28" s="611"/>
      <c r="CW28" s="611"/>
      <c r="CX28" s="611"/>
      <c r="CY28" s="612"/>
      <c r="CZ28" s="615">
        <v>3.6</v>
      </c>
      <c r="DA28" s="640"/>
      <c r="DB28" s="640"/>
      <c r="DC28" s="644"/>
      <c r="DD28" s="619">
        <v>6717617</v>
      </c>
      <c r="DE28" s="611"/>
      <c r="DF28" s="611"/>
      <c r="DG28" s="611"/>
      <c r="DH28" s="611"/>
      <c r="DI28" s="611"/>
      <c r="DJ28" s="611"/>
      <c r="DK28" s="612"/>
      <c r="DL28" s="619">
        <v>6717617</v>
      </c>
      <c r="DM28" s="611"/>
      <c r="DN28" s="611"/>
      <c r="DO28" s="611"/>
      <c r="DP28" s="611"/>
      <c r="DQ28" s="611"/>
      <c r="DR28" s="611"/>
      <c r="DS28" s="611"/>
      <c r="DT28" s="611"/>
      <c r="DU28" s="611"/>
      <c r="DV28" s="612"/>
      <c r="DW28" s="615">
        <v>6.9</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579007</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6717617</v>
      </c>
      <c r="CS29" s="642"/>
      <c r="CT29" s="642"/>
      <c r="CU29" s="642"/>
      <c r="CV29" s="642"/>
      <c r="CW29" s="642"/>
      <c r="CX29" s="642"/>
      <c r="CY29" s="643"/>
      <c r="CZ29" s="615">
        <v>3.6</v>
      </c>
      <c r="DA29" s="640"/>
      <c r="DB29" s="640"/>
      <c r="DC29" s="644"/>
      <c r="DD29" s="619">
        <v>6717617</v>
      </c>
      <c r="DE29" s="642"/>
      <c r="DF29" s="642"/>
      <c r="DG29" s="642"/>
      <c r="DH29" s="642"/>
      <c r="DI29" s="642"/>
      <c r="DJ29" s="642"/>
      <c r="DK29" s="643"/>
      <c r="DL29" s="619">
        <v>6717617</v>
      </c>
      <c r="DM29" s="642"/>
      <c r="DN29" s="642"/>
      <c r="DO29" s="642"/>
      <c r="DP29" s="642"/>
      <c r="DQ29" s="642"/>
      <c r="DR29" s="642"/>
      <c r="DS29" s="642"/>
      <c r="DT29" s="642"/>
      <c r="DU29" s="642"/>
      <c r="DV29" s="643"/>
      <c r="DW29" s="615">
        <v>6.9</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34343870</v>
      </c>
      <c r="S30" s="611"/>
      <c r="T30" s="611"/>
      <c r="U30" s="611"/>
      <c r="V30" s="611"/>
      <c r="W30" s="611"/>
      <c r="X30" s="611"/>
      <c r="Y30" s="612"/>
      <c r="Z30" s="613">
        <v>18.100000000000001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6437474</v>
      </c>
      <c r="CS30" s="611"/>
      <c r="CT30" s="611"/>
      <c r="CU30" s="611"/>
      <c r="CV30" s="611"/>
      <c r="CW30" s="611"/>
      <c r="CX30" s="611"/>
      <c r="CY30" s="612"/>
      <c r="CZ30" s="615">
        <v>3.5</v>
      </c>
      <c r="DA30" s="640"/>
      <c r="DB30" s="640"/>
      <c r="DC30" s="644"/>
      <c r="DD30" s="619">
        <v>6437474</v>
      </c>
      <c r="DE30" s="611"/>
      <c r="DF30" s="611"/>
      <c r="DG30" s="611"/>
      <c r="DH30" s="611"/>
      <c r="DI30" s="611"/>
      <c r="DJ30" s="611"/>
      <c r="DK30" s="612"/>
      <c r="DL30" s="619">
        <v>6437474</v>
      </c>
      <c r="DM30" s="611"/>
      <c r="DN30" s="611"/>
      <c r="DO30" s="611"/>
      <c r="DP30" s="611"/>
      <c r="DQ30" s="611"/>
      <c r="DR30" s="611"/>
      <c r="DS30" s="611"/>
      <c r="DT30" s="611"/>
      <c r="DU30" s="611"/>
      <c r="DV30" s="612"/>
      <c r="DW30" s="615">
        <v>6.7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46282001</v>
      </c>
      <c r="S31" s="611"/>
      <c r="T31" s="611"/>
      <c r="U31" s="611"/>
      <c r="V31" s="611"/>
      <c r="W31" s="611"/>
      <c r="X31" s="611"/>
      <c r="Y31" s="612"/>
      <c r="Z31" s="613">
        <v>24.4</v>
      </c>
      <c r="AA31" s="613"/>
      <c r="AB31" s="613"/>
      <c r="AC31" s="613"/>
      <c r="AD31" s="614">
        <v>43522628</v>
      </c>
      <c r="AE31" s="614"/>
      <c r="AF31" s="614"/>
      <c r="AG31" s="614"/>
      <c r="AH31" s="614"/>
      <c r="AI31" s="614"/>
      <c r="AJ31" s="614"/>
      <c r="AK31" s="614"/>
      <c r="AL31" s="615">
        <v>45</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99.1</v>
      </c>
      <c r="BH31" s="654"/>
      <c r="BI31" s="654"/>
      <c r="BJ31" s="654"/>
      <c r="BK31" s="654"/>
      <c r="BL31" s="654"/>
      <c r="BM31" s="605">
        <v>97.9</v>
      </c>
      <c r="BN31" s="654"/>
      <c r="BO31" s="654"/>
      <c r="BP31" s="654"/>
      <c r="BQ31" s="655"/>
      <c r="BR31" s="666">
        <v>99.1</v>
      </c>
      <c r="BS31" s="654"/>
      <c r="BT31" s="654"/>
      <c r="BU31" s="654"/>
      <c r="BV31" s="654"/>
      <c r="BW31" s="654"/>
      <c r="BX31" s="605">
        <v>97.8</v>
      </c>
      <c r="BY31" s="654"/>
      <c r="BZ31" s="654"/>
      <c r="CA31" s="654"/>
      <c r="CB31" s="655"/>
      <c r="CD31" s="648"/>
      <c r="CE31" s="649"/>
      <c r="CF31" s="607" t="s">
        <v>300</v>
      </c>
      <c r="CG31" s="608"/>
      <c r="CH31" s="608"/>
      <c r="CI31" s="608"/>
      <c r="CJ31" s="608"/>
      <c r="CK31" s="608"/>
      <c r="CL31" s="608"/>
      <c r="CM31" s="608"/>
      <c r="CN31" s="608"/>
      <c r="CO31" s="608"/>
      <c r="CP31" s="608"/>
      <c r="CQ31" s="609"/>
      <c r="CR31" s="610">
        <v>280143</v>
      </c>
      <c r="CS31" s="642"/>
      <c r="CT31" s="642"/>
      <c r="CU31" s="642"/>
      <c r="CV31" s="642"/>
      <c r="CW31" s="642"/>
      <c r="CX31" s="642"/>
      <c r="CY31" s="643"/>
      <c r="CZ31" s="615">
        <v>0.2</v>
      </c>
      <c r="DA31" s="640"/>
      <c r="DB31" s="640"/>
      <c r="DC31" s="644"/>
      <c r="DD31" s="619">
        <v>280143</v>
      </c>
      <c r="DE31" s="642"/>
      <c r="DF31" s="642"/>
      <c r="DG31" s="642"/>
      <c r="DH31" s="642"/>
      <c r="DI31" s="642"/>
      <c r="DJ31" s="642"/>
      <c r="DK31" s="643"/>
      <c r="DL31" s="619">
        <v>280143</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21635988</v>
      </c>
      <c r="S32" s="611"/>
      <c r="T32" s="611"/>
      <c r="U32" s="611"/>
      <c r="V32" s="611"/>
      <c r="W32" s="611"/>
      <c r="X32" s="611"/>
      <c r="Y32" s="612"/>
      <c r="Z32" s="613">
        <v>11.4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99.1</v>
      </c>
      <c r="BH32" s="642"/>
      <c r="BI32" s="642"/>
      <c r="BJ32" s="642"/>
      <c r="BK32" s="642"/>
      <c r="BL32" s="642"/>
      <c r="BM32" s="616">
        <v>97.8</v>
      </c>
      <c r="BN32" s="642"/>
      <c r="BO32" s="642"/>
      <c r="BP32" s="642"/>
      <c r="BQ32" s="665"/>
      <c r="BR32" s="667">
        <v>99.1</v>
      </c>
      <c r="BS32" s="642"/>
      <c r="BT32" s="642"/>
      <c r="BU32" s="642"/>
      <c r="BV32" s="642"/>
      <c r="BW32" s="642"/>
      <c r="BX32" s="616">
        <v>97.7</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2137672</v>
      </c>
      <c r="S33" s="611"/>
      <c r="T33" s="611"/>
      <c r="U33" s="611"/>
      <c r="V33" s="611"/>
      <c r="W33" s="611"/>
      <c r="X33" s="611"/>
      <c r="Y33" s="612"/>
      <c r="Z33" s="613">
        <v>1.1000000000000001</v>
      </c>
      <c r="AA33" s="613"/>
      <c r="AB33" s="613"/>
      <c r="AC33" s="613"/>
      <c r="AD33" s="614">
        <v>331623</v>
      </c>
      <c r="AE33" s="614"/>
      <c r="AF33" s="614"/>
      <c r="AG33" s="614"/>
      <c r="AH33" s="614"/>
      <c r="AI33" s="614"/>
      <c r="AJ33" s="614"/>
      <c r="AK33" s="614"/>
      <c r="AL33" s="615">
        <v>0.3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t="s">
        <v>122</v>
      </c>
      <c r="BH33" s="669"/>
      <c r="BI33" s="669"/>
      <c r="BJ33" s="669"/>
      <c r="BK33" s="669"/>
      <c r="BL33" s="669"/>
      <c r="BM33" s="670" t="s">
        <v>122</v>
      </c>
      <c r="BN33" s="669"/>
      <c r="BO33" s="669"/>
      <c r="BP33" s="669"/>
      <c r="BQ33" s="671"/>
      <c r="BR33" s="668" t="s">
        <v>122</v>
      </c>
      <c r="BS33" s="669"/>
      <c r="BT33" s="669"/>
      <c r="BU33" s="669"/>
      <c r="BV33" s="669"/>
      <c r="BW33" s="669"/>
      <c r="BX33" s="670" t="s">
        <v>122</v>
      </c>
      <c r="BY33" s="669"/>
      <c r="BZ33" s="669"/>
      <c r="CA33" s="669"/>
      <c r="CB33" s="671"/>
      <c r="CD33" s="607" t="s">
        <v>307</v>
      </c>
      <c r="CE33" s="608"/>
      <c r="CF33" s="608"/>
      <c r="CG33" s="608"/>
      <c r="CH33" s="608"/>
      <c r="CI33" s="608"/>
      <c r="CJ33" s="608"/>
      <c r="CK33" s="608"/>
      <c r="CL33" s="608"/>
      <c r="CM33" s="608"/>
      <c r="CN33" s="608"/>
      <c r="CO33" s="608"/>
      <c r="CP33" s="608"/>
      <c r="CQ33" s="609"/>
      <c r="CR33" s="610">
        <v>60619103</v>
      </c>
      <c r="CS33" s="642"/>
      <c r="CT33" s="642"/>
      <c r="CU33" s="642"/>
      <c r="CV33" s="642"/>
      <c r="CW33" s="642"/>
      <c r="CX33" s="642"/>
      <c r="CY33" s="643"/>
      <c r="CZ33" s="615">
        <v>32.700000000000003</v>
      </c>
      <c r="DA33" s="640"/>
      <c r="DB33" s="640"/>
      <c r="DC33" s="644"/>
      <c r="DD33" s="619">
        <v>50143437</v>
      </c>
      <c r="DE33" s="642"/>
      <c r="DF33" s="642"/>
      <c r="DG33" s="642"/>
      <c r="DH33" s="642"/>
      <c r="DI33" s="642"/>
      <c r="DJ33" s="642"/>
      <c r="DK33" s="643"/>
      <c r="DL33" s="619">
        <v>34049723</v>
      </c>
      <c r="DM33" s="642"/>
      <c r="DN33" s="642"/>
      <c r="DO33" s="642"/>
      <c r="DP33" s="642"/>
      <c r="DQ33" s="642"/>
      <c r="DR33" s="642"/>
      <c r="DS33" s="642"/>
      <c r="DT33" s="642"/>
      <c r="DU33" s="642"/>
      <c r="DV33" s="643"/>
      <c r="DW33" s="615">
        <v>35.200000000000003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119535</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28115665</v>
      </c>
      <c r="CS34" s="611"/>
      <c r="CT34" s="611"/>
      <c r="CU34" s="611"/>
      <c r="CV34" s="611"/>
      <c r="CW34" s="611"/>
      <c r="CX34" s="611"/>
      <c r="CY34" s="612"/>
      <c r="CZ34" s="615">
        <v>15.2</v>
      </c>
      <c r="DA34" s="640"/>
      <c r="DB34" s="640"/>
      <c r="DC34" s="644"/>
      <c r="DD34" s="619">
        <v>23623402</v>
      </c>
      <c r="DE34" s="611"/>
      <c r="DF34" s="611"/>
      <c r="DG34" s="611"/>
      <c r="DH34" s="611"/>
      <c r="DI34" s="611"/>
      <c r="DJ34" s="611"/>
      <c r="DK34" s="612"/>
      <c r="DL34" s="619">
        <v>20664769</v>
      </c>
      <c r="DM34" s="611"/>
      <c r="DN34" s="611"/>
      <c r="DO34" s="611"/>
      <c r="DP34" s="611"/>
      <c r="DQ34" s="611"/>
      <c r="DR34" s="611"/>
      <c r="DS34" s="611"/>
      <c r="DT34" s="611"/>
      <c r="DU34" s="611"/>
      <c r="DV34" s="612"/>
      <c r="DW34" s="615">
        <v>21.4</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15065360</v>
      </c>
      <c r="S35" s="611"/>
      <c r="T35" s="611"/>
      <c r="U35" s="611"/>
      <c r="V35" s="611"/>
      <c r="W35" s="611"/>
      <c r="X35" s="611"/>
      <c r="Y35" s="612"/>
      <c r="Z35" s="613">
        <v>8</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1600900</v>
      </c>
      <c r="CS35" s="642"/>
      <c r="CT35" s="642"/>
      <c r="CU35" s="642"/>
      <c r="CV35" s="642"/>
      <c r="CW35" s="642"/>
      <c r="CX35" s="642"/>
      <c r="CY35" s="643"/>
      <c r="CZ35" s="615">
        <v>0.9</v>
      </c>
      <c r="DA35" s="640"/>
      <c r="DB35" s="640"/>
      <c r="DC35" s="644"/>
      <c r="DD35" s="619">
        <v>1329218</v>
      </c>
      <c r="DE35" s="642"/>
      <c r="DF35" s="642"/>
      <c r="DG35" s="642"/>
      <c r="DH35" s="642"/>
      <c r="DI35" s="642"/>
      <c r="DJ35" s="642"/>
      <c r="DK35" s="643"/>
      <c r="DL35" s="619">
        <v>1329218</v>
      </c>
      <c r="DM35" s="642"/>
      <c r="DN35" s="642"/>
      <c r="DO35" s="642"/>
      <c r="DP35" s="642"/>
      <c r="DQ35" s="642"/>
      <c r="DR35" s="642"/>
      <c r="DS35" s="642"/>
      <c r="DT35" s="642"/>
      <c r="DU35" s="642"/>
      <c r="DV35" s="643"/>
      <c r="DW35" s="615">
        <v>1.4</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5330317</v>
      </c>
      <c r="S36" s="611"/>
      <c r="T36" s="611"/>
      <c r="U36" s="611"/>
      <c r="V36" s="611"/>
      <c r="W36" s="611"/>
      <c r="X36" s="611"/>
      <c r="Y36" s="612"/>
      <c r="Z36" s="613">
        <v>2.8</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12233007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322332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8310423</v>
      </c>
      <c r="CS36" s="611"/>
      <c r="CT36" s="611"/>
      <c r="CU36" s="611"/>
      <c r="CV36" s="611"/>
      <c r="CW36" s="611"/>
      <c r="CX36" s="611"/>
      <c r="CY36" s="612"/>
      <c r="CZ36" s="615">
        <v>4.5</v>
      </c>
      <c r="DA36" s="640"/>
      <c r="DB36" s="640"/>
      <c r="DC36" s="644"/>
      <c r="DD36" s="619">
        <v>5718424</v>
      </c>
      <c r="DE36" s="611"/>
      <c r="DF36" s="611"/>
      <c r="DG36" s="611"/>
      <c r="DH36" s="611"/>
      <c r="DI36" s="611"/>
      <c r="DJ36" s="611"/>
      <c r="DK36" s="612"/>
      <c r="DL36" s="619">
        <v>3742734</v>
      </c>
      <c r="DM36" s="611"/>
      <c r="DN36" s="611"/>
      <c r="DO36" s="611"/>
      <c r="DP36" s="611"/>
      <c r="DQ36" s="611"/>
      <c r="DR36" s="611"/>
      <c r="DS36" s="611"/>
      <c r="DT36" s="611"/>
      <c r="DU36" s="611"/>
      <c r="DV36" s="612"/>
      <c r="DW36" s="615">
        <v>3.9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2873317</v>
      </c>
      <c r="S37" s="611"/>
      <c r="T37" s="611"/>
      <c r="U37" s="611"/>
      <c r="V37" s="611"/>
      <c r="W37" s="611"/>
      <c r="X37" s="611"/>
      <c r="Y37" s="612"/>
      <c r="Z37" s="613">
        <v>1.5</v>
      </c>
      <c r="AA37" s="613"/>
      <c r="AB37" s="613"/>
      <c r="AC37" s="613"/>
      <c r="AD37" s="614">
        <v>8143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t="s">
        <v>122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322332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1701867</v>
      </c>
      <c r="CS37" s="642"/>
      <c r="CT37" s="642"/>
      <c r="CU37" s="642"/>
      <c r="CV37" s="642"/>
      <c r="CW37" s="642"/>
      <c r="CX37" s="642"/>
      <c r="CY37" s="643"/>
      <c r="CZ37" s="615">
        <v>0.9</v>
      </c>
      <c r="DA37" s="640"/>
      <c r="DB37" s="640"/>
      <c r="DC37" s="644"/>
      <c r="DD37" s="619">
        <v>1701306</v>
      </c>
      <c r="DE37" s="642"/>
      <c r="DF37" s="642"/>
      <c r="DG37" s="642"/>
      <c r="DH37" s="642"/>
      <c r="DI37" s="642"/>
      <c r="DJ37" s="642"/>
      <c r="DK37" s="643"/>
      <c r="DL37" s="619">
        <v>1232576</v>
      </c>
      <c r="DM37" s="642"/>
      <c r="DN37" s="642"/>
      <c r="DO37" s="642"/>
      <c r="DP37" s="642"/>
      <c r="DQ37" s="642"/>
      <c r="DR37" s="642"/>
      <c r="DS37" s="642"/>
      <c r="DT37" s="642"/>
      <c r="DU37" s="642"/>
      <c r="DV37" s="643"/>
      <c r="DW37" s="615">
        <v>1.3</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6899000</v>
      </c>
      <c r="S38" s="611"/>
      <c r="T38" s="611"/>
      <c r="U38" s="611"/>
      <c r="V38" s="611"/>
      <c r="W38" s="611"/>
      <c r="X38" s="611"/>
      <c r="Y38" s="612"/>
      <c r="Z38" s="613">
        <v>3.6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57972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12233007</v>
      </c>
      <c r="CS38" s="611"/>
      <c r="CT38" s="611"/>
      <c r="CU38" s="611"/>
      <c r="CV38" s="611"/>
      <c r="CW38" s="611"/>
      <c r="CX38" s="611"/>
      <c r="CY38" s="612"/>
      <c r="CZ38" s="615">
        <v>6.6</v>
      </c>
      <c r="DA38" s="640"/>
      <c r="DB38" s="640"/>
      <c r="DC38" s="644"/>
      <c r="DD38" s="619">
        <v>9906905</v>
      </c>
      <c r="DE38" s="611"/>
      <c r="DF38" s="611"/>
      <c r="DG38" s="611"/>
      <c r="DH38" s="611"/>
      <c r="DI38" s="611"/>
      <c r="DJ38" s="611"/>
      <c r="DK38" s="612"/>
      <c r="DL38" s="619">
        <v>8311146</v>
      </c>
      <c r="DM38" s="611"/>
      <c r="DN38" s="611"/>
      <c r="DO38" s="611"/>
      <c r="DP38" s="611"/>
      <c r="DQ38" s="611"/>
      <c r="DR38" s="611"/>
      <c r="DS38" s="611"/>
      <c r="DT38" s="611"/>
      <c r="DU38" s="611"/>
      <c r="DV38" s="612"/>
      <c r="DW38" s="615">
        <v>8.6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70634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10318512</v>
      </c>
      <c r="CS39" s="642"/>
      <c r="CT39" s="642"/>
      <c r="CU39" s="642"/>
      <c r="CV39" s="642"/>
      <c r="CW39" s="642"/>
      <c r="CX39" s="642"/>
      <c r="CY39" s="643"/>
      <c r="CZ39" s="615">
        <v>5.6</v>
      </c>
      <c r="DA39" s="640"/>
      <c r="DB39" s="640"/>
      <c r="DC39" s="644"/>
      <c r="DD39" s="619">
        <v>9560441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133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40596</v>
      </c>
      <c r="CS40" s="611"/>
      <c r="CT40" s="611"/>
      <c r="CU40" s="611"/>
      <c r="CV40" s="611"/>
      <c r="CW40" s="611"/>
      <c r="CX40" s="611"/>
      <c r="CY40" s="612"/>
      <c r="CZ40" s="615">
        <v>0</v>
      </c>
      <c r="DA40" s="640"/>
      <c r="DB40" s="640"/>
      <c r="DC40" s="644"/>
      <c r="DD40" s="619">
        <v>5047</v>
      </c>
      <c r="DE40" s="611"/>
      <c r="DF40" s="611"/>
      <c r="DG40" s="611"/>
      <c r="DH40" s="611"/>
      <c r="DI40" s="611"/>
      <c r="DJ40" s="611"/>
      <c r="DK40" s="612"/>
      <c r="DL40" s="619">
        <v>1856</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189440407</v>
      </c>
      <c r="S41" s="683"/>
      <c r="T41" s="683"/>
      <c r="U41" s="683"/>
      <c r="V41" s="683"/>
      <c r="W41" s="683"/>
      <c r="X41" s="683"/>
      <c r="Y41" s="687"/>
      <c r="Z41" s="688">
        <v>100</v>
      </c>
      <c r="AA41" s="688"/>
      <c r="AB41" s="688"/>
      <c r="AC41" s="688"/>
      <c r="AD41" s="689">
        <v>96658978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4531172</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7701835</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273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41641596</v>
      </c>
      <c r="CS42" s="642"/>
      <c r="CT42" s="642"/>
      <c r="CU42" s="642"/>
      <c r="CV42" s="642"/>
      <c r="CW42" s="642"/>
      <c r="CX42" s="642"/>
      <c r="CY42" s="643"/>
      <c r="CZ42" s="615">
        <v>22.5</v>
      </c>
      <c r="DA42" s="640"/>
      <c r="DB42" s="640"/>
      <c r="DC42" s="644"/>
      <c r="DD42" s="619">
        <v>8988592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596950</v>
      </c>
      <c r="CS43" s="642"/>
      <c r="CT43" s="642"/>
      <c r="CU43" s="642"/>
      <c r="CV43" s="642"/>
      <c r="CW43" s="642"/>
      <c r="CX43" s="642"/>
      <c r="CY43" s="643"/>
      <c r="CZ43" s="615">
        <v>0.3</v>
      </c>
      <c r="DA43" s="640"/>
      <c r="DB43" s="640"/>
      <c r="DC43" s="644"/>
      <c r="DD43" s="619">
        <v>596950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41641596</v>
      </c>
      <c r="CS44" s="611"/>
      <c r="CT44" s="611"/>
      <c r="CU44" s="611"/>
      <c r="CV44" s="611"/>
      <c r="CW44" s="611"/>
      <c r="CX44" s="611"/>
      <c r="CY44" s="612"/>
      <c r="CZ44" s="615">
        <v>22.5</v>
      </c>
      <c r="DA44" s="616"/>
      <c r="DB44" s="616"/>
      <c r="DC44" s="622"/>
      <c r="DD44" s="619">
        <v>8988592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14621117</v>
      </c>
      <c r="CS45" s="642"/>
      <c r="CT45" s="642"/>
      <c r="CU45" s="642"/>
      <c r="CV45" s="642"/>
      <c r="CW45" s="642"/>
      <c r="CX45" s="642"/>
      <c r="CY45" s="643"/>
      <c r="CZ45" s="615">
        <v>7.9</v>
      </c>
      <c r="DA45" s="640"/>
      <c r="DB45" s="640"/>
      <c r="DC45" s="644"/>
      <c r="DD45" s="619">
        <v>1680287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25923075</v>
      </c>
      <c r="CS46" s="611"/>
      <c r="CT46" s="611"/>
      <c r="CU46" s="611"/>
      <c r="CV46" s="611"/>
      <c r="CW46" s="611"/>
      <c r="CX46" s="611"/>
      <c r="CY46" s="612"/>
      <c r="CZ46" s="615">
        <v>14</v>
      </c>
      <c r="DA46" s="616"/>
      <c r="DB46" s="616"/>
      <c r="DC46" s="622"/>
      <c r="DD46" s="619">
        <v>7307701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185222525</v>
      </c>
      <c r="CS49" s="669"/>
      <c r="CT49" s="669"/>
      <c r="CU49" s="669"/>
      <c r="CV49" s="669"/>
      <c r="CW49" s="669"/>
      <c r="CX49" s="669"/>
      <c r="CY49" s="698"/>
      <c r="CZ49" s="690">
        <v>100</v>
      </c>
      <c r="DA49" s="699"/>
      <c r="DB49" s="699"/>
      <c r="DC49" s="700"/>
      <c r="DD49" s="701">
        <v>107978901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3Exo+YG+GkWrMHqgWayGTDgUg4Aybts9wPQU7k0rYDUBK/hEQZgb7ZiQuP8W0gHnjbLPb57xSrIr3UBsBn3h7A==" saltValue="AB/G/kHknne6M6XnUyH2f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189471</v>
      </c>
      <c r="R7" s="740"/>
      <c r="S7" s="740"/>
      <c r="T7" s="740"/>
      <c r="U7" s="740"/>
      <c r="V7" s="740">
        <v>185253</v>
      </c>
      <c r="W7" s="740"/>
      <c r="X7" s="740"/>
      <c r="Y7" s="740"/>
      <c r="Z7" s="740"/>
      <c r="AA7" s="740">
        <v>4218</v>
      </c>
      <c r="AB7" s="740"/>
      <c r="AC7" s="740"/>
      <c r="AD7" s="740"/>
      <c r="AE7" s="741"/>
      <c r="AF7" s="742">
        <v>3238</v>
      </c>
      <c r="AG7" s="743"/>
      <c r="AH7" s="743"/>
      <c r="AI7" s="743"/>
      <c r="AJ7" s="744"/>
      <c r="AK7" s="745">
        <v>15571</v>
      </c>
      <c r="AL7" s="746"/>
      <c r="AM7" s="746"/>
      <c r="AN7" s="746"/>
      <c r="AO7" s="746"/>
      <c r="AP7" s="746">
        <v>32494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551</v>
      </c>
      <c r="BS7" s="733" t="s">
        <v>544</v>
      </c>
      <c r="BT7" s="734"/>
      <c r="BU7" s="734"/>
      <c r="BV7" s="734"/>
      <c r="BW7" s="734"/>
      <c r="BX7" s="734"/>
      <c r="BY7" s="734"/>
      <c r="BZ7" s="734"/>
      <c r="CA7" s="734"/>
      <c r="CB7" s="734"/>
      <c r="CC7" s="734"/>
      <c r="CD7" s="734"/>
      <c r="CE7" s="734"/>
      <c r="CF7" s="734"/>
      <c r="CG7" s="749"/>
      <c r="CH7" s="730">
        <v>0</v>
      </c>
      <c r="CI7" s="731"/>
      <c r="CJ7" s="731"/>
      <c r="CK7" s="731"/>
      <c r="CL7" s="732"/>
      <c r="CM7" s="730">
        <v>9</v>
      </c>
      <c r="CN7" s="731"/>
      <c r="CO7" s="731"/>
      <c r="CP7" s="731"/>
      <c r="CQ7" s="732"/>
      <c r="CR7" s="730">
        <v>5</v>
      </c>
      <c r="CS7" s="731"/>
      <c r="CT7" s="731"/>
      <c r="CU7" s="731"/>
      <c r="CV7" s="732"/>
      <c r="CW7" s="730">
        <v>8</v>
      </c>
      <c r="CX7" s="731"/>
      <c r="CY7" s="731"/>
      <c r="CZ7" s="731"/>
      <c r="DA7" s="732"/>
      <c r="DB7" s="730">
        <v>1732</v>
      </c>
      <c r="DC7" s="731"/>
      <c r="DD7" s="731"/>
      <c r="DE7" s="731"/>
      <c r="DF7" s="732"/>
      <c r="DG7" s="730">
        <v>4620</v>
      </c>
      <c r="DH7" s="731"/>
      <c r="DI7" s="731"/>
      <c r="DJ7" s="731"/>
      <c r="DK7" s="732"/>
      <c r="DL7" s="730" t="s">
        <v>548</v>
      </c>
      <c r="DM7" s="731"/>
      <c r="DN7" s="731"/>
      <c r="DO7" s="731"/>
      <c r="DP7" s="732"/>
      <c r="DQ7" s="730" t="s">
        <v>548</v>
      </c>
      <c r="DR7" s="731"/>
      <c r="DS7" s="731"/>
      <c r="DT7" s="731"/>
      <c r="DU7" s="732"/>
      <c r="DV7" s="733"/>
      <c r="DW7" s="734"/>
      <c r="DX7" s="734"/>
      <c r="DY7" s="734"/>
      <c r="DZ7" s="735"/>
      <c r="EA7" s="217"/>
    </row>
    <row r="8" spans="1:131" s="218" customFormat="1" ht="26.25" customHeight="1" x14ac:dyDescent="0.2">
      <c r="A8" s="221">
        <v>2</v>
      </c>
      <c r="B8" s="767" t="s">
        <v>375</v>
      </c>
      <c r="C8" s="768"/>
      <c r="D8" s="768"/>
      <c r="E8" s="768"/>
      <c r="F8" s="768"/>
      <c r="G8" s="768"/>
      <c r="H8" s="768"/>
      <c r="I8" s="768"/>
      <c r="J8" s="768"/>
      <c r="K8" s="768"/>
      <c r="L8" s="768"/>
      <c r="M8" s="768"/>
      <c r="N8" s="768"/>
      <c r="O8" s="768"/>
      <c r="P8" s="769"/>
      <c r="Q8" s="770">
        <v>1105</v>
      </c>
      <c r="R8" s="771"/>
      <c r="S8" s="771"/>
      <c r="T8" s="771"/>
      <c r="U8" s="771"/>
      <c r="V8" s="771">
        <v>1105</v>
      </c>
      <c r="W8" s="771"/>
      <c r="X8" s="771"/>
      <c r="Y8" s="771"/>
      <c r="Z8" s="771"/>
      <c r="AA8" s="771" t="s">
        <v>559</v>
      </c>
      <c r="AB8" s="771"/>
      <c r="AC8" s="771"/>
      <c r="AD8" s="771"/>
      <c r="AE8" s="772"/>
      <c r="AF8" s="773" t="s">
        <v>122</v>
      </c>
      <c r="AG8" s="774"/>
      <c r="AH8" s="774"/>
      <c r="AI8" s="774"/>
      <c r="AJ8" s="775"/>
      <c r="AK8" s="756">
        <v>23</v>
      </c>
      <c r="AL8" s="757"/>
      <c r="AM8" s="757"/>
      <c r="AN8" s="757"/>
      <c r="AO8" s="757"/>
      <c r="AP8" s="757">
        <v>4010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545</v>
      </c>
      <c r="BT8" s="761"/>
      <c r="BU8" s="761"/>
      <c r="BV8" s="761"/>
      <c r="BW8" s="761"/>
      <c r="BX8" s="761"/>
      <c r="BY8" s="761"/>
      <c r="BZ8" s="761"/>
      <c r="CA8" s="761"/>
      <c r="CB8" s="761"/>
      <c r="CC8" s="761"/>
      <c r="CD8" s="761"/>
      <c r="CE8" s="761"/>
      <c r="CF8" s="761"/>
      <c r="CG8" s="762"/>
      <c r="CH8" s="763">
        <v>-427</v>
      </c>
      <c r="CI8" s="764"/>
      <c r="CJ8" s="764"/>
      <c r="CK8" s="764"/>
      <c r="CL8" s="765"/>
      <c r="CM8" s="763">
        <v>680</v>
      </c>
      <c r="CN8" s="764"/>
      <c r="CO8" s="764"/>
      <c r="CP8" s="764"/>
      <c r="CQ8" s="765"/>
      <c r="CR8" s="763">
        <v>1377</v>
      </c>
      <c r="CS8" s="764"/>
      <c r="CT8" s="764"/>
      <c r="CU8" s="764"/>
      <c r="CV8" s="765"/>
      <c r="CW8" s="763" t="s">
        <v>548</v>
      </c>
      <c r="CX8" s="764"/>
      <c r="CY8" s="764"/>
      <c r="CZ8" s="764"/>
      <c r="DA8" s="765"/>
      <c r="DB8" s="763" t="s">
        <v>548</v>
      </c>
      <c r="DC8" s="764"/>
      <c r="DD8" s="764"/>
      <c r="DE8" s="764"/>
      <c r="DF8" s="765"/>
      <c r="DG8" s="763" t="s">
        <v>548</v>
      </c>
      <c r="DH8" s="764"/>
      <c r="DI8" s="764"/>
      <c r="DJ8" s="764"/>
      <c r="DK8" s="765"/>
      <c r="DL8" s="763" t="s">
        <v>548</v>
      </c>
      <c r="DM8" s="764"/>
      <c r="DN8" s="764"/>
      <c r="DO8" s="764"/>
      <c r="DP8" s="765"/>
      <c r="DQ8" s="763" t="s">
        <v>548</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546</v>
      </c>
      <c r="BT9" s="761"/>
      <c r="BU9" s="761"/>
      <c r="BV9" s="761"/>
      <c r="BW9" s="761"/>
      <c r="BX9" s="761"/>
      <c r="BY9" s="761"/>
      <c r="BZ9" s="761"/>
      <c r="CA9" s="761"/>
      <c r="CB9" s="761"/>
      <c r="CC9" s="761"/>
      <c r="CD9" s="761"/>
      <c r="CE9" s="761"/>
      <c r="CF9" s="761"/>
      <c r="CG9" s="762"/>
      <c r="CH9" s="763">
        <v>0</v>
      </c>
      <c r="CI9" s="764"/>
      <c r="CJ9" s="764"/>
      <c r="CK9" s="764"/>
      <c r="CL9" s="765"/>
      <c r="CM9" s="763">
        <v>8</v>
      </c>
      <c r="CN9" s="764"/>
      <c r="CO9" s="764"/>
      <c r="CP9" s="764"/>
      <c r="CQ9" s="765"/>
      <c r="CR9" s="763">
        <v>3</v>
      </c>
      <c r="CS9" s="764"/>
      <c r="CT9" s="764"/>
      <c r="CU9" s="764"/>
      <c r="CV9" s="765"/>
      <c r="CW9" s="763" t="s">
        <v>548</v>
      </c>
      <c r="CX9" s="764"/>
      <c r="CY9" s="764"/>
      <c r="CZ9" s="764"/>
      <c r="DA9" s="765"/>
      <c r="DB9" s="763" t="s">
        <v>548</v>
      </c>
      <c r="DC9" s="764"/>
      <c r="DD9" s="764"/>
      <c r="DE9" s="764"/>
      <c r="DF9" s="765"/>
      <c r="DG9" s="763" t="s">
        <v>548</v>
      </c>
      <c r="DH9" s="764"/>
      <c r="DI9" s="764"/>
      <c r="DJ9" s="764"/>
      <c r="DK9" s="765"/>
      <c r="DL9" s="763" t="s">
        <v>548</v>
      </c>
      <c r="DM9" s="764"/>
      <c r="DN9" s="764"/>
      <c r="DO9" s="764"/>
      <c r="DP9" s="765"/>
      <c r="DQ9" s="763" t="s">
        <v>548</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t="s">
        <v>551</v>
      </c>
      <c r="BS10" s="760" t="s">
        <v>547</v>
      </c>
      <c r="BT10" s="761"/>
      <c r="BU10" s="761"/>
      <c r="BV10" s="761"/>
      <c r="BW10" s="761"/>
      <c r="BX10" s="761"/>
      <c r="BY10" s="761"/>
      <c r="BZ10" s="761"/>
      <c r="CA10" s="761"/>
      <c r="CB10" s="761"/>
      <c r="CC10" s="761"/>
      <c r="CD10" s="761"/>
      <c r="CE10" s="761"/>
      <c r="CF10" s="761"/>
      <c r="CG10" s="762"/>
      <c r="CH10" s="763">
        <v>259</v>
      </c>
      <c r="CI10" s="764"/>
      <c r="CJ10" s="764"/>
      <c r="CK10" s="764"/>
      <c r="CL10" s="765"/>
      <c r="CM10" s="763">
        <v>7959</v>
      </c>
      <c r="CN10" s="764"/>
      <c r="CO10" s="764"/>
      <c r="CP10" s="764"/>
      <c r="CQ10" s="765"/>
      <c r="CR10" s="763" t="s">
        <v>548</v>
      </c>
      <c r="CS10" s="764"/>
      <c r="CT10" s="764"/>
      <c r="CU10" s="764"/>
      <c r="CV10" s="765"/>
      <c r="CW10" s="763" t="s">
        <v>548</v>
      </c>
      <c r="CX10" s="764"/>
      <c r="CY10" s="764"/>
      <c r="CZ10" s="764"/>
      <c r="DA10" s="765"/>
      <c r="DB10" s="763" t="s">
        <v>548</v>
      </c>
      <c r="DC10" s="764"/>
      <c r="DD10" s="764"/>
      <c r="DE10" s="764"/>
      <c r="DF10" s="765"/>
      <c r="DG10" s="763" t="s">
        <v>548</v>
      </c>
      <c r="DH10" s="764"/>
      <c r="DI10" s="764"/>
      <c r="DJ10" s="764"/>
      <c r="DK10" s="765"/>
      <c r="DL10" s="763">
        <v>91</v>
      </c>
      <c r="DM10" s="764"/>
      <c r="DN10" s="764"/>
      <c r="DO10" s="764"/>
      <c r="DP10" s="765"/>
      <c r="DQ10" s="763">
        <v>9</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377</v>
      </c>
      <c r="B23" s="776" t="s">
        <v>378</v>
      </c>
      <c r="C23" s="777"/>
      <c r="D23" s="777"/>
      <c r="E23" s="777"/>
      <c r="F23" s="777"/>
      <c r="G23" s="777"/>
      <c r="H23" s="777"/>
      <c r="I23" s="777"/>
      <c r="J23" s="777"/>
      <c r="K23" s="777"/>
      <c r="L23" s="777"/>
      <c r="M23" s="777"/>
      <c r="N23" s="777"/>
      <c r="O23" s="777"/>
      <c r="P23" s="778"/>
      <c r="Q23" s="779">
        <v>189540</v>
      </c>
      <c r="R23" s="780"/>
      <c r="S23" s="780"/>
      <c r="T23" s="780"/>
      <c r="U23" s="780"/>
      <c r="V23" s="780">
        <v>185322</v>
      </c>
      <c r="W23" s="780"/>
      <c r="X23" s="780"/>
      <c r="Y23" s="780"/>
      <c r="Z23" s="780"/>
      <c r="AA23" s="780">
        <v>4218</v>
      </c>
      <c r="AB23" s="780"/>
      <c r="AC23" s="780"/>
      <c r="AD23" s="780"/>
      <c r="AE23" s="781"/>
      <c r="AF23" s="782">
        <v>3238</v>
      </c>
      <c r="AG23" s="780"/>
      <c r="AH23" s="780"/>
      <c r="AI23" s="780"/>
      <c r="AJ23" s="783"/>
      <c r="AK23" s="784"/>
      <c r="AL23" s="785"/>
      <c r="AM23" s="785"/>
      <c r="AN23" s="785"/>
      <c r="AO23" s="785"/>
      <c r="AP23" s="780">
        <v>36504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389</v>
      </c>
      <c r="C28" s="737"/>
      <c r="D28" s="737"/>
      <c r="E28" s="737"/>
      <c r="F28" s="737"/>
      <c r="G28" s="737"/>
      <c r="H28" s="737"/>
      <c r="I28" s="737"/>
      <c r="J28" s="737"/>
      <c r="K28" s="737"/>
      <c r="L28" s="737"/>
      <c r="M28" s="737"/>
      <c r="N28" s="737"/>
      <c r="O28" s="737"/>
      <c r="P28" s="738"/>
      <c r="Q28" s="809">
        <v>33888</v>
      </c>
      <c r="R28" s="810"/>
      <c r="S28" s="810"/>
      <c r="T28" s="810"/>
      <c r="U28" s="810"/>
      <c r="V28" s="810">
        <v>33565</v>
      </c>
      <c r="W28" s="810"/>
      <c r="X28" s="810"/>
      <c r="Y28" s="810"/>
      <c r="Z28" s="810"/>
      <c r="AA28" s="810">
        <v>322</v>
      </c>
      <c r="AB28" s="810"/>
      <c r="AC28" s="810"/>
      <c r="AD28" s="810"/>
      <c r="AE28" s="811"/>
      <c r="AF28" s="812">
        <v>322</v>
      </c>
      <c r="AG28" s="810"/>
      <c r="AH28" s="810"/>
      <c r="AI28" s="810"/>
      <c r="AJ28" s="813"/>
      <c r="AK28" s="814">
        <v>4506</v>
      </c>
      <c r="AL28" s="815"/>
      <c r="AM28" s="815"/>
      <c r="AN28" s="815"/>
      <c r="AO28" s="815"/>
      <c r="AP28" s="815" t="s">
        <v>540</v>
      </c>
      <c r="AQ28" s="815"/>
      <c r="AR28" s="815"/>
      <c r="AS28" s="815"/>
      <c r="AT28" s="815"/>
      <c r="AU28" s="815" t="s">
        <v>540</v>
      </c>
      <c r="AV28" s="815"/>
      <c r="AW28" s="815"/>
      <c r="AX28" s="815"/>
      <c r="AY28" s="815"/>
      <c r="AZ28" s="816" t="s">
        <v>540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390</v>
      </c>
      <c r="C29" s="768"/>
      <c r="D29" s="768"/>
      <c r="E29" s="768"/>
      <c r="F29" s="768"/>
      <c r="G29" s="768"/>
      <c r="H29" s="768"/>
      <c r="I29" s="768"/>
      <c r="J29" s="768"/>
      <c r="K29" s="768"/>
      <c r="L29" s="768"/>
      <c r="M29" s="768"/>
      <c r="N29" s="768"/>
      <c r="O29" s="768"/>
      <c r="P29" s="769"/>
      <c r="Q29" s="770">
        <v>25720</v>
      </c>
      <c r="R29" s="771"/>
      <c r="S29" s="771"/>
      <c r="T29" s="771"/>
      <c r="U29" s="771"/>
      <c r="V29" s="771">
        <v>25316</v>
      </c>
      <c r="W29" s="771"/>
      <c r="X29" s="771"/>
      <c r="Y29" s="771"/>
      <c r="Z29" s="771"/>
      <c r="AA29" s="771">
        <v>404</v>
      </c>
      <c r="AB29" s="771"/>
      <c r="AC29" s="771"/>
      <c r="AD29" s="771"/>
      <c r="AE29" s="772"/>
      <c r="AF29" s="773">
        <v>404</v>
      </c>
      <c r="AG29" s="774"/>
      <c r="AH29" s="774"/>
      <c r="AI29" s="774"/>
      <c r="AJ29" s="775"/>
      <c r="AK29" s="821">
        <v>4435</v>
      </c>
      <c r="AL29" s="817"/>
      <c r="AM29" s="817"/>
      <c r="AN29" s="817"/>
      <c r="AO29" s="817"/>
      <c r="AP29" s="817" t="s">
        <v>540</v>
      </c>
      <c r="AQ29" s="817"/>
      <c r="AR29" s="817"/>
      <c r="AS29" s="817"/>
      <c r="AT29" s="817"/>
      <c r="AU29" s="817" t="s">
        <v>540</v>
      </c>
      <c r="AV29" s="817"/>
      <c r="AW29" s="817"/>
      <c r="AX29" s="817"/>
      <c r="AY29" s="817"/>
      <c r="AZ29" s="818" t="s">
        <v>540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391</v>
      </c>
      <c r="C30" s="768"/>
      <c r="D30" s="768"/>
      <c r="E30" s="768"/>
      <c r="F30" s="768"/>
      <c r="G30" s="768"/>
      <c r="H30" s="768"/>
      <c r="I30" s="768"/>
      <c r="J30" s="768"/>
      <c r="K30" s="768"/>
      <c r="L30" s="768"/>
      <c r="M30" s="768"/>
      <c r="N30" s="768"/>
      <c r="O30" s="768"/>
      <c r="P30" s="769"/>
      <c r="Q30" s="770">
        <v>8329</v>
      </c>
      <c r="R30" s="771"/>
      <c r="S30" s="771"/>
      <c r="T30" s="771"/>
      <c r="U30" s="771"/>
      <c r="V30" s="771">
        <v>8267</v>
      </c>
      <c r="W30" s="771"/>
      <c r="X30" s="771"/>
      <c r="Y30" s="771"/>
      <c r="Z30" s="771"/>
      <c r="AA30" s="771">
        <v>62</v>
      </c>
      <c r="AB30" s="771"/>
      <c r="AC30" s="771"/>
      <c r="AD30" s="771"/>
      <c r="AE30" s="772"/>
      <c r="AF30" s="773">
        <v>62</v>
      </c>
      <c r="AG30" s="774"/>
      <c r="AH30" s="774"/>
      <c r="AI30" s="774"/>
      <c r="AJ30" s="775"/>
      <c r="AK30" s="821">
        <v>3310</v>
      </c>
      <c r="AL30" s="817"/>
      <c r="AM30" s="817"/>
      <c r="AN30" s="817"/>
      <c r="AO30" s="817"/>
      <c r="AP30" s="817" t="s">
        <v>540</v>
      </c>
      <c r="AQ30" s="817"/>
      <c r="AR30" s="817"/>
      <c r="AS30" s="817"/>
      <c r="AT30" s="817"/>
      <c r="AU30" s="817" t="s">
        <v>540</v>
      </c>
      <c r="AV30" s="817"/>
      <c r="AW30" s="817"/>
      <c r="AX30" s="817"/>
      <c r="AY30" s="817"/>
      <c r="AZ30" s="818" t="s">
        <v>540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392</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377</v>
      </c>
      <c r="B63" s="776" t="s">
        <v>393</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788</v>
      </c>
      <c r="AG63" s="831"/>
      <c r="AH63" s="831"/>
      <c r="AI63" s="831"/>
      <c r="AJ63" s="832"/>
      <c r="AK63" s="833"/>
      <c r="AL63" s="828"/>
      <c r="AM63" s="828"/>
      <c r="AN63" s="828"/>
      <c r="AO63" s="828"/>
      <c r="AP63" s="831" t="s">
        <v>540</v>
      </c>
      <c r="AQ63" s="831"/>
      <c r="AR63" s="831"/>
      <c r="AS63" s="831"/>
      <c r="AT63" s="831"/>
      <c r="AU63" s="831" t="s">
        <v>540</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395</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396</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543</v>
      </c>
      <c r="C68" s="857"/>
      <c r="D68" s="857"/>
      <c r="E68" s="857"/>
      <c r="F68" s="857"/>
      <c r="G68" s="857"/>
      <c r="H68" s="857"/>
      <c r="I68" s="857"/>
      <c r="J68" s="857"/>
      <c r="K68" s="857"/>
      <c r="L68" s="857"/>
      <c r="M68" s="857"/>
      <c r="N68" s="857"/>
      <c r="O68" s="857"/>
      <c r="P68" s="858"/>
      <c r="Q68" s="859">
        <v>9139</v>
      </c>
      <c r="R68" s="853"/>
      <c r="S68" s="853"/>
      <c r="T68" s="853"/>
      <c r="U68" s="853"/>
      <c r="V68" s="853">
        <v>8458</v>
      </c>
      <c r="W68" s="853"/>
      <c r="X68" s="853"/>
      <c r="Y68" s="853"/>
      <c r="Z68" s="853"/>
      <c r="AA68" s="853">
        <v>681</v>
      </c>
      <c r="AB68" s="853"/>
      <c r="AC68" s="853"/>
      <c r="AD68" s="853"/>
      <c r="AE68" s="853"/>
      <c r="AF68" s="853">
        <v>681</v>
      </c>
      <c r="AG68" s="853"/>
      <c r="AH68" s="853"/>
      <c r="AI68" s="853"/>
      <c r="AJ68" s="853"/>
      <c r="AK68" s="853">
        <v>92</v>
      </c>
      <c r="AL68" s="853"/>
      <c r="AM68" s="853"/>
      <c r="AN68" s="853"/>
      <c r="AO68" s="853"/>
      <c r="AP68" s="853">
        <v>2895</v>
      </c>
      <c r="AQ68" s="853"/>
      <c r="AR68" s="853"/>
      <c r="AS68" s="853"/>
      <c r="AT68" s="853"/>
      <c r="AU68" s="853">
        <v>124</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541</v>
      </c>
      <c r="C69" s="861"/>
      <c r="D69" s="861"/>
      <c r="E69" s="861"/>
      <c r="F69" s="861"/>
      <c r="G69" s="861"/>
      <c r="H69" s="861"/>
      <c r="I69" s="861"/>
      <c r="J69" s="861"/>
      <c r="K69" s="861"/>
      <c r="L69" s="861"/>
      <c r="M69" s="861"/>
      <c r="N69" s="861"/>
      <c r="O69" s="861"/>
      <c r="P69" s="862"/>
      <c r="Q69" s="863">
        <v>217938</v>
      </c>
      <c r="R69" s="817"/>
      <c r="S69" s="817"/>
      <c r="T69" s="817"/>
      <c r="U69" s="817"/>
      <c r="V69" s="817">
        <v>200432</v>
      </c>
      <c r="W69" s="817"/>
      <c r="X69" s="817"/>
      <c r="Y69" s="817"/>
      <c r="Z69" s="817"/>
      <c r="AA69" s="817">
        <v>17506</v>
      </c>
      <c r="AB69" s="817"/>
      <c r="AC69" s="817"/>
      <c r="AD69" s="817"/>
      <c r="AE69" s="817"/>
      <c r="AF69" s="817">
        <v>40895</v>
      </c>
      <c r="AG69" s="817"/>
      <c r="AH69" s="817"/>
      <c r="AI69" s="817"/>
      <c r="AJ69" s="817"/>
      <c r="AK69" s="817" t="s">
        <v>540</v>
      </c>
      <c r="AL69" s="817"/>
      <c r="AM69" s="817"/>
      <c r="AN69" s="817"/>
      <c r="AO69" s="817"/>
      <c r="AP69" s="817" t="s">
        <v>540</v>
      </c>
      <c r="AQ69" s="817"/>
      <c r="AR69" s="817"/>
      <c r="AS69" s="817"/>
      <c r="AT69" s="817"/>
      <c r="AU69" s="817" t="s">
        <v>540</v>
      </c>
      <c r="AV69" s="817"/>
      <c r="AW69" s="817"/>
      <c r="AX69" s="817"/>
      <c r="AY69" s="817"/>
      <c r="AZ69" s="819" t="s">
        <v>552</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542</v>
      </c>
      <c r="C70" s="861"/>
      <c r="D70" s="861"/>
      <c r="E70" s="861"/>
      <c r="F70" s="861"/>
      <c r="G70" s="861"/>
      <c r="H70" s="861"/>
      <c r="I70" s="861"/>
      <c r="J70" s="861"/>
      <c r="K70" s="861"/>
      <c r="L70" s="861"/>
      <c r="M70" s="861"/>
      <c r="N70" s="861"/>
      <c r="O70" s="861"/>
      <c r="P70" s="862"/>
      <c r="Q70" s="863">
        <v>101278</v>
      </c>
      <c r="R70" s="817"/>
      <c r="S70" s="817"/>
      <c r="T70" s="817"/>
      <c r="U70" s="817"/>
      <c r="V70" s="817">
        <v>98372</v>
      </c>
      <c r="W70" s="817"/>
      <c r="X70" s="817"/>
      <c r="Y70" s="817"/>
      <c r="Z70" s="817"/>
      <c r="AA70" s="817">
        <v>2906</v>
      </c>
      <c r="AB70" s="817"/>
      <c r="AC70" s="817"/>
      <c r="AD70" s="817"/>
      <c r="AE70" s="817"/>
      <c r="AF70" s="817">
        <v>2874</v>
      </c>
      <c r="AG70" s="817"/>
      <c r="AH70" s="817"/>
      <c r="AI70" s="817"/>
      <c r="AJ70" s="817"/>
      <c r="AK70" s="817">
        <v>3777</v>
      </c>
      <c r="AL70" s="817"/>
      <c r="AM70" s="817"/>
      <c r="AN70" s="817"/>
      <c r="AO70" s="817"/>
      <c r="AP70" s="817">
        <v>85217</v>
      </c>
      <c r="AQ70" s="817"/>
      <c r="AR70" s="817"/>
      <c r="AS70" s="817"/>
      <c r="AT70" s="817"/>
      <c r="AU70" s="817">
        <v>1960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549</v>
      </c>
      <c r="C71" s="861"/>
      <c r="D71" s="861"/>
      <c r="E71" s="861"/>
      <c r="F71" s="861"/>
      <c r="G71" s="861"/>
      <c r="H71" s="861"/>
      <c r="I71" s="861"/>
      <c r="J71" s="861"/>
      <c r="K71" s="861"/>
      <c r="L71" s="861"/>
      <c r="M71" s="861"/>
      <c r="N71" s="861"/>
      <c r="O71" s="861"/>
      <c r="P71" s="862"/>
      <c r="Q71" s="863">
        <v>11048</v>
      </c>
      <c r="R71" s="817"/>
      <c r="S71" s="817"/>
      <c r="T71" s="817"/>
      <c r="U71" s="817"/>
      <c r="V71" s="817">
        <v>10962</v>
      </c>
      <c r="W71" s="817"/>
      <c r="X71" s="817"/>
      <c r="Y71" s="817"/>
      <c r="Z71" s="817"/>
      <c r="AA71" s="817">
        <v>86</v>
      </c>
      <c r="AB71" s="817"/>
      <c r="AC71" s="817"/>
      <c r="AD71" s="817"/>
      <c r="AE71" s="817"/>
      <c r="AF71" s="817">
        <v>86</v>
      </c>
      <c r="AG71" s="817"/>
      <c r="AH71" s="817"/>
      <c r="AI71" s="817"/>
      <c r="AJ71" s="817"/>
      <c r="AK71" s="817">
        <v>4624</v>
      </c>
      <c r="AL71" s="817"/>
      <c r="AM71" s="817"/>
      <c r="AN71" s="817"/>
      <c r="AO71" s="817"/>
      <c r="AP71" s="817" t="s">
        <v>540</v>
      </c>
      <c r="AQ71" s="817"/>
      <c r="AR71" s="817"/>
      <c r="AS71" s="817"/>
      <c r="AT71" s="817"/>
      <c r="AU71" s="817" t="s">
        <v>540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550</v>
      </c>
      <c r="C72" s="861"/>
      <c r="D72" s="861"/>
      <c r="E72" s="861"/>
      <c r="F72" s="861"/>
      <c r="G72" s="861"/>
      <c r="H72" s="861"/>
      <c r="I72" s="861"/>
      <c r="J72" s="861"/>
      <c r="K72" s="861"/>
      <c r="L72" s="861"/>
      <c r="M72" s="861"/>
      <c r="N72" s="861"/>
      <c r="O72" s="861"/>
      <c r="P72" s="862"/>
      <c r="Q72" s="863">
        <v>1656633</v>
      </c>
      <c r="R72" s="817"/>
      <c r="S72" s="817"/>
      <c r="T72" s="817"/>
      <c r="U72" s="817"/>
      <c r="V72" s="817">
        <v>1631442</v>
      </c>
      <c r="W72" s="817"/>
      <c r="X72" s="817"/>
      <c r="Y72" s="817"/>
      <c r="Z72" s="817"/>
      <c r="AA72" s="817">
        <v>25191</v>
      </c>
      <c r="AB72" s="817"/>
      <c r="AC72" s="817"/>
      <c r="AD72" s="817"/>
      <c r="AE72" s="817"/>
      <c r="AF72" s="817">
        <v>25191</v>
      </c>
      <c r="AG72" s="817"/>
      <c r="AH72" s="817"/>
      <c r="AI72" s="817"/>
      <c r="AJ72" s="817"/>
      <c r="AK72" s="817">
        <v>23240</v>
      </c>
      <c r="AL72" s="817"/>
      <c r="AM72" s="817"/>
      <c r="AN72" s="817"/>
      <c r="AO72" s="817"/>
      <c r="AP72" s="817" t="s">
        <v>540</v>
      </c>
      <c r="AQ72" s="817"/>
      <c r="AR72" s="817"/>
      <c r="AS72" s="817"/>
      <c r="AT72" s="817"/>
      <c r="AU72" s="817" t="s">
        <v>540</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377</v>
      </c>
      <c r="B88" s="776" t="s">
        <v>397</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69728</v>
      </c>
      <c r="AG88" s="831"/>
      <c r="AH88" s="831"/>
      <c r="AI88" s="831"/>
      <c r="AJ88" s="831"/>
      <c r="AK88" s="828"/>
      <c r="AL88" s="828"/>
      <c r="AM88" s="828"/>
      <c r="AN88" s="828"/>
      <c r="AO88" s="828"/>
      <c r="AP88" s="831">
        <v>88111</v>
      </c>
      <c r="AQ88" s="831"/>
      <c r="AR88" s="831"/>
      <c r="AS88" s="831"/>
      <c r="AT88" s="831"/>
      <c r="AU88" s="831">
        <v>2084</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398</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1385</v>
      </c>
      <c r="CS102" s="839"/>
      <c r="CT102" s="839"/>
      <c r="CU102" s="839"/>
      <c r="CV102" s="878"/>
      <c r="CW102" s="877">
        <v>8</v>
      </c>
      <c r="CX102" s="839"/>
      <c r="CY102" s="839"/>
      <c r="CZ102" s="839"/>
      <c r="DA102" s="878"/>
      <c r="DB102" s="877">
        <v>1732</v>
      </c>
      <c r="DC102" s="839"/>
      <c r="DD102" s="839"/>
      <c r="DE102" s="839"/>
      <c r="DF102" s="878"/>
      <c r="DG102" s="877">
        <v>4620</v>
      </c>
      <c r="DH102" s="839"/>
      <c r="DI102" s="839"/>
      <c r="DJ102" s="839"/>
      <c r="DK102" s="878"/>
      <c r="DL102" s="877">
        <v>91</v>
      </c>
      <c r="DM102" s="839"/>
      <c r="DN102" s="839"/>
      <c r="DO102" s="839"/>
      <c r="DP102" s="878"/>
      <c r="DQ102" s="877">
        <v>9</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399</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400</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403</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404</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405</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406</v>
      </c>
      <c r="AB109" s="880"/>
      <c r="AC109" s="880"/>
      <c r="AD109" s="880"/>
      <c r="AE109" s="881"/>
      <c r="AF109" s="879" t="s">
        <v>407</v>
      </c>
      <c r="AG109" s="880"/>
      <c r="AH109" s="880"/>
      <c r="AI109" s="880"/>
      <c r="AJ109" s="881"/>
      <c r="AK109" s="879" t="s">
        <v>294</v>
      </c>
      <c r="AL109" s="880"/>
      <c r="AM109" s="880"/>
      <c r="AN109" s="880"/>
      <c r="AO109" s="881"/>
      <c r="AP109" s="879" t="s">
        <v>408</v>
      </c>
      <c r="AQ109" s="880"/>
      <c r="AR109" s="880"/>
      <c r="AS109" s="880"/>
      <c r="AT109" s="882"/>
      <c r="AU109" s="899" t="s">
        <v>405</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406</v>
      </c>
      <c r="BR109" s="880"/>
      <c r="BS109" s="880"/>
      <c r="BT109" s="880"/>
      <c r="BU109" s="881"/>
      <c r="BV109" s="879" t="s">
        <v>407</v>
      </c>
      <c r="BW109" s="880"/>
      <c r="BX109" s="880"/>
      <c r="BY109" s="880"/>
      <c r="BZ109" s="881"/>
      <c r="CA109" s="879" t="s">
        <v>294</v>
      </c>
      <c r="CB109" s="880"/>
      <c r="CC109" s="880"/>
      <c r="CD109" s="880"/>
      <c r="CE109" s="881"/>
      <c r="CF109" s="900" t="s">
        <v>408</v>
      </c>
      <c r="CG109" s="900"/>
      <c r="CH109" s="900"/>
      <c r="CI109" s="900"/>
      <c r="CJ109" s="900"/>
      <c r="CK109" s="879" t="s">
        <v>409</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406</v>
      </c>
      <c r="DH109" s="880"/>
      <c r="DI109" s="880"/>
      <c r="DJ109" s="880"/>
      <c r="DK109" s="881"/>
      <c r="DL109" s="879" t="s">
        <v>407</v>
      </c>
      <c r="DM109" s="880"/>
      <c r="DN109" s="880"/>
      <c r="DO109" s="880"/>
      <c r="DP109" s="881"/>
      <c r="DQ109" s="879" t="s">
        <v>294</v>
      </c>
      <c r="DR109" s="880"/>
      <c r="DS109" s="880"/>
      <c r="DT109" s="880"/>
      <c r="DU109" s="881"/>
      <c r="DV109" s="879" t="s">
        <v>408</v>
      </c>
      <c r="DW109" s="880"/>
      <c r="DX109" s="880"/>
      <c r="DY109" s="880"/>
      <c r="DZ109" s="882"/>
    </row>
    <row r="110" spans="1:131" s="212" customFormat="1" ht="26.25" customHeight="1" x14ac:dyDescent="0.2">
      <c r="A110" s="883" t="s">
        <v>410</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1593241</v>
      </c>
      <c r="AB110" s="887"/>
      <c r="AC110" s="887"/>
      <c r="AD110" s="887"/>
      <c r="AE110" s="888"/>
      <c r="AF110" s="889">
        <v>1517424</v>
      </c>
      <c r="AG110" s="887"/>
      <c r="AH110" s="887"/>
      <c r="AI110" s="887"/>
      <c r="AJ110" s="888"/>
      <c r="AK110" s="889">
        <v>6717617</v>
      </c>
      <c r="AL110" s="887"/>
      <c r="AM110" s="887"/>
      <c r="AN110" s="887"/>
      <c r="AO110" s="888"/>
      <c r="AP110" s="890">
        <v>7.5</v>
      </c>
      <c r="AQ110" s="891"/>
      <c r="AR110" s="891"/>
      <c r="AS110" s="891"/>
      <c r="AT110" s="892"/>
      <c r="AU110" s="893" t="s">
        <v>69</v>
      </c>
      <c r="AV110" s="894"/>
      <c r="AW110" s="894"/>
      <c r="AX110" s="894"/>
      <c r="AY110" s="894"/>
      <c r="AZ110" s="916" t="s">
        <v>411</v>
      </c>
      <c r="BA110" s="884"/>
      <c r="BB110" s="884"/>
      <c r="BC110" s="884"/>
      <c r="BD110" s="884"/>
      <c r="BE110" s="884"/>
      <c r="BF110" s="884"/>
      <c r="BG110" s="884"/>
      <c r="BH110" s="884"/>
      <c r="BI110" s="884"/>
      <c r="BJ110" s="884"/>
      <c r="BK110" s="884"/>
      <c r="BL110" s="884"/>
      <c r="BM110" s="884"/>
      <c r="BN110" s="884"/>
      <c r="BO110" s="884"/>
      <c r="BP110" s="885"/>
      <c r="BQ110" s="917">
        <v>23887239</v>
      </c>
      <c r="BR110" s="918"/>
      <c r="BS110" s="918"/>
      <c r="BT110" s="918"/>
      <c r="BU110" s="918"/>
      <c r="BV110" s="918">
        <v>36042530</v>
      </c>
      <c r="BW110" s="918"/>
      <c r="BX110" s="918"/>
      <c r="BY110" s="918"/>
      <c r="BZ110" s="918"/>
      <c r="CA110" s="918">
        <v>36504056</v>
      </c>
      <c r="CB110" s="918"/>
      <c r="CC110" s="918"/>
      <c r="CD110" s="918"/>
      <c r="CE110" s="918"/>
      <c r="CF110" s="931">
        <v>40.799999999999997</v>
      </c>
      <c r="CG110" s="932"/>
      <c r="CH110" s="932"/>
      <c r="CI110" s="932"/>
      <c r="CJ110" s="932"/>
      <c r="CK110" s="933" t="s">
        <v>412</v>
      </c>
      <c r="CL110" s="934"/>
      <c r="CM110" s="916" t="s">
        <v>413</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414</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415</v>
      </c>
      <c r="BA111" s="910"/>
      <c r="BB111" s="910"/>
      <c r="BC111" s="910"/>
      <c r="BD111" s="910"/>
      <c r="BE111" s="910"/>
      <c r="BF111" s="910"/>
      <c r="BG111" s="910"/>
      <c r="BH111" s="910"/>
      <c r="BI111" s="910"/>
      <c r="BJ111" s="910"/>
      <c r="BK111" s="910"/>
      <c r="BL111" s="910"/>
      <c r="BM111" s="910"/>
      <c r="BN111" s="910"/>
      <c r="BO111" s="910"/>
      <c r="BP111" s="911"/>
      <c r="BQ111" s="912">
        <v>6145121</v>
      </c>
      <c r="BR111" s="913"/>
      <c r="BS111" s="913"/>
      <c r="BT111" s="913"/>
      <c r="BU111" s="913"/>
      <c r="BV111" s="913">
        <v>6945698</v>
      </c>
      <c r="BW111" s="913"/>
      <c r="BX111" s="913"/>
      <c r="BY111" s="913"/>
      <c r="BZ111" s="913"/>
      <c r="CA111" s="913">
        <v>6734243</v>
      </c>
      <c r="CB111" s="913"/>
      <c r="CC111" s="913"/>
      <c r="CD111" s="913"/>
      <c r="CE111" s="913"/>
      <c r="CF111" s="907">
        <v>7.5</v>
      </c>
      <c r="CG111" s="908"/>
      <c r="CH111" s="908"/>
      <c r="CI111" s="908"/>
      <c r="CJ111" s="908"/>
      <c r="CK111" s="935"/>
      <c r="CL111" s="936"/>
      <c r="CM111" s="909" t="s">
        <v>416</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417</v>
      </c>
      <c r="B112" s="940"/>
      <c r="C112" s="910" t="s">
        <v>418</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419</v>
      </c>
      <c r="BA112" s="910"/>
      <c r="BB112" s="910"/>
      <c r="BC112" s="910"/>
      <c r="BD112" s="910"/>
      <c r="BE112" s="910"/>
      <c r="BF112" s="910"/>
      <c r="BG112" s="910"/>
      <c r="BH112" s="910"/>
      <c r="BI112" s="910"/>
      <c r="BJ112" s="910"/>
      <c r="BK112" s="910"/>
      <c r="BL112" s="910"/>
      <c r="BM112" s="910"/>
      <c r="BN112" s="910"/>
      <c r="BO112" s="910"/>
      <c r="BP112" s="911"/>
      <c r="BQ112" s="912" t="s">
        <v>122</v>
      </c>
      <c r="BR112" s="913"/>
      <c r="BS112" s="913"/>
      <c r="BT112" s="913"/>
      <c r="BU112" s="913"/>
      <c r="BV112" s="913" t="s">
        <v>122</v>
      </c>
      <c r="BW112" s="913"/>
      <c r="BX112" s="913"/>
      <c r="BY112" s="913"/>
      <c r="BZ112" s="913"/>
      <c r="CA112" s="913" t="s">
        <v>122</v>
      </c>
      <c r="CB112" s="913"/>
      <c r="CC112" s="913"/>
      <c r="CD112" s="913"/>
      <c r="CE112" s="913"/>
      <c r="CF112" s="907" t="s">
        <v>122</v>
      </c>
      <c r="CG112" s="908"/>
      <c r="CH112" s="908"/>
      <c r="CI112" s="908"/>
      <c r="CJ112" s="908"/>
      <c r="CK112" s="935"/>
      <c r="CL112" s="936"/>
      <c r="CM112" s="909" t="s">
        <v>420</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421</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422</v>
      </c>
      <c r="BA113" s="910"/>
      <c r="BB113" s="910"/>
      <c r="BC113" s="910"/>
      <c r="BD113" s="910"/>
      <c r="BE113" s="910"/>
      <c r="BF113" s="910"/>
      <c r="BG113" s="910"/>
      <c r="BH113" s="910"/>
      <c r="BI113" s="910"/>
      <c r="BJ113" s="910"/>
      <c r="BK113" s="910"/>
      <c r="BL113" s="910"/>
      <c r="BM113" s="910"/>
      <c r="BN113" s="910"/>
      <c r="BO113" s="910"/>
      <c r="BP113" s="911"/>
      <c r="BQ113" s="912">
        <v>1700585</v>
      </c>
      <c r="BR113" s="913"/>
      <c r="BS113" s="913"/>
      <c r="BT113" s="913"/>
      <c r="BU113" s="913"/>
      <c r="BV113" s="913">
        <v>1787579</v>
      </c>
      <c r="BW113" s="913"/>
      <c r="BX113" s="913"/>
      <c r="BY113" s="913"/>
      <c r="BZ113" s="913"/>
      <c r="CA113" s="913">
        <v>2084450</v>
      </c>
      <c r="CB113" s="913"/>
      <c r="CC113" s="913"/>
      <c r="CD113" s="913"/>
      <c r="CE113" s="913"/>
      <c r="CF113" s="907">
        <v>2.2999999999999998</v>
      </c>
      <c r="CG113" s="908"/>
      <c r="CH113" s="908"/>
      <c r="CI113" s="908"/>
      <c r="CJ113" s="908"/>
      <c r="CK113" s="935"/>
      <c r="CL113" s="936"/>
      <c r="CM113" s="909" t="s">
        <v>423</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424</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95097</v>
      </c>
      <c r="AB114" s="946"/>
      <c r="AC114" s="946"/>
      <c r="AD114" s="946"/>
      <c r="AE114" s="947"/>
      <c r="AF114" s="948">
        <v>117854</v>
      </c>
      <c r="AG114" s="946"/>
      <c r="AH114" s="946"/>
      <c r="AI114" s="946"/>
      <c r="AJ114" s="947"/>
      <c r="AK114" s="948">
        <v>162643</v>
      </c>
      <c r="AL114" s="946"/>
      <c r="AM114" s="946"/>
      <c r="AN114" s="946"/>
      <c r="AO114" s="947"/>
      <c r="AP114" s="949">
        <v>0.2</v>
      </c>
      <c r="AQ114" s="950"/>
      <c r="AR114" s="950"/>
      <c r="AS114" s="950"/>
      <c r="AT114" s="951"/>
      <c r="AU114" s="895"/>
      <c r="AV114" s="896"/>
      <c r="AW114" s="896"/>
      <c r="AX114" s="896"/>
      <c r="AY114" s="896"/>
      <c r="AZ114" s="909" t="s">
        <v>425</v>
      </c>
      <c r="BA114" s="910"/>
      <c r="BB114" s="910"/>
      <c r="BC114" s="910"/>
      <c r="BD114" s="910"/>
      <c r="BE114" s="910"/>
      <c r="BF114" s="910"/>
      <c r="BG114" s="910"/>
      <c r="BH114" s="910"/>
      <c r="BI114" s="910"/>
      <c r="BJ114" s="910"/>
      <c r="BK114" s="910"/>
      <c r="BL114" s="910"/>
      <c r="BM114" s="910"/>
      <c r="BN114" s="910"/>
      <c r="BO114" s="910"/>
      <c r="BP114" s="911"/>
      <c r="BQ114" s="912">
        <v>13992246</v>
      </c>
      <c r="BR114" s="913"/>
      <c r="BS114" s="913"/>
      <c r="BT114" s="913"/>
      <c r="BU114" s="913"/>
      <c r="BV114" s="913">
        <v>13488571</v>
      </c>
      <c r="BW114" s="913"/>
      <c r="BX114" s="913"/>
      <c r="BY114" s="913"/>
      <c r="BZ114" s="913"/>
      <c r="CA114" s="913">
        <v>12574311</v>
      </c>
      <c r="CB114" s="913"/>
      <c r="CC114" s="913"/>
      <c r="CD114" s="913"/>
      <c r="CE114" s="913"/>
      <c r="CF114" s="907">
        <v>14.1</v>
      </c>
      <c r="CG114" s="908"/>
      <c r="CH114" s="908"/>
      <c r="CI114" s="908"/>
      <c r="CJ114" s="908"/>
      <c r="CK114" s="935"/>
      <c r="CL114" s="936"/>
      <c r="CM114" s="909" t="s">
        <v>426</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427</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284224</v>
      </c>
      <c r="AB115" s="925"/>
      <c r="AC115" s="925"/>
      <c r="AD115" s="925"/>
      <c r="AE115" s="926"/>
      <c r="AF115" s="927">
        <v>225158</v>
      </c>
      <c r="AG115" s="925"/>
      <c r="AH115" s="925"/>
      <c r="AI115" s="925"/>
      <c r="AJ115" s="926"/>
      <c r="AK115" s="927">
        <v>198550</v>
      </c>
      <c r="AL115" s="925"/>
      <c r="AM115" s="925"/>
      <c r="AN115" s="925"/>
      <c r="AO115" s="926"/>
      <c r="AP115" s="928">
        <v>0.2</v>
      </c>
      <c r="AQ115" s="929"/>
      <c r="AR115" s="929"/>
      <c r="AS115" s="929"/>
      <c r="AT115" s="930"/>
      <c r="AU115" s="895"/>
      <c r="AV115" s="896"/>
      <c r="AW115" s="896"/>
      <c r="AX115" s="896"/>
      <c r="AY115" s="896"/>
      <c r="AZ115" s="909" t="s">
        <v>428</v>
      </c>
      <c r="BA115" s="910"/>
      <c r="BB115" s="910"/>
      <c r="BC115" s="910"/>
      <c r="BD115" s="910"/>
      <c r="BE115" s="910"/>
      <c r="BF115" s="910"/>
      <c r="BG115" s="910"/>
      <c r="BH115" s="910"/>
      <c r="BI115" s="910"/>
      <c r="BJ115" s="910"/>
      <c r="BK115" s="910"/>
      <c r="BL115" s="910"/>
      <c r="BM115" s="910"/>
      <c r="BN115" s="910"/>
      <c r="BO115" s="910"/>
      <c r="BP115" s="911"/>
      <c r="BQ115" s="912">
        <v>18263</v>
      </c>
      <c r="BR115" s="913"/>
      <c r="BS115" s="913"/>
      <c r="BT115" s="913"/>
      <c r="BU115" s="913"/>
      <c r="BV115" s="913">
        <v>13699</v>
      </c>
      <c r="BW115" s="913"/>
      <c r="BX115" s="913"/>
      <c r="BY115" s="913"/>
      <c r="BZ115" s="913"/>
      <c r="CA115" s="913">
        <v>9135</v>
      </c>
      <c r="CB115" s="913"/>
      <c r="CC115" s="913"/>
      <c r="CD115" s="913"/>
      <c r="CE115" s="913"/>
      <c r="CF115" s="907">
        <v>0</v>
      </c>
      <c r="CG115" s="908"/>
      <c r="CH115" s="908"/>
      <c r="CI115" s="908"/>
      <c r="CJ115" s="908"/>
      <c r="CK115" s="935"/>
      <c r="CL115" s="936"/>
      <c r="CM115" s="909" t="s">
        <v>429</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6145121</v>
      </c>
      <c r="DH115" s="946"/>
      <c r="DI115" s="946"/>
      <c r="DJ115" s="946"/>
      <c r="DK115" s="947"/>
      <c r="DL115" s="948">
        <v>6945698</v>
      </c>
      <c r="DM115" s="946"/>
      <c r="DN115" s="946"/>
      <c r="DO115" s="946"/>
      <c r="DP115" s="947"/>
      <c r="DQ115" s="948">
        <v>6734243</v>
      </c>
      <c r="DR115" s="946"/>
      <c r="DS115" s="946"/>
      <c r="DT115" s="946"/>
      <c r="DU115" s="947"/>
      <c r="DV115" s="949">
        <v>7.5</v>
      </c>
      <c r="DW115" s="950"/>
      <c r="DX115" s="950"/>
      <c r="DY115" s="950"/>
      <c r="DZ115" s="951"/>
    </row>
    <row r="116" spans="1:130" s="212" customFormat="1" ht="26.25" customHeight="1" x14ac:dyDescent="0.2">
      <c r="A116" s="943"/>
      <c r="B116" s="944"/>
      <c r="C116" s="952" t="s">
        <v>430</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431</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432</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433</v>
      </c>
      <c r="Z117" s="881"/>
      <c r="AA117" s="965">
        <v>1972562</v>
      </c>
      <c r="AB117" s="966"/>
      <c r="AC117" s="966"/>
      <c r="AD117" s="966"/>
      <c r="AE117" s="967"/>
      <c r="AF117" s="968">
        <v>1860436</v>
      </c>
      <c r="AG117" s="966"/>
      <c r="AH117" s="966"/>
      <c r="AI117" s="966"/>
      <c r="AJ117" s="967"/>
      <c r="AK117" s="968">
        <v>7078810</v>
      </c>
      <c r="AL117" s="966"/>
      <c r="AM117" s="966"/>
      <c r="AN117" s="966"/>
      <c r="AO117" s="967"/>
      <c r="AP117" s="969"/>
      <c r="AQ117" s="970"/>
      <c r="AR117" s="970"/>
      <c r="AS117" s="970"/>
      <c r="AT117" s="971"/>
      <c r="AU117" s="895"/>
      <c r="AV117" s="896"/>
      <c r="AW117" s="896"/>
      <c r="AX117" s="896"/>
      <c r="AY117" s="896"/>
      <c r="AZ117" s="961" t="s">
        <v>434</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435</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409</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406</v>
      </c>
      <c r="AB118" s="880"/>
      <c r="AC118" s="880"/>
      <c r="AD118" s="880"/>
      <c r="AE118" s="881"/>
      <c r="AF118" s="879" t="s">
        <v>407</v>
      </c>
      <c r="AG118" s="880"/>
      <c r="AH118" s="880"/>
      <c r="AI118" s="880"/>
      <c r="AJ118" s="881"/>
      <c r="AK118" s="879" t="s">
        <v>294</v>
      </c>
      <c r="AL118" s="880"/>
      <c r="AM118" s="880"/>
      <c r="AN118" s="880"/>
      <c r="AO118" s="881"/>
      <c r="AP118" s="957" t="s">
        <v>408</v>
      </c>
      <c r="AQ118" s="958"/>
      <c r="AR118" s="958"/>
      <c r="AS118" s="958"/>
      <c r="AT118" s="959"/>
      <c r="AU118" s="895"/>
      <c r="AV118" s="896"/>
      <c r="AW118" s="896"/>
      <c r="AX118" s="896"/>
      <c r="AY118" s="896"/>
      <c r="AZ118" s="960" t="s">
        <v>436</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437</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412</v>
      </c>
      <c r="B119" s="934"/>
      <c r="C119" s="916" t="s">
        <v>413</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438</v>
      </c>
      <c r="BP119" s="992"/>
      <c r="BQ119" s="986">
        <v>45743454</v>
      </c>
      <c r="BR119" s="987"/>
      <c r="BS119" s="987"/>
      <c r="BT119" s="987"/>
      <c r="BU119" s="987"/>
      <c r="BV119" s="987">
        <v>58278077</v>
      </c>
      <c r="BW119" s="987"/>
      <c r="BX119" s="987"/>
      <c r="BY119" s="987"/>
      <c r="BZ119" s="987"/>
      <c r="CA119" s="987">
        <v>57906195</v>
      </c>
      <c r="CB119" s="987"/>
      <c r="CC119" s="987"/>
      <c r="CD119" s="987"/>
      <c r="CE119" s="987"/>
      <c r="CF119" s="988"/>
      <c r="CG119" s="989"/>
      <c r="CH119" s="989"/>
      <c r="CI119" s="989"/>
      <c r="CJ119" s="990"/>
      <c r="CK119" s="937"/>
      <c r="CL119" s="938"/>
      <c r="CM119" s="960" t="s">
        <v>439</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416</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440</v>
      </c>
      <c r="AV120" s="979"/>
      <c r="AW120" s="979"/>
      <c r="AX120" s="979"/>
      <c r="AY120" s="980"/>
      <c r="AZ120" s="916" t="s">
        <v>441</v>
      </c>
      <c r="BA120" s="884"/>
      <c r="BB120" s="884"/>
      <c r="BC120" s="884"/>
      <c r="BD120" s="884"/>
      <c r="BE120" s="884"/>
      <c r="BF120" s="884"/>
      <c r="BG120" s="884"/>
      <c r="BH120" s="884"/>
      <c r="BI120" s="884"/>
      <c r="BJ120" s="884"/>
      <c r="BK120" s="884"/>
      <c r="BL120" s="884"/>
      <c r="BM120" s="884"/>
      <c r="BN120" s="884"/>
      <c r="BO120" s="884"/>
      <c r="BP120" s="885"/>
      <c r="BQ120" s="917">
        <v>79503458</v>
      </c>
      <c r="BR120" s="918"/>
      <c r="BS120" s="918"/>
      <c r="BT120" s="918"/>
      <c r="BU120" s="918"/>
      <c r="BV120" s="918">
        <v>82421223</v>
      </c>
      <c r="BW120" s="918"/>
      <c r="BX120" s="918"/>
      <c r="BY120" s="918"/>
      <c r="BZ120" s="918"/>
      <c r="CA120" s="918">
        <v>77863759</v>
      </c>
      <c r="CB120" s="918"/>
      <c r="CC120" s="918"/>
      <c r="CD120" s="918"/>
      <c r="CE120" s="918"/>
      <c r="CF120" s="931">
        <v>87</v>
      </c>
      <c r="CG120" s="932"/>
      <c r="CH120" s="932"/>
      <c r="CI120" s="932"/>
      <c r="CJ120" s="932"/>
      <c r="CK120" s="993" t="s">
        <v>442</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t="s">
        <v>122</v>
      </c>
      <c r="DR120" s="918"/>
      <c r="DS120" s="918"/>
      <c r="DT120" s="918"/>
      <c r="DU120" s="918"/>
      <c r="DV120" s="919" t="s">
        <v>122</v>
      </c>
      <c r="DW120" s="919"/>
      <c r="DX120" s="919"/>
      <c r="DY120" s="919"/>
      <c r="DZ120" s="920"/>
    </row>
    <row r="121" spans="1:130" s="212" customFormat="1" ht="26.25" customHeight="1" x14ac:dyDescent="0.2">
      <c r="A121" s="1044"/>
      <c r="B121" s="936"/>
      <c r="C121" s="961" t="s">
        <v>443</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444</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426</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445</v>
      </c>
      <c r="BA122" s="952"/>
      <c r="BB122" s="952"/>
      <c r="BC122" s="952"/>
      <c r="BD122" s="952"/>
      <c r="BE122" s="952"/>
      <c r="BF122" s="952"/>
      <c r="BG122" s="952"/>
      <c r="BH122" s="952"/>
      <c r="BI122" s="952"/>
      <c r="BJ122" s="952"/>
      <c r="BK122" s="952"/>
      <c r="BL122" s="952"/>
      <c r="BM122" s="952"/>
      <c r="BN122" s="952"/>
      <c r="BO122" s="952"/>
      <c r="BP122" s="953"/>
      <c r="BQ122" s="986">
        <v>44146827</v>
      </c>
      <c r="BR122" s="987"/>
      <c r="BS122" s="987"/>
      <c r="BT122" s="987"/>
      <c r="BU122" s="987"/>
      <c r="BV122" s="987">
        <v>48142148</v>
      </c>
      <c r="BW122" s="987"/>
      <c r="BX122" s="987"/>
      <c r="BY122" s="987"/>
      <c r="BZ122" s="987"/>
      <c r="CA122" s="987">
        <v>45301865</v>
      </c>
      <c r="CB122" s="987"/>
      <c r="CC122" s="987"/>
      <c r="CD122" s="987"/>
      <c r="CE122" s="987"/>
      <c r="CF122" s="1004">
        <v>50.6</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432</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21880</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446</v>
      </c>
      <c r="BP123" s="992"/>
      <c r="BQ123" s="1050">
        <v>123650285</v>
      </c>
      <c r="BR123" s="1051"/>
      <c r="BS123" s="1051"/>
      <c r="BT123" s="1051"/>
      <c r="BU123" s="1051"/>
      <c r="BV123" s="1051">
        <v>130563371</v>
      </c>
      <c r="BW123" s="1051"/>
      <c r="BX123" s="1051"/>
      <c r="BY123" s="1051"/>
      <c r="BZ123" s="1051"/>
      <c r="CA123" s="1051">
        <v>123165624</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435</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447</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448</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437</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449</v>
      </c>
      <c r="CL125" s="994"/>
      <c r="CM125" s="994"/>
      <c r="CN125" s="994"/>
      <c r="CO125" s="995"/>
      <c r="CP125" s="916" t="s">
        <v>450</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439</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15113</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451</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452</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247231</v>
      </c>
      <c r="AB127" s="946"/>
      <c r="AC127" s="946"/>
      <c r="AD127" s="946"/>
      <c r="AE127" s="947"/>
      <c r="AF127" s="948">
        <v>225158</v>
      </c>
      <c r="AG127" s="946"/>
      <c r="AH127" s="946"/>
      <c r="AI127" s="946"/>
      <c r="AJ127" s="947"/>
      <c r="AK127" s="948">
        <v>198550</v>
      </c>
      <c r="AL127" s="946"/>
      <c r="AM127" s="946"/>
      <c r="AN127" s="946"/>
      <c r="AO127" s="947"/>
      <c r="AP127" s="949">
        <v>0.2</v>
      </c>
      <c r="AQ127" s="950"/>
      <c r="AR127" s="950"/>
      <c r="AS127" s="950"/>
      <c r="AT127" s="951"/>
      <c r="AU127" s="214"/>
      <c r="AV127" s="214"/>
      <c r="AW127" s="214"/>
      <c r="AX127" s="1018" t="s">
        <v>453</v>
      </c>
      <c r="AY127" s="1019"/>
      <c r="AZ127" s="1019"/>
      <c r="BA127" s="1019"/>
      <c r="BB127" s="1019"/>
      <c r="BC127" s="1019"/>
      <c r="BD127" s="1019"/>
      <c r="BE127" s="1020"/>
      <c r="BF127" s="1021" t="s">
        <v>454</v>
      </c>
      <c r="BG127" s="1019"/>
      <c r="BH127" s="1019"/>
      <c r="BI127" s="1019"/>
      <c r="BJ127" s="1019"/>
      <c r="BK127" s="1019"/>
      <c r="BL127" s="1020"/>
      <c r="BM127" s="1021" t="s">
        <v>455</v>
      </c>
      <c r="BN127" s="1019"/>
      <c r="BO127" s="1019"/>
      <c r="BP127" s="1019"/>
      <c r="BQ127" s="1019"/>
      <c r="BR127" s="1019"/>
      <c r="BS127" s="1020"/>
      <c r="BT127" s="1021" t="s">
        <v>456</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457</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458</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459</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460</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461</v>
      </c>
      <c r="CQ128" s="713"/>
      <c r="CR128" s="713"/>
      <c r="CS128" s="713"/>
      <c r="CT128" s="713"/>
      <c r="CU128" s="713"/>
      <c r="CV128" s="713"/>
      <c r="CW128" s="713"/>
      <c r="CX128" s="713"/>
      <c r="CY128" s="713"/>
      <c r="CZ128" s="713"/>
      <c r="DA128" s="713"/>
      <c r="DB128" s="713"/>
      <c r="DC128" s="713"/>
      <c r="DD128" s="713"/>
      <c r="DE128" s="713"/>
      <c r="DF128" s="1023"/>
      <c r="DG128" s="1024">
        <v>18263</v>
      </c>
      <c r="DH128" s="1025"/>
      <c r="DI128" s="1025"/>
      <c r="DJ128" s="1025"/>
      <c r="DK128" s="1025"/>
      <c r="DL128" s="1025">
        <v>13699</v>
      </c>
      <c r="DM128" s="1025"/>
      <c r="DN128" s="1025"/>
      <c r="DO128" s="1025"/>
      <c r="DP128" s="1025"/>
      <c r="DQ128" s="1025">
        <v>9135</v>
      </c>
      <c r="DR128" s="1025"/>
      <c r="DS128" s="1025"/>
      <c r="DT128" s="1025"/>
      <c r="DU128" s="1025"/>
      <c r="DV128" s="1026">
        <v>0</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462</v>
      </c>
      <c r="X129" s="1058"/>
      <c r="Y129" s="1058"/>
      <c r="Z129" s="1059"/>
      <c r="AA129" s="945">
        <v>86709830</v>
      </c>
      <c r="AB129" s="946"/>
      <c r="AC129" s="946"/>
      <c r="AD129" s="946"/>
      <c r="AE129" s="947"/>
      <c r="AF129" s="948">
        <v>92007378</v>
      </c>
      <c r="AG129" s="946"/>
      <c r="AH129" s="946"/>
      <c r="AI129" s="946"/>
      <c r="AJ129" s="947"/>
      <c r="AK129" s="948">
        <v>93862800</v>
      </c>
      <c r="AL129" s="946"/>
      <c r="AM129" s="946"/>
      <c r="AN129" s="946"/>
      <c r="AO129" s="947"/>
      <c r="AP129" s="1060"/>
      <c r="AQ129" s="1061"/>
      <c r="AR129" s="1061"/>
      <c r="AS129" s="1061"/>
      <c r="AT129" s="1062"/>
      <c r="AU129" s="215"/>
      <c r="AV129" s="215"/>
      <c r="AW129" s="215"/>
      <c r="AX129" s="1052" t="s">
        <v>463</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464</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465</v>
      </c>
      <c r="X130" s="1058"/>
      <c r="Y130" s="1058"/>
      <c r="Z130" s="1059"/>
      <c r="AA130" s="945">
        <v>4801933</v>
      </c>
      <c r="AB130" s="946"/>
      <c r="AC130" s="946"/>
      <c r="AD130" s="946"/>
      <c r="AE130" s="947"/>
      <c r="AF130" s="948">
        <v>4382184</v>
      </c>
      <c r="AG130" s="946"/>
      <c r="AH130" s="946"/>
      <c r="AI130" s="946"/>
      <c r="AJ130" s="947"/>
      <c r="AK130" s="948">
        <v>4397302</v>
      </c>
      <c r="AL130" s="946"/>
      <c r="AM130" s="946"/>
      <c r="AN130" s="946"/>
      <c r="AO130" s="947"/>
      <c r="AP130" s="1060"/>
      <c r="AQ130" s="1061"/>
      <c r="AR130" s="1061"/>
      <c r="AS130" s="1061"/>
      <c r="AT130" s="1062"/>
      <c r="AU130" s="215"/>
      <c r="AV130" s="215"/>
      <c r="AW130" s="215"/>
      <c r="AX130" s="1052" t="s">
        <v>466</v>
      </c>
      <c r="AY130" s="910"/>
      <c r="AZ130" s="910"/>
      <c r="BA130" s="910"/>
      <c r="BB130" s="910"/>
      <c r="BC130" s="910"/>
      <c r="BD130" s="910"/>
      <c r="BE130" s="911"/>
      <c r="BF130" s="1088">
        <v>-1.1000000000000001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467</v>
      </c>
      <c r="X131" s="1095"/>
      <c r="Y131" s="1095"/>
      <c r="Z131" s="1096"/>
      <c r="AA131" s="991">
        <v>81907897</v>
      </c>
      <c r="AB131" s="973"/>
      <c r="AC131" s="973"/>
      <c r="AD131" s="973"/>
      <c r="AE131" s="974"/>
      <c r="AF131" s="972">
        <v>87625194</v>
      </c>
      <c r="AG131" s="973"/>
      <c r="AH131" s="973"/>
      <c r="AI131" s="973"/>
      <c r="AJ131" s="974"/>
      <c r="AK131" s="972">
        <v>89465498</v>
      </c>
      <c r="AL131" s="973"/>
      <c r="AM131" s="973"/>
      <c r="AN131" s="973"/>
      <c r="AO131" s="974"/>
      <c r="AP131" s="1097"/>
      <c r="AQ131" s="1098"/>
      <c r="AR131" s="1098"/>
      <c r="AS131" s="1098"/>
      <c r="AT131" s="1099"/>
      <c r="AU131" s="215"/>
      <c r="AV131" s="215"/>
      <c r="AW131" s="215"/>
      <c r="AX131" s="1070" t="s">
        <v>468</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469</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470</v>
      </c>
      <c r="W132" s="1081"/>
      <c r="X132" s="1081"/>
      <c r="Y132" s="1081"/>
      <c r="Z132" s="1082"/>
      <c r="AA132" s="1083">
        <v>-3.4543323699999999</v>
      </c>
      <c r="AB132" s="1084"/>
      <c r="AC132" s="1084"/>
      <c r="AD132" s="1084"/>
      <c r="AE132" s="1085"/>
      <c r="AF132" s="1086">
        <v>-2.8778800759999998</v>
      </c>
      <c r="AG132" s="1084"/>
      <c r="AH132" s="1084"/>
      <c r="AI132" s="1084"/>
      <c r="AJ132" s="1085"/>
      <c r="AK132" s="1086">
        <v>2.9972537570000002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471</v>
      </c>
      <c r="W133" s="1064"/>
      <c r="X133" s="1064"/>
      <c r="Y133" s="1064"/>
      <c r="Z133" s="1065"/>
      <c r="AA133" s="1066">
        <v>-4.0999999999999996</v>
      </c>
      <c r="AB133" s="1067"/>
      <c r="AC133" s="1067"/>
      <c r="AD133" s="1067"/>
      <c r="AE133" s="1068"/>
      <c r="AF133" s="1066">
        <v>-3.5</v>
      </c>
      <c r="AG133" s="1067"/>
      <c r="AH133" s="1067"/>
      <c r="AI133" s="1067"/>
      <c r="AJ133" s="1068"/>
      <c r="AK133" s="1066">
        <v>-1.1000000000000001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bmRzQoIoCMpiQvKjnagR+az3jHbB8XOmWOf6NW7r9Dj3xhgAQJdVeP8FKAz7liXBEsHKjZ/ToeKqFAUOLBcig==" saltValue="8xgWdMvjYLs/09t0aSA9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472</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3ThxNU8xHa/MEo69uUXSl6HOhqG8wOyL9qnEtrNn3fV7UnE9Dg0SmagsLfF5LPP2/poG2IExOKwdYeCS7Jf6A==" saltValue="XhGu16MSiMENGVr2JDtg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5"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irLvQIQjEpMo51e8hLeoO5ShbdhQOuW9PLdE9CtfBJXXnzbUALwB1q8WoXsn1RjrMcED8fpd2LZoNCIiIYeIA==" saltValue="gNXD0hvtIQdG4v2LPcJxU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474</v>
      </c>
      <c r="AL6" s="248"/>
      <c r="AM6" s="248"/>
      <c r="AN6" s="248"/>
    </row>
    <row r="7" spans="1:46" ht="13.5" customHeight="1" x14ac:dyDescent="0.2">
      <c r="A7" s="247"/>
      <c r="AK7" s="250"/>
      <c r="AL7" s="251"/>
      <c r="AM7" s="251"/>
      <c r="AN7" s="252"/>
      <c r="AO7" s="1101" t="s">
        <v>475</v>
      </c>
      <c r="AP7" s="253"/>
      <c r="AQ7" s="254" t="s">
        <v>476</v>
      </c>
      <c r="AR7" s="255"/>
    </row>
    <row r="8" spans="1:46" ht="13.2" x14ac:dyDescent="0.2">
      <c r="A8" s="247"/>
      <c r="AK8" s="256"/>
      <c r="AL8" s="257"/>
      <c r="AM8" s="257"/>
      <c r="AN8" s="258"/>
      <c r="AO8" s="1102"/>
      <c r="AP8" s="259" t="s">
        <v>477</v>
      </c>
      <c r="AQ8" s="260" t="s">
        <v>478</v>
      </c>
      <c r="AR8" s="261" t="s">
        <v>479</v>
      </c>
    </row>
    <row r="9" spans="1:46" ht="13.2" x14ac:dyDescent="0.2">
      <c r="A9" s="247"/>
      <c r="AK9" s="1103" t="s">
        <v>480</v>
      </c>
      <c r="AL9" s="1104"/>
      <c r="AM9" s="1104"/>
      <c r="AN9" s="1105"/>
      <c r="AO9" s="262">
        <v>22121088</v>
      </c>
      <c r="AP9" s="262">
        <v>64810</v>
      </c>
      <c r="AQ9" s="263">
        <v>69750</v>
      </c>
      <c r="AR9" s="264">
        <v>-7.1</v>
      </c>
    </row>
    <row r="10" spans="1:46" ht="13.5" customHeight="1" x14ac:dyDescent="0.2">
      <c r="A10" s="247"/>
      <c r="AK10" s="1103" t="s">
        <v>481</v>
      </c>
      <c r="AL10" s="1104"/>
      <c r="AM10" s="1104"/>
      <c r="AN10" s="1105"/>
      <c r="AO10" s="265">
        <v>368759</v>
      </c>
      <c r="AP10" s="265">
        <v>1080</v>
      </c>
      <c r="AQ10" s="266">
        <v>1158</v>
      </c>
      <c r="AR10" s="267">
        <v>-6.7</v>
      </c>
    </row>
    <row r="11" spans="1:46" ht="13.5" customHeight="1" x14ac:dyDescent="0.2">
      <c r="A11" s="247"/>
      <c r="AK11" s="1103" t="s">
        <v>482</v>
      </c>
      <c r="AL11" s="1104"/>
      <c r="AM11" s="1104"/>
      <c r="AN11" s="1105"/>
      <c r="AO11" s="265" t="s">
        <v>483</v>
      </c>
      <c r="AP11" s="265" t="s">
        <v>483</v>
      </c>
      <c r="AQ11" s="266" t="s">
        <v>483</v>
      </c>
      <c r="AR11" s="267" t="s">
        <v>483</v>
      </c>
    </row>
    <row r="12" spans="1:46" ht="13.5" customHeight="1" x14ac:dyDescent="0.2">
      <c r="A12" s="247"/>
      <c r="AK12" s="1103" t="s">
        <v>484</v>
      </c>
      <c r="AL12" s="1104"/>
      <c r="AM12" s="1104"/>
      <c r="AN12" s="1105"/>
      <c r="AO12" s="265" t="s">
        <v>483</v>
      </c>
      <c r="AP12" s="265" t="s">
        <v>483</v>
      </c>
      <c r="AQ12" s="266" t="s">
        <v>483</v>
      </c>
      <c r="AR12" s="267" t="s">
        <v>483</v>
      </c>
    </row>
    <row r="13" spans="1:46" ht="13.5" customHeight="1" x14ac:dyDescent="0.2">
      <c r="A13" s="247"/>
      <c r="AK13" s="1103" t="s">
        <v>485</v>
      </c>
      <c r="AL13" s="1104"/>
      <c r="AM13" s="1104"/>
      <c r="AN13" s="1105"/>
      <c r="AO13" s="265">
        <v>1015084</v>
      </c>
      <c r="AP13" s="265">
        <v>2974</v>
      </c>
      <c r="AQ13" s="266">
        <v>2380</v>
      </c>
      <c r="AR13" s="267">
        <v>25</v>
      </c>
    </row>
    <row r="14" spans="1:46" ht="13.5" customHeight="1" x14ac:dyDescent="0.2">
      <c r="A14" s="247"/>
      <c r="AK14" s="1103" t="s">
        <v>486</v>
      </c>
      <c r="AL14" s="1104"/>
      <c r="AM14" s="1104"/>
      <c r="AN14" s="1105"/>
      <c r="AO14" s="265">
        <v>596950</v>
      </c>
      <c r="AP14" s="265">
        <v>1749</v>
      </c>
      <c r="AQ14" s="266">
        <v>1678</v>
      </c>
      <c r="AR14" s="267">
        <v>4.2</v>
      </c>
    </row>
    <row r="15" spans="1:46" ht="13.5" customHeight="1" x14ac:dyDescent="0.2">
      <c r="A15" s="247"/>
      <c r="AK15" s="1106" t="s">
        <v>487</v>
      </c>
      <c r="AL15" s="1107"/>
      <c r="AM15" s="1107"/>
      <c r="AN15" s="1108"/>
      <c r="AO15" s="265">
        <v>-2248068</v>
      </c>
      <c r="AP15" s="265">
        <v>-6586</v>
      </c>
      <c r="AQ15" s="266">
        <v>-4869</v>
      </c>
      <c r="AR15" s="267">
        <v>35.299999999999997</v>
      </c>
    </row>
    <row r="16" spans="1:46" ht="13.2" x14ac:dyDescent="0.2">
      <c r="A16" s="247"/>
      <c r="AK16" s="1106" t="s">
        <v>177</v>
      </c>
      <c r="AL16" s="1107"/>
      <c r="AM16" s="1107"/>
      <c r="AN16" s="1108"/>
      <c r="AO16" s="265">
        <v>21853813</v>
      </c>
      <c r="AP16" s="265">
        <v>64027</v>
      </c>
      <c r="AQ16" s="266">
        <v>70096</v>
      </c>
      <c r="AR16" s="267">
        <v>-8.6999999999999993</v>
      </c>
    </row>
    <row r="17" spans="1:46" ht="13.2" x14ac:dyDescent="0.2">
      <c r="A17" s="247"/>
    </row>
    <row r="18" spans="1:46" ht="13.2" x14ac:dyDescent="0.2">
      <c r="A18" s="247"/>
      <c r="AQ18" s="268"/>
      <c r="AR18" s="268"/>
    </row>
    <row r="19" spans="1:46" ht="13.2" x14ac:dyDescent="0.2">
      <c r="A19" s="247"/>
      <c r="AK19" s="243" t="s">
        <v>488</v>
      </c>
    </row>
    <row r="20" spans="1:46" ht="13.2" x14ac:dyDescent="0.2">
      <c r="A20" s="247"/>
      <c r="AK20" s="269"/>
      <c r="AL20" s="270"/>
      <c r="AM20" s="270"/>
      <c r="AN20" s="271"/>
      <c r="AO20" s="272" t="s">
        <v>489</v>
      </c>
      <c r="AP20" s="273" t="s">
        <v>490</v>
      </c>
      <c r="AQ20" s="274" t="s">
        <v>491</v>
      </c>
      <c r="AR20" s="275"/>
    </row>
    <row r="21" spans="1:46" s="248" customFormat="1" ht="13.2" x14ac:dyDescent="0.2">
      <c r="A21" s="276"/>
      <c r="AK21" s="1109" t="s">
        <v>492</v>
      </c>
      <c r="AL21" s="1110"/>
      <c r="AM21" s="1110"/>
      <c r="AN21" s="1111"/>
      <c r="AO21" s="277">
        <v>6.12</v>
      </c>
      <c r="AP21" s="278">
        <v>6.37</v>
      </c>
      <c r="AQ21" s="279">
        <v>-0.25</v>
      </c>
      <c r="AS21" s="280"/>
      <c r="AT21" s="276"/>
    </row>
    <row r="22" spans="1:46" s="248" customFormat="1" ht="13.2" x14ac:dyDescent="0.2">
      <c r="A22" s="276"/>
      <c r="AK22" s="1109" t="s">
        <v>493</v>
      </c>
      <c r="AL22" s="1110"/>
      <c r="AM22" s="1110"/>
      <c r="AN22" s="1111"/>
      <c r="AO22" s="281">
        <v>99</v>
      </c>
      <c r="AP22" s="282">
        <v>98.4</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494</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496</v>
      </c>
      <c r="AL29" s="248"/>
      <c r="AM29" s="248"/>
      <c r="AN29" s="248"/>
      <c r="AS29" s="290"/>
    </row>
    <row r="30" spans="1:46" ht="13.5" customHeight="1" x14ac:dyDescent="0.2">
      <c r="A30" s="247"/>
      <c r="AK30" s="250"/>
      <c r="AL30" s="251"/>
      <c r="AM30" s="251"/>
      <c r="AN30" s="252"/>
      <c r="AO30" s="1101" t="s">
        <v>475</v>
      </c>
      <c r="AP30" s="253"/>
      <c r="AQ30" s="254" t="s">
        <v>476</v>
      </c>
      <c r="AR30" s="255"/>
    </row>
    <row r="31" spans="1:46" ht="13.2" x14ac:dyDescent="0.2">
      <c r="A31" s="247"/>
      <c r="AK31" s="256"/>
      <c r="AL31" s="257"/>
      <c r="AM31" s="257"/>
      <c r="AN31" s="258"/>
      <c r="AO31" s="1102"/>
      <c r="AP31" s="259" t="s">
        <v>477</v>
      </c>
      <c r="AQ31" s="260" t="s">
        <v>478</v>
      </c>
      <c r="AR31" s="261" t="s">
        <v>479</v>
      </c>
    </row>
    <row r="32" spans="1:46" ht="27" customHeight="1" x14ac:dyDescent="0.2">
      <c r="A32" s="247"/>
      <c r="AK32" s="1117" t="s">
        <v>497</v>
      </c>
      <c r="AL32" s="1118"/>
      <c r="AM32" s="1118"/>
      <c r="AN32" s="1119"/>
      <c r="AO32" s="291">
        <v>6717617</v>
      </c>
      <c r="AP32" s="291">
        <v>19681</v>
      </c>
      <c r="AQ32" s="292">
        <v>4451</v>
      </c>
      <c r="AR32" s="293">
        <v>342.2</v>
      </c>
    </row>
    <row r="33" spans="1:46" ht="13.5" customHeight="1" x14ac:dyDescent="0.2">
      <c r="A33" s="247"/>
      <c r="AK33" s="1117" t="s">
        <v>498</v>
      </c>
      <c r="AL33" s="1118"/>
      <c r="AM33" s="1118"/>
      <c r="AN33" s="1119"/>
      <c r="AO33" s="291" t="s">
        <v>483</v>
      </c>
      <c r="AP33" s="291" t="s">
        <v>483</v>
      </c>
      <c r="AQ33" s="292" t="s">
        <v>483</v>
      </c>
      <c r="AR33" s="293" t="s">
        <v>483</v>
      </c>
    </row>
    <row r="34" spans="1:46" ht="27" customHeight="1" x14ac:dyDescent="0.2">
      <c r="A34" s="247"/>
      <c r="AK34" s="1117" t="s">
        <v>499</v>
      </c>
      <c r="AL34" s="1118"/>
      <c r="AM34" s="1118"/>
      <c r="AN34" s="1119"/>
      <c r="AO34" s="291" t="s">
        <v>483</v>
      </c>
      <c r="AP34" s="291" t="s">
        <v>483</v>
      </c>
      <c r="AQ34" s="292">
        <v>416</v>
      </c>
      <c r="AR34" s="293" t="s">
        <v>483</v>
      </c>
    </row>
    <row r="35" spans="1:46" ht="27" customHeight="1" x14ac:dyDescent="0.2">
      <c r="A35" s="247"/>
      <c r="AK35" s="1117" t="s">
        <v>500</v>
      </c>
      <c r="AL35" s="1118"/>
      <c r="AM35" s="1118"/>
      <c r="AN35" s="1119"/>
      <c r="AO35" s="291" t="s">
        <v>483</v>
      </c>
      <c r="AP35" s="291" t="s">
        <v>483</v>
      </c>
      <c r="AQ35" s="292">
        <v>18</v>
      </c>
      <c r="AR35" s="293" t="s">
        <v>483</v>
      </c>
    </row>
    <row r="36" spans="1:46" ht="27" customHeight="1" x14ac:dyDescent="0.2">
      <c r="A36" s="247"/>
      <c r="AK36" s="1117" t="s">
        <v>501</v>
      </c>
      <c r="AL36" s="1118"/>
      <c r="AM36" s="1118"/>
      <c r="AN36" s="1119"/>
      <c r="AO36" s="291">
        <v>162643</v>
      </c>
      <c r="AP36" s="291">
        <v>477</v>
      </c>
      <c r="AQ36" s="292">
        <v>532</v>
      </c>
      <c r="AR36" s="293">
        <v>-10.3</v>
      </c>
    </row>
    <row r="37" spans="1:46" ht="13.5" customHeight="1" x14ac:dyDescent="0.2">
      <c r="A37" s="247"/>
      <c r="AK37" s="1117" t="s">
        <v>502</v>
      </c>
      <c r="AL37" s="1118"/>
      <c r="AM37" s="1118"/>
      <c r="AN37" s="1119"/>
      <c r="AO37" s="291">
        <v>198550</v>
      </c>
      <c r="AP37" s="291">
        <v>582</v>
      </c>
      <c r="AQ37" s="292">
        <v>1760</v>
      </c>
      <c r="AR37" s="293">
        <v>-66.900000000000006</v>
      </c>
    </row>
    <row r="38" spans="1:46" ht="27" customHeight="1" x14ac:dyDescent="0.2">
      <c r="A38" s="247"/>
      <c r="AK38" s="1120" t="s">
        <v>503</v>
      </c>
      <c r="AL38" s="1121"/>
      <c r="AM38" s="1121"/>
      <c r="AN38" s="1122"/>
      <c r="AO38" s="294" t="s">
        <v>483</v>
      </c>
      <c r="AP38" s="294" t="s">
        <v>483</v>
      </c>
      <c r="AQ38" s="295" t="s">
        <v>483</v>
      </c>
      <c r="AR38" s="283" t="s">
        <v>483</v>
      </c>
      <c r="AS38" s="290"/>
    </row>
    <row r="39" spans="1:46" ht="13.2" x14ac:dyDescent="0.2">
      <c r="A39" s="247"/>
      <c r="AK39" s="1120" t="s">
        <v>504</v>
      </c>
      <c r="AL39" s="1121"/>
      <c r="AM39" s="1121"/>
      <c r="AN39" s="1122"/>
      <c r="AO39" s="291" t="s">
        <v>483</v>
      </c>
      <c r="AP39" s="291" t="s">
        <v>483</v>
      </c>
      <c r="AQ39" s="292">
        <v>-15</v>
      </c>
      <c r="AR39" s="293" t="s">
        <v>483</v>
      </c>
      <c r="AS39" s="290"/>
    </row>
    <row r="40" spans="1:46" ht="27" customHeight="1" x14ac:dyDescent="0.2">
      <c r="A40" s="247"/>
      <c r="AK40" s="1117" t="s">
        <v>505</v>
      </c>
      <c r="AL40" s="1118"/>
      <c r="AM40" s="1118"/>
      <c r="AN40" s="1119"/>
      <c r="AO40" s="291">
        <v>-4397302</v>
      </c>
      <c r="AP40" s="291">
        <v>-12883</v>
      </c>
      <c r="AQ40" s="292">
        <v>-9977</v>
      </c>
      <c r="AR40" s="293">
        <v>29.1</v>
      </c>
      <c r="AS40" s="290"/>
    </row>
    <row r="41" spans="1:46" ht="13.2" x14ac:dyDescent="0.2">
      <c r="A41" s="247"/>
      <c r="AK41" s="1123" t="s">
        <v>287</v>
      </c>
      <c r="AL41" s="1124"/>
      <c r="AM41" s="1124"/>
      <c r="AN41" s="1125"/>
      <c r="AO41" s="291">
        <v>2681508</v>
      </c>
      <c r="AP41" s="291">
        <v>7856</v>
      </c>
      <c r="AQ41" s="292">
        <v>-2814</v>
      </c>
      <c r="AR41" s="293">
        <v>-379.2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506</v>
      </c>
    </row>
    <row r="48" spans="1:46" ht="13.2" x14ac:dyDescent="0.2">
      <c r="A48" s="247"/>
      <c r="AK48" s="301" t="s">
        <v>507</v>
      </c>
      <c r="AL48" s="301"/>
      <c r="AM48" s="301"/>
      <c r="AN48" s="301"/>
      <c r="AO48" s="301"/>
      <c r="AP48" s="301"/>
      <c r="AQ48" s="302"/>
      <c r="AR48" s="301"/>
    </row>
    <row r="49" spans="1:44" ht="13.5" customHeight="1" x14ac:dyDescent="0.2">
      <c r="A49" s="247"/>
      <c r="AK49" s="303"/>
      <c r="AL49" s="304"/>
      <c r="AM49" s="1112" t="s">
        <v>475</v>
      </c>
      <c r="AN49" s="1114" t="s">
        <v>508</v>
      </c>
      <c r="AO49" s="1115"/>
      <c r="AP49" s="1115"/>
      <c r="AQ49" s="1115"/>
      <c r="AR49" s="1116"/>
    </row>
    <row r="50" spans="1:44" ht="13.2" x14ac:dyDescent="0.2">
      <c r="A50" s="247"/>
      <c r="AK50" s="305"/>
      <c r="AL50" s="306"/>
      <c r="AM50" s="1113"/>
      <c r="AN50" s="307" t="s">
        <v>509</v>
      </c>
      <c r="AO50" s="308" t="s">
        <v>510</v>
      </c>
      <c r="AP50" s="309" t="s">
        <v>511</v>
      </c>
      <c r="AQ50" s="310" t="s">
        <v>512</v>
      </c>
      <c r="AR50" s="311" t="s">
        <v>513</v>
      </c>
    </row>
    <row r="51" spans="1:44" ht="13.2" x14ac:dyDescent="0.2">
      <c r="A51" s="247"/>
      <c r="AK51" s="303" t="s">
        <v>514</v>
      </c>
      <c r="AL51" s="304"/>
      <c r="AM51" s="312">
        <v>42306668</v>
      </c>
      <c r="AN51" s="313">
        <v>126427</v>
      </c>
      <c r="AO51" s="314">
        <v>79.3</v>
      </c>
      <c r="AP51" s="315">
        <v>50465</v>
      </c>
      <c r="AQ51" s="316">
        <v>-2.4</v>
      </c>
      <c r="AR51" s="317">
        <v>81.7</v>
      </c>
    </row>
    <row r="52" spans="1:44" ht="13.2" x14ac:dyDescent="0.2">
      <c r="A52" s="247"/>
      <c r="AK52" s="318"/>
      <c r="AL52" s="319" t="s">
        <v>515</v>
      </c>
      <c r="AM52" s="320">
        <v>27702711</v>
      </c>
      <c r="AN52" s="321">
        <v>82786</v>
      </c>
      <c r="AO52" s="322">
        <v>84.4</v>
      </c>
      <c r="AP52" s="323">
        <v>34193</v>
      </c>
      <c r="AQ52" s="324">
        <v>-8.1</v>
      </c>
      <c r="AR52" s="325">
        <v>92.5</v>
      </c>
    </row>
    <row r="53" spans="1:44" ht="13.2" x14ac:dyDescent="0.2">
      <c r="A53" s="247"/>
      <c r="AK53" s="303" t="s">
        <v>516</v>
      </c>
      <c r="AL53" s="304"/>
      <c r="AM53" s="312">
        <v>29985004</v>
      </c>
      <c r="AN53" s="313">
        <v>90312</v>
      </c>
      <c r="AO53" s="314">
        <v>-28.6</v>
      </c>
      <c r="AP53" s="315">
        <v>51679</v>
      </c>
      <c r="AQ53" s="316">
        <v>2.4</v>
      </c>
      <c r="AR53" s="317">
        <v>-31</v>
      </c>
    </row>
    <row r="54" spans="1:44" ht="13.2" x14ac:dyDescent="0.2">
      <c r="A54" s="247"/>
      <c r="AK54" s="318"/>
      <c r="AL54" s="319" t="s">
        <v>515</v>
      </c>
      <c r="AM54" s="320">
        <v>19499743</v>
      </c>
      <c r="AN54" s="321">
        <v>58731</v>
      </c>
      <c r="AO54" s="322">
        <v>-29.1</v>
      </c>
      <c r="AP54" s="323">
        <v>35132</v>
      </c>
      <c r="AQ54" s="324">
        <v>2.7</v>
      </c>
      <c r="AR54" s="325">
        <v>-31.8</v>
      </c>
    </row>
    <row r="55" spans="1:44" ht="13.2" x14ac:dyDescent="0.2">
      <c r="A55" s="247"/>
      <c r="AK55" s="303" t="s">
        <v>517</v>
      </c>
      <c r="AL55" s="304"/>
      <c r="AM55" s="312">
        <v>23181984</v>
      </c>
      <c r="AN55" s="313">
        <v>69492</v>
      </c>
      <c r="AO55" s="314">
        <v>-23.1</v>
      </c>
      <c r="AP55" s="315">
        <v>49665</v>
      </c>
      <c r="AQ55" s="316">
        <v>-3.9</v>
      </c>
      <c r="AR55" s="317">
        <v>-19.2</v>
      </c>
    </row>
    <row r="56" spans="1:44" ht="13.2" x14ac:dyDescent="0.2">
      <c r="A56" s="247"/>
      <c r="AK56" s="318"/>
      <c r="AL56" s="319" t="s">
        <v>515</v>
      </c>
      <c r="AM56" s="320">
        <v>9830038</v>
      </c>
      <c r="AN56" s="321">
        <v>29467</v>
      </c>
      <c r="AO56" s="322">
        <v>-49.8</v>
      </c>
      <c r="AP56" s="323">
        <v>34678</v>
      </c>
      <c r="AQ56" s="324">
        <v>-1.3</v>
      </c>
      <c r="AR56" s="325">
        <v>-48.5</v>
      </c>
    </row>
    <row r="57" spans="1:44" ht="13.2" x14ac:dyDescent="0.2">
      <c r="A57" s="247"/>
      <c r="AK57" s="303" t="s">
        <v>518</v>
      </c>
      <c r="AL57" s="304"/>
      <c r="AM57" s="312">
        <v>48988310</v>
      </c>
      <c r="AN57" s="313">
        <v>145203</v>
      </c>
      <c r="AO57" s="314">
        <v>108.9</v>
      </c>
      <c r="AP57" s="315">
        <v>63439</v>
      </c>
      <c r="AQ57" s="316">
        <v>27.7</v>
      </c>
      <c r="AR57" s="317">
        <v>81.2</v>
      </c>
    </row>
    <row r="58" spans="1:44" ht="13.2" x14ac:dyDescent="0.2">
      <c r="A58" s="247"/>
      <c r="AK58" s="318"/>
      <c r="AL58" s="319" t="s">
        <v>515</v>
      </c>
      <c r="AM58" s="320">
        <v>34305758</v>
      </c>
      <c r="AN58" s="321">
        <v>101684</v>
      </c>
      <c r="AO58" s="322">
        <v>245.1</v>
      </c>
      <c r="AP58" s="323">
        <v>46463</v>
      </c>
      <c r="AQ58" s="324">
        <v>34</v>
      </c>
      <c r="AR58" s="325">
        <v>211.1</v>
      </c>
    </row>
    <row r="59" spans="1:44" ht="13.2" x14ac:dyDescent="0.2">
      <c r="A59" s="247"/>
      <c r="AK59" s="303" t="s">
        <v>519</v>
      </c>
      <c r="AL59" s="304"/>
      <c r="AM59" s="312">
        <v>41641596</v>
      </c>
      <c r="AN59" s="313">
        <v>122001</v>
      </c>
      <c r="AO59" s="314">
        <v>-16</v>
      </c>
      <c r="AP59" s="315">
        <v>60097</v>
      </c>
      <c r="AQ59" s="316">
        <v>-5.3</v>
      </c>
      <c r="AR59" s="317">
        <v>-10.7</v>
      </c>
    </row>
    <row r="60" spans="1:44" ht="13.2" x14ac:dyDescent="0.2">
      <c r="A60" s="247"/>
      <c r="AK60" s="318"/>
      <c r="AL60" s="319" t="s">
        <v>515</v>
      </c>
      <c r="AM60" s="320">
        <v>25923075</v>
      </c>
      <c r="AN60" s="321">
        <v>75949</v>
      </c>
      <c r="AO60" s="322">
        <v>-25.3</v>
      </c>
      <c r="AP60" s="323">
        <v>43011</v>
      </c>
      <c r="AQ60" s="324">
        <v>-7.4</v>
      </c>
      <c r="AR60" s="325">
        <v>-17.899999999999999</v>
      </c>
    </row>
    <row r="61" spans="1:44" ht="13.2" x14ac:dyDescent="0.2">
      <c r="A61" s="247"/>
      <c r="AK61" s="303" t="s">
        <v>520</v>
      </c>
      <c r="AL61" s="326"/>
      <c r="AM61" s="312">
        <v>37220712</v>
      </c>
      <c r="AN61" s="313">
        <v>110687</v>
      </c>
      <c r="AO61" s="314">
        <v>24.1</v>
      </c>
      <c r="AP61" s="315">
        <v>55069</v>
      </c>
      <c r="AQ61" s="327">
        <v>3.7</v>
      </c>
      <c r="AR61" s="317">
        <v>20.399999999999999</v>
      </c>
    </row>
    <row r="62" spans="1:44" ht="13.2" x14ac:dyDescent="0.2">
      <c r="A62" s="247"/>
      <c r="AK62" s="318"/>
      <c r="AL62" s="319" t="s">
        <v>515</v>
      </c>
      <c r="AM62" s="320">
        <v>23452265</v>
      </c>
      <c r="AN62" s="321">
        <v>69723</v>
      </c>
      <c r="AO62" s="322">
        <v>45.1</v>
      </c>
      <c r="AP62" s="323">
        <v>38695</v>
      </c>
      <c r="AQ62" s="324">
        <v>4</v>
      </c>
      <c r="AR62" s="325">
        <v>41.1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cLUeyWr2JTZ1FnXE8l0YVqtgevHc+iZjTQpHBYUWUhVZYa50Ki7TSa1r/fqFbygpFu66Z1juCSn8r5L62QLPQ==" saltValue="Ju6CV/zkwfqJQuZeDCXtr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472</v>
      </c>
    </row>
    <row r="121" spans="125:125" ht="13.5" hidden="1" customHeight="1" x14ac:dyDescent="0.2">
      <c r="DU121" s="241"/>
    </row>
  </sheetData>
  <sheetProtection algorithmName="SHA-512" hashValue="9lrF/Mq8axsPeb5y3yZyiW2kSYNNqOcavZsXRrMEnuMMg8VAZDCXRnA+Rig/wdlyqIrMHqCeyvGDxEfQuGQgrg==" saltValue="SvTh4x8ce10wt1OSt7LMe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472</v>
      </c>
    </row>
  </sheetData>
  <sheetProtection algorithmName="SHA-512" hashValue="hq9lUAnniHg0ZOyAHPMNN7PlBefEsoHK8Vd4nqMnx4Ykj0vMRcf5GoPlORrxoFzVcXIIm/gbL0pCXFwhC4qBlQ==" saltValue="G214iEC0PwHJ6aLf0hOc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2">
      <c r="B47" s="10"/>
      <c r="C47" s="1126" t="s">
        <v>3</v>
      </c>
      <c r="D47" s="1126"/>
      <c r="E47" s="1127"/>
      <c r="F47" s="11">
        <v>36.22</v>
      </c>
      <c r="G47" s="12">
        <v>36.630000000000003</v>
      </c>
      <c r="H47" s="12">
        <v>40.119999999999997</v>
      </c>
      <c r="I47" s="12">
        <v>39.06</v>
      </c>
      <c r="J47" s="13">
        <v>42.84</v>
      </c>
    </row>
    <row r="48" spans="2:10" ht="57.75" customHeight="1" x14ac:dyDescent="0.2">
      <c r="B48" s="14"/>
      <c r="C48" s="1128" t="s">
        <v>4</v>
      </c>
      <c r="D48" s="1128"/>
      <c r="E48" s="1129"/>
      <c r="F48" s="15">
        <v>5.52</v>
      </c>
      <c r="G48" s="16">
        <v>7.44</v>
      </c>
      <c r="H48" s="16">
        <v>7.41</v>
      </c>
      <c r="I48" s="16">
        <v>3.79</v>
      </c>
      <c r="J48" s="17">
        <v>3.29</v>
      </c>
    </row>
    <row r="49" spans="2:10" ht="57.75" customHeight="1" thickBot="1" x14ac:dyDescent="0.25">
      <c r="B49" s="18"/>
      <c r="C49" s="1130" t="s">
        <v>5</v>
      </c>
      <c r="D49" s="1130"/>
      <c r="E49" s="1131"/>
      <c r="F49" s="19">
        <v>3.57</v>
      </c>
      <c r="G49" s="20">
        <v>3.71</v>
      </c>
      <c r="H49" s="20">
        <v>5.9</v>
      </c>
      <c r="I49" s="20" t="s">
        <v>527</v>
      </c>
      <c r="J49" s="21">
        <v>4.13</v>
      </c>
    </row>
    <row r="50" spans="2:10" ht="13.2" x14ac:dyDescent="0.2"/>
  </sheetData>
  <sheetProtection algorithmName="SHA-512" hashValue="OtKYBMmIdzJx63cT1asSvpKYWoDVZrjmEFz/XH0DeoQjNUoB4i+SefTXp2d0rOG9mQOd1BkdlbV8/fcwmqCAOA==" saltValue="XI2n5GUQY4UZgN9TVUJW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36" t="s">
        <v>528</v>
      </c>
      <c r="D34" s="1136"/>
      <c r="E34" s="1137"/>
      <c r="F34" s="32">
        <v>4.25</v>
      </c>
      <c r="G34" s="33">
        <v>5.03</v>
      </c>
      <c r="H34" s="33">
        <v>7.41</v>
      </c>
      <c r="I34" s="33">
        <v>3.78</v>
      </c>
      <c r="J34" s="34">
        <v>3.45</v>
      </c>
      <c r="K34" s="22"/>
      <c r="L34" s="22"/>
      <c r="M34" s="22"/>
      <c r="N34" s="22"/>
      <c r="O34" s="22"/>
      <c r="P34" s="22"/>
    </row>
    <row r="35" spans="1:16" ht="39" customHeight="1" x14ac:dyDescent="0.2">
      <c r="A35" s="22"/>
      <c r="B35" s="35"/>
      <c r="C35" s="1132" t="s">
        <v>529</v>
      </c>
      <c r="D35" s="1132"/>
      <c r="E35" s="1133"/>
      <c r="F35" s="36">
        <v>0.65</v>
      </c>
      <c r="G35" s="37">
        <v>0.66</v>
      </c>
      <c r="H35" s="37">
        <v>0.61</v>
      </c>
      <c r="I35" s="37">
        <v>0.44</v>
      </c>
      <c r="J35" s="38">
        <v>0.43</v>
      </c>
      <c r="K35" s="22"/>
      <c r="L35" s="22"/>
      <c r="M35" s="22"/>
      <c r="N35" s="22"/>
      <c r="O35" s="22"/>
      <c r="P35" s="22"/>
    </row>
    <row r="36" spans="1:16" ht="39" customHeight="1" x14ac:dyDescent="0.2">
      <c r="A36" s="22"/>
      <c r="B36" s="35"/>
      <c r="C36" s="1132" t="s">
        <v>530</v>
      </c>
      <c r="D36" s="1132"/>
      <c r="E36" s="1133"/>
      <c r="F36" s="36">
        <v>0.43</v>
      </c>
      <c r="G36" s="37">
        <v>0.46</v>
      </c>
      <c r="H36" s="37">
        <v>0.35</v>
      </c>
      <c r="I36" s="37">
        <v>0.35</v>
      </c>
      <c r="J36" s="38">
        <v>0.34</v>
      </c>
      <c r="K36" s="22"/>
      <c r="L36" s="22"/>
      <c r="M36" s="22"/>
      <c r="N36" s="22"/>
      <c r="O36" s="22"/>
      <c r="P36" s="22"/>
    </row>
    <row r="37" spans="1:16" ht="39" customHeight="1" x14ac:dyDescent="0.2">
      <c r="A37" s="22"/>
      <c r="B37" s="35"/>
      <c r="C37" s="1132" t="s">
        <v>531</v>
      </c>
      <c r="D37" s="1132"/>
      <c r="E37" s="1133"/>
      <c r="F37" s="36">
        <v>0.08</v>
      </c>
      <c r="G37" s="37">
        <v>0.09</v>
      </c>
      <c r="H37" s="37">
        <v>7.0000000000000007E-2</v>
      </c>
      <c r="I37" s="37">
        <v>0.11</v>
      </c>
      <c r="J37" s="38">
        <v>0.06</v>
      </c>
      <c r="K37" s="22"/>
      <c r="L37" s="22"/>
      <c r="M37" s="22"/>
      <c r="N37" s="22"/>
      <c r="O37" s="22"/>
      <c r="P37" s="22"/>
    </row>
    <row r="38" spans="1:16" ht="39" customHeight="1" x14ac:dyDescent="0.2">
      <c r="A38" s="22"/>
      <c r="B38" s="35"/>
      <c r="C38" s="1132" t="s">
        <v>532</v>
      </c>
      <c r="D38" s="1132"/>
      <c r="E38" s="1133"/>
      <c r="F38" s="36">
        <v>0</v>
      </c>
      <c r="G38" s="37">
        <v>0</v>
      </c>
      <c r="H38" s="37">
        <v>0</v>
      </c>
      <c r="I38" s="37">
        <v>0</v>
      </c>
      <c r="J38" s="38">
        <v>0</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533</v>
      </c>
      <c r="D42" s="1132"/>
      <c r="E42" s="1133"/>
      <c r="F42" s="36" t="s">
        <v>483</v>
      </c>
      <c r="G42" s="37" t="s">
        <v>483</v>
      </c>
      <c r="H42" s="37" t="s">
        <v>483</v>
      </c>
      <c r="I42" s="37" t="s">
        <v>483</v>
      </c>
      <c r="J42" s="38" t="s">
        <v>483</v>
      </c>
      <c r="K42" s="22"/>
      <c r="L42" s="22"/>
      <c r="M42" s="22"/>
      <c r="N42" s="22"/>
      <c r="O42" s="22"/>
      <c r="P42" s="22"/>
    </row>
    <row r="43" spans="1:16" ht="39" customHeight="1" thickBot="1" x14ac:dyDescent="0.25">
      <c r="A43" s="22"/>
      <c r="B43" s="40"/>
      <c r="C43" s="1134" t="s">
        <v>534</v>
      </c>
      <c r="D43" s="1134"/>
      <c r="E43" s="1135"/>
      <c r="F43" s="41" t="s">
        <v>483</v>
      </c>
      <c r="G43" s="42" t="s">
        <v>483</v>
      </c>
      <c r="H43" s="42" t="s">
        <v>483</v>
      </c>
      <c r="I43" s="42" t="s">
        <v>483</v>
      </c>
      <c r="J43" s="43" t="s">
        <v>483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qft8sR86IL4suMDTcCrligtXc5WINHgNJRKb+HFX8JT2mrhyf0fnC08ngnouvFIEbcMnXNlC/dK7aZo0rQVZQ==" saltValue="mk1JDrxSU9Enq/ml5HTH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1667</v>
      </c>
      <c r="L45" s="58">
        <v>1468</v>
      </c>
      <c r="M45" s="58">
        <v>1593</v>
      </c>
      <c r="N45" s="58">
        <v>1517</v>
      </c>
      <c r="O45" s="59">
        <v>6718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483</v>
      </c>
      <c r="L46" s="62" t="s">
        <v>483</v>
      </c>
      <c r="M46" s="62" t="s">
        <v>483</v>
      </c>
      <c r="N46" s="62" t="s">
        <v>483</v>
      </c>
      <c r="O46" s="63" t="s">
        <v>483</v>
      </c>
      <c r="P46" s="46"/>
      <c r="Q46" s="46"/>
      <c r="R46" s="46"/>
      <c r="S46" s="46"/>
      <c r="T46" s="46"/>
      <c r="U46" s="46"/>
    </row>
    <row r="47" spans="1:21" ht="30.75" customHeight="1" x14ac:dyDescent="0.2">
      <c r="A47" s="46"/>
      <c r="B47" s="1140"/>
      <c r="C47" s="1141"/>
      <c r="D47" s="60"/>
      <c r="E47" s="1146" t="s">
        <v>12</v>
      </c>
      <c r="F47" s="1146"/>
      <c r="G47" s="1146"/>
      <c r="H47" s="1146"/>
      <c r="I47" s="1146"/>
      <c r="J47" s="1147"/>
      <c r="K47" s="61">
        <v>14</v>
      </c>
      <c r="L47" s="62" t="s">
        <v>483</v>
      </c>
      <c r="M47" s="62" t="s">
        <v>483</v>
      </c>
      <c r="N47" s="62" t="s">
        <v>483</v>
      </c>
      <c r="O47" s="63" t="s">
        <v>483</v>
      </c>
      <c r="P47" s="46"/>
      <c r="Q47" s="46"/>
      <c r="R47" s="46"/>
      <c r="S47" s="46"/>
      <c r="T47" s="46"/>
      <c r="U47" s="46"/>
    </row>
    <row r="48" spans="1:21" ht="30.75" customHeight="1" x14ac:dyDescent="0.2">
      <c r="A48" s="46"/>
      <c r="B48" s="1140"/>
      <c r="C48" s="1141"/>
      <c r="D48" s="60"/>
      <c r="E48" s="1146" t="s">
        <v>13</v>
      </c>
      <c r="F48" s="1146"/>
      <c r="G48" s="1146"/>
      <c r="H48" s="1146"/>
      <c r="I48" s="1146"/>
      <c r="J48" s="1147"/>
      <c r="K48" s="61" t="s">
        <v>483</v>
      </c>
      <c r="L48" s="62" t="s">
        <v>483</v>
      </c>
      <c r="M48" s="62" t="s">
        <v>483</v>
      </c>
      <c r="N48" s="62" t="s">
        <v>483</v>
      </c>
      <c r="O48" s="63" t="s">
        <v>483</v>
      </c>
      <c r="P48" s="46"/>
      <c r="Q48" s="46"/>
      <c r="R48" s="46"/>
      <c r="S48" s="46"/>
      <c r="T48" s="46"/>
      <c r="U48" s="46"/>
    </row>
    <row r="49" spans="1:21" ht="30.75" customHeight="1" x14ac:dyDescent="0.2">
      <c r="A49" s="46"/>
      <c r="B49" s="1140"/>
      <c r="C49" s="1141"/>
      <c r="D49" s="60"/>
      <c r="E49" s="1146" t="s">
        <v>14</v>
      </c>
      <c r="F49" s="1146"/>
      <c r="G49" s="1146"/>
      <c r="H49" s="1146"/>
      <c r="I49" s="1146"/>
      <c r="J49" s="1147"/>
      <c r="K49" s="61">
        <v>100</v>
      </c>
      <c r="L49" s="62">
        <v>93</v>
      </c>
      <c r="M49" s="62">
        <v>95</v>
      </c>
      <c r="N49" s="62">
        <v>118</v>
      </c>
      <c r="O49" s="63">
        <v>163</v>
      </c>
      <c r="P49" s="46"/>
      <c r="Q49" s="46"/>
      <c r="R49" s="46"/>
      <c r="S49" s="46"/>
      <c r="T49" s="46"/>
      <c r="U49" s="46"/>
    </row>
    <row r="50" spans="1:21" ht="30.75" customHeight="1" x14ac:dyDescent="0.2">
      <c r="A50" s="46"/>
      <c r="B50" s="1140"/>
      <c r="C50" s="1141"/>
      <c r="D50" s="60"/>
      <c r="E50" s="1146" t="s">
        <v>15</v>
      </c>
      <c r="F50" s="1146"/>
      <c r="G50" s="1146"/>
      <c r="H50" s="1146"/>
      <c r="I50" s="1146"/>
      <c r="J50" s="1147"/>
      <c r="K50" s="61">
        <v>263</v>
      </c>
      <c r="L50" s="62">
        <v>294</v>
      </c>
      <c r="M50" s="62">
        <v>284</v>
      </c>
      <c r="N50" s="62">
        <v>225</v>
      </c>
      <c r="O50" s="63">
        <v>199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483</v>
      </c>
      <c r="L51" s="62" t="s">
        <v>483</v>
      </c>
      <c r="M51" s="62" t="s">
        <v>483</v>
      </c>
      <c r="N51" s="62" t="s">
        <v>483</v>
      </c>
      <c r="O51" s="63" t="s">
        <v>483</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5439</v>
      </c>
      <c r="L52" s="62">
        <v>5209</v>
      </c>
      <c r="M52" s="62">
        <v>4802</v>
      </c>
      <c r="N52" s="62">
        <v>4382</v>
      </c>
      <c r="O52" s="63">
        <v>4397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-3395</v>
      </c>
      <c r="L53" s="67">
        <v>-3354</v>
      </c>
      <c r="M53" s="67">
        <v>-2830</v>
      </c>
      <c r="N53" s="67">
        <v>-2522</v>
      </c>
      <c r="O53" s="68">
        <v>2683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54" t="s">
        <v>24</v>
      </c>
      <c r="C58" s="1155"/>
      <c r="D58" s="1160" t="s">
        <v>25</v>
      </c>
      <c r="E58" s="1161"/>
      <c r="F58" s="1161"/>
      <c r="G58" s="1161"/>
      <c r="H58" s="1161"/>
      <c r="I58" s="1161"/>
      <c r="J58" s="1162"/>
      <c r="K58" s="81">
        <v>158</v>
      </c>
      <c r="L58" s="82" t="s">
        <v>483</v>
      </c>
      <c r="M58" s="82" t="s">
        <v>483</v>
      </c>
      <c r="N58" s="82" t="s">
        <v>483</v>
      </c>
      <c r="O58" s="83" t="s">
        <v>558</v>
      </c>
    </row>
    <row r="59" spans="1:21" ht="31.5" customHeight="1" x14ac:dyDescent="0.2">
      <c r="B59" s="1156"/>
      <c r="C59" s="1157"/>
      <c r="D59" s="1163" t="s">
        <v>26</v>
      </c>
      <c r="E59" s="1164"/>
      <c r="F59" s="1164"/>
      <c r="G59" s="1164"/>
      <c r="H59" s="1164"/>
      <c r="I59" s="1164"/>
      <c r="J59" s="1165"/>
      <c r="K59" s="84">
        <v>411</v>
      </c>
      <c r="L59" s="85" t="s">
        <v>483</v>
      </c>
      <c r="M59" s="85" t="s">
        <v>483</v>
      </c>
      <c r="N59" s="85" t="s">
        <v>483</v>
      </c>
      <c r="O59" s="86" t="s">
        <v>558</v>
      </c>
    </row>
    <row r="60" spans="1:21" ht="31.5" customHeight="1" thickBot="1" x14ac:dyDescent="0.25">
      <c r="B60" s="1158"/>
      <c r="C60" s="1159"/>
      <c r="D60" s="1166" t="s">
        <v>27</v>
      </c>
      <c r="E60" s="1167"/>
      <c r="F60" s="1167"/>
      <c r="G60" s="1167"/>
      <c r="H60" s="1167"/>
      <c r="I60" s="1167"/>
      <c r="J60" s="1168"/>
      <c r="K60" s="87">
        <v>144</v>
      </c>
      <c r="L60" s="88" t="s">
        <v>483</v>
      </c>
      <c r="M60" s="88" t="s">
        <v>483</v>
      </c>
      <c r="N60" s="88" t="s">
        <v>483</v>
      </c>
      <c r="O60" s="89" t="s">
        <v>558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DDFMa8A75YcGQYpoYPbOQihk1RC/6va/3tC8sC+jUoagV1cw3OwVrElbeF4vflh4KmFOHyYeoIqIQJtfSmU3Q==" saltValue="m8vy8xQJFA35dWQpFP8sa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522</v>
      </c>
      <c r="J40" s="101" t="s">
        <v>523</v>
      </c>
      <c r="K40" s="101" t="s">
        <v>524</v>
      </c>
      <c r="L40" s="101" t="s">
        <v>525</v>
      </c>
      <c r="M40" s="102" t="s">
        <v>526</v>
      </c>
    </row>
    <row r="41" spans="2:13" ht="27.75" customHeight="1" x14ac:dyDescent="0.2">
      <c r="B41" s="1169" t="s">
        <v>30</v>
      </c>
      <c r="C41" s="1170"/>
      <c r="D41" s="103"/>
      <c r="E41" s="1175" t="s">
        <v>31</v>
      </c>
      <c r="F41" s="1175"/>
      <c r="G41" s="1175"/>
      <c r="H41" s="1176"/>
      <c r="I41" s="330">
        <v>24022</v>
      </c>
      <c r="J41" s="331">
        <v>23800</v>
      </c>
      <c r="K41" s="331">
        <v>23887</v>
      </c>
      <c r="L41" s="331">
        <v>36043</v>
      </c>
      <c r="M41" s="332">
        <v>36504</v>
      </c>
    </row>
    <row r="42" spans="2:13" ht="27.75" customHeight="1" x14ac:dyDescent="0.2">
      <c r="B42" s="1171"/>
      <c r="C42" s="1172"/>
      <c r="D42" s="104"/>
      <c r="E42" s="1177" t="s">
        <v>32</v>
      </c>
      <c r="F42" s="1177"/>
      <c r="G42" s="1177"/>
      <c r="H42" s="1178"/>
      <c r="I42" s="333">
        <v>4797</v>
      </c>
      <c r="J42" s="334">
        <v>5649</v>
      </c>
      <c r="K42" s="334">
        <v>6145</v>
      </c>
      <c r="L42" s="334">
        <v>6946</v>
      </c>
      <c r="M42" s="335">
        <v>6734</v>
      </c>
    </row>
    <row r="43" spans="2:13" ht="27.75" customHeight="1" x14ac:dyDescent="0.2">
      <c r="B43" s="1171"/>
      <c r="C43" s="1172"/>
      <c r="D43" s="104"/>
      <c r="E43" s="1177" t="s">
        <v>33</v>
      </c>
      <c r="F43" s="1177"/>
      <c r="G43" s="1177"/>
      <c r="H43" s="1178"/>
      <c r="I43" s="333" t="s">
        <v>483</v>
      </c>
      <c r="J43" s="334" t="s">
        <v>483</v>
      </c>
      <c r="K43" s="334" t="s">
        <v>483</v>
      </c>
      <c r="L43" s="334" t="s">
        <v>483</v>
      </c>
      <c r="M43" s="335" t="s">
        <v>483</v>
      </c>
    </row>
    <row r="44" spans="2:13" ht="27.75" customHeight="1" x14ac:dyDescent="0.2">
      <c r="B44" s="1171"/>
      <c r="C44" s="1172"/>
      <c r="D44" s="104"/>
      <c r="E44" s="1177" t="s">
        <v>34</v>
      </c>
      <c r="F44" s="1177"/>
      <c r="G44" s="1177"/>
      <c r="H44" s="1178"/>
      <c r="I44" s="333">
        <v>1344</v>
      </c>
      <c r="J44" s="334">
        <v>1441</v>
      </c>
      <c r="K44" s="334">
        <v>1701</v>
      </c>
      <c r="L44" s="334">
        <v>1788</v>
      </c>
      <c r="M44" s="335">
        <v>2084</v>
      </c>
    </row>
    <row r="45" spans="2:13" ht="27.75" customHeight="1" x14ac:dyDescent="0.2">
      <c r="B45" s="1171"/>
      <c r="C45" s="1172"/>
      <c r="D45" s="104"/>
      <c r="E45" s="1177" t="s">
        <v>35</v>
      </c>
      <c r="F45" s="1177"/>
      <c r="G45" s="1177"/>
      <c r="H45" s="1178"/>
      <c r="I45" s="333">
        <v>14932</v>
      </c>
      <c r="J45" s="334">
        <v>14718</v>
      </c>
      <c r="K45" s="334">
        <v>13992</v>
      </c>
      <c r="L45" s="334">
        <v>13489</v>
      </c>
      <c r="M45" s="335">
        <v>12574</v>
      </c>
    </row>
    <row r="46" spans="2:13" ht="27.75" customHeight="1" x14ac:dyDescent="0.2">
      <c r="B46" s="1171"/>
      <c r="C46" s="1172"/>
      <c r="D46" s="105"/>
      <c r="E46" s="1177" t="s">
        <v>36</v>
      </c>
      <c r="F46" s="1177"/>
      <c r="G46" s="1177"/>
      <c r="H46" s="1178"/>
      <c r="I46" s="333">
        <v>27</v>
      </c>
      <c r="J46" s="334">
        <v>23</v>
      </c>
      <c r="K46" s="334">
        <v>18</v>
      </c>
      <c r="L46" s="334">
        <v>14</v>
      </c>
      <c r="M46" s="335">
        <v>9</v>
      </c>
    </row>
    <row r="47" spans="2:13" ht="27.75" customHeight="1" x14ac:dyDescent="0.2">
      <c r="B47" s="1171"/>
      <c r="C47" s="1172"/>
      <c r="D47" s="106"/>
      <c r="E47" s="1179" t="s">
        <v>37</v>
      </c>
      <c r="F47" s="1180"/>
      <c r="G47" s="1180"/>
      <c r="H47" s="1181"/>
      <c r="I47" s="333" t="s">
        <v>483</v>
      </c>
      <c r="J47" s="334" t="s">
        <v>483</v>
      </c>
      <c r="K47" s="334" t="s">
        <v>483</v>
      </c>
      <c r="L47" s="334" t="s">
        <v>483</v>
      </c>
      <c r="M47" s="335" t="s">
        <v>483</v>
      </c>
    </row>
    <row r="48" spans="2:13" ht="27.75" customHeight="1" x14ac:dyDescent="0.2">
      <c r="B48" s="1171"/>
      <c r="C48" s="1172"/>
      <c r="D48" s="104"/>
      <c r="E48" s="1177" t="s">
        <v>38</v>
      </c>
      <c r="F48" s="1177"/>
      <c r="G48" s="1177"/>
      <c r="H48" s="1178"/>
      <c r="I48" s="333" t="s">
        <v>483</v>
      </c>
      <c r="J48" s="334" t="s">
        <v>483</v>
      </c>
      <c r="K48" s="334" t="s">
        <v>483</v>
      </c>
      <c r="L48" s="334" t="s">
        <v>483</v>
      </c>
      <c r="M48" s="335" t="s">
        <v>483</v>
      </c>
    </row>
    <row r="49" spans="2:13" ht="27.75" customHeight="1" x14ac:dyDescent="0.2">
      <c r="B49" s="1173"/>
      <c r="C49" s="1174"/>
      <c r="D49" s="104"/>
      <c r="E49" s="1177" t="s">
        <v>39</v>
      </c>
      <c r="F49" s="1177"/>
      <c r="G49" s="1177"/>
      <c r="H49" s="1178"/>
      <c r="I49" s="333" t="s">
        <v>483</v>
      </c>
      <c r="J49" s="334" t="s">
        <v>483</v>
      </c>
      <c r="K49" s="334" t="s">
        <v>483</v>
      </c>
      <c r="L49" s="334" t="s">
        <v>483</v>
      </c>
      <c r="M49" s="335" t="s">
        <v>483</v>
      </c>
    </row>
    <row r="50" spans="2:13" ht="27.75" customHeight="1" x14ac:dyDescent="0.2">
      <c r="B50" s="1182" t="s">
        <v>40</v>
      </c>
      <c r="C50" s="1183"/>
      <c r="D50" s="107"/>
      <c r="E50" s="1177" t="s">
        <v>41</v>
      </c>
      <c r="F50" s="1177"/>
      <c r="G50" s="1177"/>
      <c r="H50" s="1178"/>
      <c r="I50" s="333">
        <v>66610</v>
      </c>
      <c r="J50" s="334">
        <v>69111</v>
      </c>
      <c r="K50" s="334">
        <v>79503</v>
      </c>
      <c r="L50" s="334">
        <v>82421</v>
      </c>
      <c r="M50" s="335">
        <v>77864</v>
      </c>
    </row>
    <row r="51" spans="2:13" ht="27.75" customHeight="1" x14ac:dyDescent="0.2">
      <c r="B51" s="1171"/>
      <c r="C51" s="1172"/>
      <c r="D51" s="104"/>
      <c r="E51" s="1177" t="s">
        <v>42</v>
      </c>
      <c r="F51" s="1177"/>
      <c r="G51" s="1177"/>
      <c r="H51" s="1178"/>
      <c r="I51" s="333" t="s">
        <v>483</v>
      </c>
      <c r="J51" s="334" t="s">
        <v>483</v>
      </c>
      <c r="K51" s="334" t="s">
        <v>483</v>
      </c>
      <c r="L51" s="334" t="s">
        <v>483</v>
      </c>
      <c r="M51" s="335" t="s">
        <v>483</v>
      </c>
    </row>
    <row r="52" spans="2:13" ht="27.75" customHeight="1" x14ac:dyDescent="0.2">
      <c r="B52" s="1173"/>
      <c r="C52" s="1174"/>
      <c r="D52" s="104"/>
      <c r="E52" s="1177" t="s">
        <v>43</v>
      </c>
      <c r="F52" s="1177"/>
      <c r="G52" s="1177"/>
      <c r="H52" s="1178"/>
      <c r="I52" s="333">
        <v>43775</v>
      </c>
      <c r="J52" s="334">
        <v>46160</v>
      </c>
      <c r="K52" s="334">
        <v>44147</v>
      </c>
      <c r="L52" s="334">
        <v>48142</v>
      </c>
      <c r="M52" s="335">
        <v>45302</v>
      </c>
    </row>
    <row r="53" spans="2:13" ht="27.75" customHeight="1" thickBot="1" x14ac:dyDescent="0.25">
      <c r="B53" s="1184" t="s">
        <v>19</v>
      </c>
      <c r="C53" s="1185"/>
      <c r="D53" s="108"/>
      <c r="E53" s="1186" t="s">
        <v>44</v>
      </c>
      <c r="F53" s="1186"/>
      <c r="G53" s="1186"/>
      <c r="H53" s="1187"/>
      <c r="I53" s="336">
        <v>-65262</v>
      </c>
      <c r="J53" s="337">
        <v>-69641</v>
      </c>
      <c r="K53" s="337">
        <v>-77907</v>
      </c>
      <c r="L53" s="337">
        <v>-72285</v>
      </c>
      <c r="M53" s="338">
        <v>-65259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0Ujj8Q2hn3xDgUo0AS6gJNx+LnnMgJFbsn9cKvQFJ3XZUcq45c2kiRKXuAUYyX58QIQonSaiz7JDzwqTdO2btw==" saltValue="3Hvhm/XtZu3Ta11Jk3TF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5" zoomScaleNormal="7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524</v>
      </c>
      <c r="G54" s="117" t="s">
        <v>525</v>
      </c>
      <c r="H54" s="118" t="s">
        <v>526</v>
      </c>
    </row>
    <row r="55" spans="2:8" ht="52.5" customHeight="1" x14ac:dyDescent="0.2">
      <c r="B55" s="119"/>
      <c r="C55" s="1196" t="s">
        <v>46</v>
      </c>
      <c r="D55" s="1196"/>
      <c r="E55" s="1197"/>
      <c r="F55" s="339">
        <v>34785</v>
      </c>
      <c r="G55" s="339">
        <v>35938</v>
      </c>
      <c r="H55" s="340">
        <v>40208</v>
      </c>
    </row>
    <row r="56" spans="2:8" ht="52.5" customHeight="1" x14ac:dyDescent="0.2">
      <c r="B56" s="120"/>
      <c r="C56" s="1198" t="s">
        <v>47</v>
      </c>
      <c r="D56" s="1198"/>
      <c r="E56" s="1199"/>
      <c r="F56" s="341">
        <v>736</v>
      </c>
      <c r="G56" s="341">
        <v>1908</v>
      </c>
      <c r="H56" s="342">
        <v>1385</v>
      </c>
    </row>
    <row r="57" spans="2:8" ht="53.25" customHeight="1" x14ac:dyDescent="0.2">
      <c r="B57" s="120"/>
      <c r="C57" s="1200" t="s">
        <v>48</v>
      </c>
      <c r="D57" s="1200"/>
      <c r="E57" s="1201"/>
      <c r="F57" s="343">
        <v>41343</v>
      </c>
      <c r="G57" s="343">
        <v>42100</v>
      </c>
      <c r="H57" s="344">
        <v>33761</v>
      </c>
    </row>
    <row r="58" spans="2:8" ht="45.75" customHeight="1" x14ac:dyDescent="0.2">
      <c r="B58" s="121"/>
      <c r="C58" s="1188" t="s">
        <v>553</v>
      </c>
      <c r="D58" s="1189"/>
      <c r="E58" s="1190"/>
      <c r="F58" s="345">
        <v>20657</v>
      </c>
      <c r="G58" s="345">
        <v>19575</v>
      </c>
      <c r="H58" s="346">
        <v>13116</v>
      </c>
    </row>
    <row r="59" spans="2:8" ht="45.75" customHeight="1" x14ac:dyDescent="0.2">
      <c r="B59" s="121"/>
      <c r="C59" s="1188" t="s">
        <v>554</v>
      </c>
      <c r="D59" s="1189"/>
      <c r="E59" s="1190"/>
      <c r="F59" s="345">
        <v>11052</v>
      </c>
      <c r="G59" s="345">
        <v>12702</v>
      </c>
      <c r="H59" s="346">
        <v>11296</v>
      </c>
    </row>
    <row r="60" spans="2:8" ht="45.75" customHeight="1" x14ac:dyDescent="0.2">
      <c r="B60" s="121"/>
      <c r="C60" s="1188" t="s">
        <v>555</v>
      </c>
      <c r="D60" s="1189"/>
      <c r="E60" s="1190"/>
      <c r="F60" s="345">
        <v>3844</v>
      </c>
      <c r="G60" s="345">
        <v>4277</v>
      </c>
      <c r="H60" s="346">
        <v>4710</v>
      </c>
    </row>
    <row r="61" spans="2:8" ht="45.75" customHeight="1" x14ac:dyDescent="0.2">
      <c r="B61" s="121"/>
      <c r="C61" s="1188" t="s">
        <v>556</v>
      </c>
      <c r="D61" s="1189"/>
      <c r="E61" s="1190"/>
      <c r="F61" s="345">
        <v>4177</v>
      </c>
      <c r="G61" s="345">
        <v>3976</v>
      </c>
      <c r="H61" s="346">
        <v>3133</v>
      </c>
    </row>
    <row r="62" spans="2:8" ht="45.75" customHeight="1" thickBot="1" x14ac:dyDescent="0.25">
      <c r="B62" s="122"/>
      <c r="C62" s="1191" t="s">
        <v>557</v>
      </c>
      <c r="D62" s="1192"/>
      <c r="E62" s="1193"/>
      <c r="F62" s="347">
        <v>1132</v>
      </c>
      <c r="G62" s="347">
        <v>1141</v>
      </c>
      <c r="H62" s="348">
        <v>1151</v>
      </c>
    </row>
    <row r="63" spans="2:8" ht="52.5" customHeight="1" thickBot="1" x14ac:dyDescent="0.25">
      <c r="B63" s="123"/>
      <c r="C63" s="1194" t="s">
        <v>49</v>
      </c>
      <c r="D63" s="1194"/>
      <c r="E63" s="1195"/>
      <c r="F63" s="349">
        <v>76865</v>
      </c>
      <c r="G63" s="349">
        <v>79946</v>
      </c>
      <c r="H63" s="350">
        <v>75354</v>
      </c>
    </row>
    <row r="64" spans="2:8" ht="13.2" x14ac:dyDescent="0.2"/>
  </sheetData>
  <sheetProtection algorithmName="SHA-512" hashValue="vBTlpU+OEHQUNxL04CDW+HUyD7o96cyTXOUY6hy6kG6IennkrgGdBn3QXGZqjkxgWeDHWgShSmOUFXmKiraW4Q==" saltValue="kQuq6GJ6AUwKpB3nitCk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21CF-8B9C-4407-BC94-94E552E42C04}">
  <sheetPr>
    <pageSetUpPr fitToPage="1"/>
  </sheetPr>
  <dimension ref="A1:DE85"/>
  <sheetViews>
    <sheetView showGridLines="0" tabSelected="1" zoomScale="85" zoomScaleNormal="85"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563</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522</v>
      </c>
      <c r="BQ50" s="1226"/>
      <c r="BR50" s="1226"/>
      <c r="BS50" s="1226"/>
      <c r="BT50" s="1226"/>
      <c r="BU50" s="1226"/>
      <c r="BV50" s="1226"/>
      <c r="BW50" s="1226"/>
      <c r="BX50" s="1226" t="s">
        <v>523</v>
      </c>
      <c r="BY50" s="1226"/>
      <c r="BZ50" s="1226"/>
      <c r="CA50" s="1226"/>
      <c r="CB50" s="1226"/>
      <c r="CC50" s="1226"/>
      <c r="CD50" s="1226"/>
      <c r="CE50" s="1226"/>
      <c r="CF50" s="1226" t="s">
        <v>524</v>
      </c>
      <c r="CG50" s="1226"/>
      <c r="CH50" s="1226"/>
      <c r="CI50" s="1226"/>
      <c r="CJ50" s="1226"/>
      <c r="CK50" s="1226"/>
      <c r="CL50" s="1226"/>
      <c r="CM50" s="1226"/>
      <c r="CN50" s="1226" t="s">
        <v>525</v>
      </c>
      <c r="CO50" s="1226"/>
      <c r="CP50" s="1226"/>
      <c r="CQ50" s="1226"/>
      <c r="CR50" s="1226"/>
      <c r="CS50" s="1226"/>
      <c r="CT50" s="1226"/>
      <c r="CU50" s="1226"/>
      <c r="CV50" s="1226" t="s">
        <v>526</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61.5</v>
      </c>
      <c r="BQ53" s="1231"/>
      <c r="BR53" s="1231"/>
      <c r="BS53" s="1231"/>
      <c r="BT53" s="1231"/>
      <c r="BU53" s="1231"/>
      <c r="BV53" s="1231"/>
      <c r="BW53" s="1231"/>
      <c r="BX53" s="1231">
        <v>58.9</v>
      </c>
      <c r="BY53" s="1231"/>
      <c r="BZ53" s="1231"/>
      <c r="CA53" s="1231"/>
      <c r="CB53" s="1231"/>
      <c r="CC53" s="1231"/>
      <c r="CD53" s="1231"/>
      <c r="CE53" s="1231"/>
      <c r="CF53" s="1231">
        <v>59.3</v>
      </c>
      <c r="CG53" s="1231"/>
      <c r="CH53" s="1231"/>
      <c r="CI53" s="1231"/>
      <c r="CJ53" s="1231"/>
      <c r="CK53" s="1231"/>
      <c r="CL53" s="1231"/>
      <c r="CM53" s="1231"/>
      <c r="CN53" s="1231">
        <v>58.1</v>
      </c>
      <c r="CO53" s="1231"/>
      <c r="CP53" s="1231"/>
      <c r="CQ53" s="1231"/>
      <c r="CR53" s="1231"/>
      <c r="CS53" s="1231"/>
      <c r="CT53" s="1231"/>
      <c r="CU53" s="1231"/>
      <c r="CV53" s="1231">
        <v>51.7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568</v>
      </c>
    </row>
    <row r="64" spans="1:109" ht="13.2"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563</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522</v>
      </c>
      <c r="BQ72" s="1226"/>
      <c r="BR72" s="1226"/>
      <c r="BS72" s="1226"/>
      <c r="BT72" s="1226"/>
      <c r="BU72" s="1226"/>
      <c r="BV72" s="1226"/>
      <c r="BW72" s="1226"/>
      <c r="BX72" s="1226" t="s">
        <v>523</v>
      </c>
      <c r="BY72" s="1226"/>
      <c r="BZ72" s="1226"/>
      <c r="CA72" s="1226"/>
      <c r="CB72" s="1226"/>
      <c r="CC72" s="1226"/>
      <c r="CD72" s="1226"/>
      <c r="CE72" s="1226"/>
      <c r="CF72" s="1226" t="s">
        <v>524</v>
      </c>
      <c r="CG72" s="1226"/>
      <c r="CH72" s="1226"/>
      <c r="CI72" s="1226"/>
      <c r="CJ72" s="1226"/>
      <c r="CK72" s="1226"/>
      <c r="CL72" s="1226"/>
      <c r="CM72" s="1226"/>
      <c r="CN72" s="1226" t="s">
        <v>525</v>
      </c>
      <c r="CO72" s="1226"/>
      <c r="CP72" s="1226"/>
      <c r="CQ72" s="1226"/>
      <c r="CR72" s="1226"/>
      <c r="CS72" s="1226"/>
      <c r="CT72" s="1226"/>
      <c r="CU72" s="1226"/>
      <c r="CV72" s="1226" t="s">
        <v>526</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-3.5</v>
      </c>
      <c r="BQ75" s="1231"/>
      <c r="BR75" s="1231"/>
      <c r="BS75" s="1231"/>
      <c r="BT75" s="1231"/>
      <c r="BU75" s="1231"/>
      <c r="BV75" s="1231"/>
      <c r="BW75" s="1231"/>
      <c r="BX75" s="1231">
        <v>-4</v>
      </c>
      <c r="BY75" s="1231"/>
      <c r="BZ75" s="1231"/>
      <c r="CA75" s="1231"/>
      <c r="CB75" s="1231"/>
      <c r="CC75" s="1231"/>
      <c r="CD75" s="1231"/>
      <c r="CE75" s="1231"/>
      <c r="CF75" s="1231">
        <v>-4.0999999999999996</v>
      </c>
      <c r="CG75" s="1231"/>
      <c r="CH75" s="1231"/>
      <c r="CI75" s="1231"/>
      <c r="CJ75" s="1231"/>
      <c r="CK75" s="1231"/>
      <c r="CL75" s="1231"/>
      <c r="CM75" s="1231"/>
      <c r="CN75" s="1231">
        <v>-3.5</v>
      </c>
      <c r="CO75" s="1231"/>
      <c r="CP75" s="1231"/>
      <c r="CQ75" s="1231"/>
      <c r="CR75" s="1231"/>
      <c r="CS75" s="1231"/>
      <c r="CT75" s="1231"/>
      <c r="CU75" s="1231"/>
      <c r="CV75" s="1231">
        <v>-1.1000000000000001</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cMo0mcCh8wiL4Ec2lBcaAxR9ccCFKrhsOsrpOD2WyhwyB2Ys2ljifY/BtuY/Lw4Ip/xkwadh6f4oYX5z6E2GA==" saltValue="uhrKhNyBI+LS4RztfXEQL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0E1B4-4EE1-496E-BAC3-380A3651DA40}">
  <sheetPr>
    <pageSetUpPr fitToPage="1"/>
  </sheetPr>
  <dimension ref="A1:DR125"/>
  <sheetViews>
    <sheetView showGridLines="0" topLeftCell="A38" zoomScale="70" zoomScaleNormal="7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0zBbkZHiXd9pfjuDQRo6zXJ6yptBiN04NYLjcdSnZ8w6Jac2+Ll0vDXCOI5/XcwDri0PuYiMG2BhW233cbai9w==" saltValue="BXon32bMNCQFEdnUmUns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37E25-99E9-4B8D-B00C-3E740A9339D3}">
  <sheetPr>
    <pageSetUpPr fitToPage="1"/>
  </sheetPr>
  <dimension ref="A1:DR125"/>
  <sheetViews>
    <sheetView showGridLines="0" topLeftCell="A81" zoomScale="70" zoomScaleNormal="70"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UE6IpXezUaSe3ptH+jNyZunjQ/4yDe8+5qUeZp0Z8qMJAPUZabtu4/LA2HO6sMElT4spMovjM8Q0L/kWhg7MJQ==" saltValue="APa1ovz4j2/L8AENdLdJ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521</v>
      </c>
      <c r="G2" s="137"/>
      <c r="H2" s="138"/>
    </row>
    <row r="3" spans="1:8" x14ac:dyDescent="0.2">
      <c r="A3" s="134" t="s">
        <v>514</v>
      </c>
      <c r="B3" s="139"/>
      <c r="C3" s="140"/>
      <c r="D3" s="141">
        <v>126427</v>
      </c>
      <c r="E3" s="142"/>
      <c r="F3" s="143">
        <v>50465</v>
      </c>
      <c r="G3" s="144"/>
      <c r="H3" s="145"/>
    </row>
    <row r="4" spans="1:8" x14ac:dyDescent="0.2">
      <c r="A4" s="146"/>
      <c r="B4" s="147"/>
      <c r="C4" s="148"/>
      <c r="D4" s="149">
        <v>82786</v>
      </c>
      <c r="E4" s="150"/>
      <c r="F4" s="151">
        <v>34193</v>
      </c>
      <c r="G4" s="152"/>
      <c r="H4" s="153"/>
    </row>
    <row r="5" spans="1:8" x14ac:dyDescent="0.2">
      <c r="A5" s="134" t="s">
        <v>516</v>
      </c>
      <c r="B5" s="139"/>
      <c r="C5" s="140"/>
      <c r="D5" s="141">
        <v>90312</v>
      </c>
      <c r="E5" s="142"/>
      <c r="F5" s="143">
        <v>51679</v>
      </c>
      <c r="G5" s="144"/>
      <c r="H5" s="145"/>
    </row>
    <row r="6" spans="1:8" x14ac:dyDescent="0.2">
      <c r="A6" s="146"/>
      <c r="B6" s="147"/>
      <c r="C6" s="148"/>
      <c r="D6" s="149">
        <v>58731</v>
      </c>
      <c r="E6" s="150"/>
      <c r="F6" s="151">
        <v>35132</v>
      </c>
      <c r="G6" s="152"/>
      <c r="H6" s="153"/>
    </row>
    <row r="7" spans="1:8" x14ac:dyDescent="0.2">
      <c r="A7" s="134" t="s">
        <v>517</v>
      </c>
      <c r="B7" s="139"/>
      <c r="C7" s="140"/>
      <c r="D7" s="141">
        <v>69492</v>
      </c>
      <c r="E7" s="142"/>
      <c r="F7" s="143">
        <v>49665</v>
      </c>
      <c r="G7" s="144"/>
      <c r="H7" s="145"/>
    </row>
    <row r="8" spans="1:8" x14ac:dyDescent="0.2">
      <c r="A8" s="146"/>
      <c r="B8" s="147"/>
      <c r="C8" s="148"/>
      <c r="D8" s="149">
        <v>29467</v>
      </c>
      <c r="E8" s="150"/>
      <c r="F8" s="151">
        <v>34678</v>
      </c>
      <c r="G8" s="152"/>
      <c r="H8" s="153"/>
    </row>
    <row r="9" spans="1:8" x14ac:dyDescent="0.2">
      <c r="A9" s="134" t="s">
        <v>518</v>
      </c>
      <c r="B9" s="139"/>
      <c r="C9" s="140"/>
      <c r="D9" s="141">
        <v>145203</v>
      </c>
      <c r="E9" s="142"/>
      <c r="F9" s="143">
        <v>63439</v>
      </c>
      <c r="G9" s="144"/>
      <c r="H9" s="145"/>
    </row>
    <row r="10" spans="1:8" x14ac:dyDescent="0.2">
      <c r="A10" s="146"/>
      <c r="B10" s="147"/>
      <c r="C10" s="148"/>
      <c r="D10" s="149">
        <v>101684</v>
      </c>
      <c r="E10" s="150"/>
      <c r="F10" s="151">
        <v>46463</v>
      </c>
      <c r="G10" s="152"/>
      <c r="H10" s="153"/>
    </row>
    <row r="11" spans="1:8" x14ac:dyDescent="0.2">
      <c r="A11" s="134" t="s">
        <v>519</v>
      </c>
      <c r="B11" s="139"/>
      <c r="C11" s="140"/>
      <c r="D11" s="141">
        <v>122001</v>
      </c>
      <c r="E11" s="142"/>
      <c r="F11" s="143">
        <v>60097</v>
      </c>
      <c r="G11" s="144"/>
      <c r="H11" s="145"/>
    </row>
    <row r="12" spans="1:8" x14ac:dyDescent="0.2">
      <c r="A12" s="146"/>
      <c r="B12" s="147"/>
      <c r="C12" s="154"/>
      <c r="D12" s="149">
        <v>75949</v>
      </c>
      <c r="E12" s="150"/>
      <c r="F12" s="151">
        <v>43011</v>
      </c>
      <c r="G12" s="152"/>
      <c r="H12" s="153"/>
    </row>
    <row r="13" spans="1:8" x14ac:dyDescent="0.2">
      <c r="A13" s="134"/>
      <c r="B13" s="139"/>
      <c r="C13" s="140"/>
      <c r="D13" s="141">
        <v>110687</v>
      </c>
      <c r="E13" s="142"/>
      <c r="F13" s="143">
        <v>55069</v>
      </c>
      <c r="G13" s="155"/>
      <c r="H13" s="145"/>
    </row>
    <row r="14" spans="1:8" x14ac:dyDescent="0.2">
      <c r="A14" s="146"/>
      <c r="B14" s="147"/>
      <c r="C14" s="148"/>
      <c r="D14" s="149">
        <v>69723</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5.52</v>
      </c>
      <c r="C19" s="156">
        <f>ROUND(VALUE(SUBSTITUTE(実質収支比率等に係る経年分析!G$48,"▲","-")),2)</f>
        <v>7.44</v>
      </c>
      <c r="D19" s="156">
        <f>ROUND(VALUE(SUBSTITUTE(実質収支比率等に係る経年分析!H$48,"▲","-")),2)</f>
        <v>7.41</v>
      </c>
      <c r="E19" s="156">
        <f>ROUND(VALUE(SUBSTITUTE(実質収支比率等に係る経年分析!I$48,"▲","-")),2)</f>
        <v>3.79</v>
      </c>
      <c r="F19" s="156">
        <f>ROUND(VALUE(SUBSTITUTE(実質収支比率等に係る経年分析!J$48,"▲","-")),2)</f>
        <v>3.29</v>
      </c>
    </row>
    <row r="20" spans="1:11" x14ac:dyDescent="0.2">
      <c r="A20" s="156" t="s">
        <v>53</v>
      </c>
      <c r="B20" s="156">
        <f>ROUND(VALUE(SUBSTITUTE(実質収支比率等に係る経年分析!F$47,"▲","-")),2)</f>
        <v>36.22</v>
      </c>
      <c r="C20" s="156">
        <f>ROUND(VALUE(SUBSTITUTE(実質収支比率等に係る経年分析!G$47,"▲","-")),2)</f>
        <v>36.630000000000003</v>
      </c>
      <c r="D20" s="156">
        <f>ROUND(VALUE(SUBSTITUTE(実質収支比率等に係る経年分析!H$47,"▲","-")),2)</f>
        <v>40.119999999999997</v>
      </c>
      <c r="E20" s="156">
        <f>ROUND(VALUE(SUBSTITUTE(実質収支比率等に係る経年分析!I$47,"▲","-")),2)</f>
        <v>39.06</v>
      </c>
      <c r="F20" s="156">
        <f>ROUND(VALUE(SUBSTITUTE(実質収支比率等に係る経年分析!J$47,"▲","-")),2)</f>
        <v>42.84</v>
      </c>
    </row>
    <row r="21" spans="1:11" x14ac:dyDescent="0.2">
      <c r="A21" s="156" t="s">
        <v>54</v>
      </c>
      <c r="B21" s="156">
        <f>IF(ISNUMBER(VALUE(SUBSTITUTE(実質収支比率等に係る経年分析!F$49,"▲","-"))),ROUND(VALUE(SUBSTITUTE(実質収支比率等に係る経年分析!F$49,"▲","-")),2),NA())</f>
        <v>3.57</v>
      </c>
      <c r="C21" s="156">
        <f>IF(ISNUMBER(VALUE(SUBSTITUTE(実質収支比率等に係る経年分析!G$49,"▲","-"))),ROUND(VALUE(SUBSTITUTE(実質収支比率等に係る経年分析!G$49,"▲","-")),2),NA())</f>
        <v>3.71</v>
      </c>
      <c r="D21" s="156">
        <f>IF(ISNUMBER(VALUE(SUBSTITUTE(実質収支比率等に係る経年分析!H$49,"▲","-"))),ROUND(VALUE(SUBSTITUTE(実質収支比率等に係る経年分析!H$49,"▲","-")),2),NA())</f>
        <v>5.9</v>
      </c>
      <c r="E21" s="156">
        <f>IF(ISNUMBER(VALUE(SUBSTITUTE(実質収支比率等に係る経年分析!I$49,"▲","-"))),ROUND(VALUE(SUBSTITUTE(実質収支比率等に係る経年分析!I$49,"▲","-")),2),NA())</f>
        <v>-1.95</v>
      </c>
      <c r="F21" s="156">
        <f>IF(ISNUMBER(VALUE(SUBSTITUTE(実質収支比率等に係る経年分析!J$49,"▲","-"))),ROUND(VALUE(SUBSTITUTE(実質収支比率等に係る経年分析!J$49,"▲","-")),2),NA())</f>
        <v>4.13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用地特別会計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0.06</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0.34</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0.43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5439</v>
      </c>
      <c r="E42" s="158"/>
      <c r="F42" s="158"/>
      <c r="G42" s="158">
        <f>'実質公債費比率（分子）の構造'!L$52</f>
        <v>5209</v>
      </c>
      <c r="H42" s="158"/>
      <c r="I42" s="158"/>
      <c r="J42" s="158">
        <f>'実質公債費比率（分子）の構造'!M$52</f>
        <v>4802</v>
      </c>
      <c r="K42" s="158"/>
      <c r="L42" s="158"/>
      <c r="M42" s="158">
        <f>'実質公債費比率（分子）の構造'!N$52</f>
        <v>4382</v>
      </c>
      <c r="N42" s="158"/>
      <c r="O42" s="158"/>
      <c r="P42" s="158">
        <f>'実質公債費比率（分子）の構造'!O$52</f>
        <v>4397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263</v>
      </c>
      <c r="C44" s="158"/>
      <c r="D44" s="158"/>
      <c r="E44" s="158">
        <f>'実質公債費比率（分子）の構造'!L$50</f>
        <v>294</v>
      </c>
      <c r="F44" s="158"/>
      <c r="G44" s="158"/>
      <c r="H44" s="158">
        <f>'実質公債費比率（分子）の構造'!M$50</f>
        <v>284</v>
      </c>
      <c r="I44" s="158"/>
      <c r="J44" s="158"/>
      <c r="K44" s="158">
        <f>'実質公債費比率（分子）の構造'!N$50</f>
        <v>225</v>
      </c>
      <c r="L44" s="158"/>
      <c r="M44" s="158"/>
      <c r="N44" s="158">
        <f>'実質公債費比率（分子）の構造'!O$50</f>
        <v>199</v>
      </c>
      <c r="O44" s="158"/>
      <c r="P44" s="158"/>
    </row>
    <row r="45" spans="1:16" x14ac:dyDescent="0.2">
      <c r="A45" s="158" t="s">
        <v>63</v>
      </c>
      <c r="B45" s="158">
        <f>'実質公債費比率（分子）の構造'!K$49</f>
        <v>100</v>
      </c>
      <c r="C45" s="158"/>
      <c r="D45" s="158"/>
      <c r="E45" s="158">
        <f>'実質公債費比率（分子）の構造'!L$49</f>
        <v>93</v>
      </c>
      <c r="F45" s="158"/>
      <c r="G45" s="158"/>
      <c r="H45" s="158">
        <f>'実質公債費比率（分子）の構造'!M$49</f>
        <v>95</v>
      </c>
      <c r="I45" s="158"/>
      <c r="J45" s="158"/>
      <c r="K45" s="158">
        <f>'実質公債費比率（分子）の構造'!N$49</f>
        <v>118</v>
      </c>
      <c r="L45" s="158"/>
      <c r="M45" s="158"/>
      <c r="N45" s="158">
        <f>'実質公債費比率（分子）の構造'!O$49</f>
        <v>163</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14</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1667</v>
      </c>
      <c r="C49" s="158"/>
      <c r="D49" s="158"/>
      <c r="E49" s="158">
        <f>'実質公債費比率（分子）の構造'!L$45</f>
        <v>1468</v>
      </c>
      <c r="F49" s="158"/>
      <c r="G49" s="158"/>
      <c r="H49" s="158">
        <f>'実質公債費比率（分子）の構造'!M$45</f>
        <v>1593</v>
      </c>
      <c r="I49" s="158"/>
      <c r="J49" s="158"/>
      <c r="K49" s="158">
        <f>'実質公債費比率（分子）の構造'!N$45</f>
        <v>1517</v>
      </c>
      <c r="L49" s="158"/>
      <c r="M49" s="158"/>
      <c r="N49" s="158">
        <f>'実質公債費比率（分子）の構造'!O$45</f>
        <v>6718</v>
      </c>
      <c r="O49" s="158"/>
      <c r="P49" s="158"/>
    </row>
    <row r="50" spans="1:16" x14ac:dyDescent="0.2">
      <c r="A50" s="158" t="s">
        <v>67</v>
      </c>
      <c r="B50" s="158" t="e">
        <f>NA()</f>
        <v>#N/A</v>
      </c>
      <c r="C50" s="158">
        <f>IF(ISNUMBER('実質公債費比率（分子）の構造'!K$53),'実質公債費比率（分子）の構造'!K$53,NA())</f>
        <v>-3395</v>
      </c>
      <c r="D50" s="158" t="e">
        <f>NA()</f>
        <v>#N/A</v>
      </c>
      <c r="E50" s="158" t="e">
        <f>NA()</f>
        <v>#N/A</v>
      </c>
      <c r="F50" s="158">
        <f>IF(ISNUMBER('実質公債費比率（分子）の構造'!L$53),'実質公債費比率（分子）の構造'!L$53,NA())</f>
        <v>-3354</v>
      </c>
      <c r="G50" s="158" t="e">
        <f>NA()</f>
        <v>#N/A</v>
      </c>
      <c r="H50" s="158" t="e">
        <f>NA()</f>
        <v>#N/A</v>
      </c>
      <c r="I50" s="158">
        <f>IF(ISNUMBER('実質公債費比率（分子）の構造'!M$53),'実質公債費比率（分子）の構造'!M$53,NA())</f>
        <v>-2830</v>
      </c>
      <c r="J50" s="158" t="e">
        <f>NA()</f>
        <v>#N/A</v>
      </c>
      <c r="K50" s="158" t="e">
        <f>NA()</f>
        <v>#N/A</v>
      </c>
      <c r="L50" s="158">
        <f>IF(ISNUMBER('実質公債費比率（分子）の構造'!N$53),'実質公債費比率（分子）の構造'!N$53,NA())</f>
        <v>-2522</v>
      </c>
      <c r="M50" s="158" t="e">
        <f>NA()</f>
        <v>#N/A</v>
      </c>
      <c r="N50" s="158" t="e">
        <f>NA()</f>
        <v>#N/A</v>
      </c>
      <c r="O50" s="158">
        <f>IF(ISNUMBER('実質公債費比率（分子）の構造'!O$53),'実質公債費比率（分子）の構造'!O$53,NA())</f>
        <v>2683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43775</v>
      </c>
      <c r="E56" s="157"/>
      <c r="F56" s="157"/>
      <c r="G56" s="157">
        <f>'将来負担比率（分子）の構造'!J$52</f>
        <v>46160</v>
      </c>
      <c r="H56" s="157"/>
      <c r="I56" s="157"/>
      <c r="J56" s="157">
        <f>'将来負担比率（分子）の構造'!K$52</f>
        <v>44147</v>
      </c>
      <c r="K56" s="157"/>
      <c r="L56" s="157"/>
      <c r="M56" s="157">
        <f>'将来負担比率（分子）の構造'!L$52</f>
        <v>48142</v>
      </c>
      <c r="N56" s="157"/>
      <c r="O56" s="157"/>
      <c r="P56" s="157">
        <f>'将来負担比率（分子）の構造'!M$52</f>
        <v>45302</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66610</v>
      </c>
      <c r="E58" s="157"/>
      <c r="F58" s="157"/>
      <c r="G58" s="157">
        <f>'将来負担比率（分子）の構造'!J$50</f>
        <v>69111</v>
      </c>
      <c r="H58" s="157"/>
      <c r="I58" s="157"/>
      <c r="J58" s="157">
        <f>'将来負担比率（分子）の構造'!K$50</f>
        <v>79503</v>
      </c>
      <c r="K58" s="157"/>
      <c r="L58" s="157"/>
      <c r="M58" s="157">
        <f>'将来負担比率（分子）の構造'!L$50</f>
        <v>82421</v>
      </c>
      <c r="N58" s="157"/>
      <c r="O58" s="157"/>
      <c r="P58" s="157">
        <f>'将来負担比率（分子）の構造'!M$50</f>
        <v>77864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27</v>
      </c>
      <c r="C61" s="157"/>
      <c r="D61" s="157"/>
      <c r="E61" s="157">
        <f>'将来負担比率（分子）の構造'!J$46</f>
        <v>23</v>
      </c>
      <c r="F61" s="157"/>
      <c r="G61" s="157"/>
      <c r="H61" s="157">
        <f>'将来負担比率（分子）の構造'!K$46</f>
        <v>18</v>
      </c>
      <c r="I61" s="157"/>
      <c r="J61" s="157"/>
      <c r="K61" s="157">
        <f>'将来負担比率（分子）の構造'!L$46</f>
        <v>14</v>
      </c>
      <c r="L61" s="157"/>
      <c r="M61" s="157"/>
      <c r="N61" s="157">
        <f>'将来負担比率（分子）の構造'!M$46</f>
        <v>9</v>
      </c>
      <c r="O61" s="157"/>
      <c r="P61" s="157"/>
    </row>
    <row r="62" spans="1:16" x14ac:dyDescent="0.2">
      <c r="A62" s="157" t="s">
        <v>35</v>
      </c>
      <c r="B62" s="157">
        <f>'将来負担比率（分子）の構造'!I$45</f>
        <v>14932</v>
      </c>
      <c r="C62" s="157"/>
      <c r="D62" s="157"/>
      <c r="E62" s="157">
        <f>'将来負担比率（分子）の構造'!J$45</f>
        <v>14718</v>
      </c>
      <c r="F62" s="157"/>
      <c r="G62" s="157"/>
      <c r="H62" s="157">
        <f>'将来負担比率（分子）の構造'!K$45</f>
        <v>13992</v>
      </c>
      <c r="I62" s="157"/>
      <c r="J62" s="157"/>
      <c r="K62" s="157">
        <f>'将来負担比率（分子）の構造'!L$45</f>
        <v>13489</v>
      </c>
      <c r="L62" s="157"/>
      <c r="M62" s="157"/>
      <c r="N62" s="157">
        <f>'将来負担比率（分子）の構造'!M$45</f>
        <v>12574</v>
      </c>
      <c r="O62" s="157"/>
      <c r="P62" s="157"/>
    </row>
    <row r="63" spans="1:16" x14ac:dyDescent="0.2">
      <c r="A63" s="157" t="s">
        <v>34</v>
      </c>
      <c r="B63" s="157">
        <f>'将来負担比率（分子）の構造'!I$44</f>
        <v>1344</v>
      </c>
      <c r="C63" s="157"/>
      <c r="D63" s="157"/>
      <c r="E63" s="157">
        <f>'将来負担比率（分子）の構造'!J$44</f>
        <v>1441</v>
      </c>
      <c r="F63" s="157"/>
      <c r="G63" s="157"/>
      <c r="H63" s="157">
        <f>'将来負担比率（分子）の構造'!K$44</f>
        <v>1701</v>
      </c>
      <c r="I63" s="157"/>
      <c r="J63" s="157"/>
      <c r="K63" s="157">
        <f>'将来負担比率（分子）の構造'!L$44</f>
        <v>1788</v>
      </c>
      <c r="L63" s="157"/>
      <c r="M63" s="157"/>
      <c r="N63" s="157">
        <f>'将来負担比率（分子）の構造'!M$44</f>
        <v>2084</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4797</v>
      </c>
      <c r="C65" s="157"/>
      <c r="D65" s="157"/>
      <c r="E65" s="157">
        <f>'将来負担比率（分子）の構造'!J$42</f>
        <v>5649</v>
      </c>
      <c r="F65" s="157"/>
      <c r="G65" s="157"/>
      <c r="H65" s="157">
        <f>'将来負担比率（分子）の構造'!K$42</f>
        <v>6145</v>
      </c>
      <c r="I65" s="157"/>
      <c r="J65" s="157"/>
      <c r="K65" s="157">
        <f>'将来負担比率（分子）の構造'!L$42</f>
        <v>6946</v>
      </c>
      <c r="L65" s="157"/>
      <c r="M65" s="157"/>
      <c r="N65" s="157">
        <f>'将来負担比率（分子）の構造'!M$42</f>
        <v>6734</v>
      </c>
      <c r="O65" s="157"/>
      <c r="P65" s="157"/>
    </row>
    <row r="66" spans="1:16" x14ac:dyDescent="0.2">
      <c r="A66" s="157" t="s">
        <v>31</v>
      </c>
      <c r="B66" s="157">
        <f>'将来負担比率（分子）の構造'!I$41</f>
        <v>24022</v>
      </c>
      <c r="C66" s="157"/>
      <c r="D66" s="157"/>
      <c r="E66" s="157">
        <f>'将来負担比率（分子）の構造'!J$41</f>
        <v>23800</v>
      </c>
      <c r="F66" s="157"/>
      <c r="G66" s="157"/>
      <c r="H66" s="157">
        <f>'将来負担比率（分子）の構造'!K$41</f>
        <v>23887</v>
      </c>
      <c r="I66" s="157"/>
      <c r="J66" s="157"/>
      <c r="K66" s="157">
        <f>'将来負担比率（分子）の構造'!L$41</f>
        <v>36043</v>
      </c>
      <c r="L66" s="157"/>
      <c r="M66" s="157"/>
      <c r="N66" s="157">
        <f>'将来負担比率（分子）の構造'!M$41</f>
        <v>36504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34785</v>
      </c>
      <c r="C72" s="161">
        <f>基金残高に係る経年分析!G55</f>
        <v>35938</v>
      </c>
      <c r="D72" s="161">
        <f>基金残高に係る経年分析!H55</f>
        <v>40208</v>
      </c>
    </row>
    <row r="73" spans="1:16" x14ac:dyDescent="0.2">
      <c r="A73" s="160" t="s">
        <v>74</v>
      </c>
      <c r="B73" s="161">
        <f>基金残高に係る経年分析!F56</f>
        <v>736</v>
      </c>
      <c r="C73" s="161">
        <f>基金残高に係る経年分析!G56</f>
        <v>1908</v>
      </c>
      <c r="D73" s="161">
        <f>基金残高に係る経年分析!H56</f>
        <v>1385</v>
      </c>
    </row>
    <row r="74" spans="1:16" x14ac:dyDescent="0.2">
      <c r="A74" s="160" t="s">
        <v>75</v>
      </c>
      <c r="B74" s="161">
        <f>基金残高に係る経年分析!F57</f>
        <v>41343</v>
      </c>
      <c r="C74" s="161">
        <f>基金残高に係る経年分析!G57</f>
        <v>42100</v>
      </c>
      <c r="D74" s="161">
        <f>基金残高に係る経年分析!H57</f>
        <v>33761</v>
      </c>
    </row>
  </sheetData>
  <sheetProtection algorithmName="SHA-512" hashValue="6mWNCJrQcHT7PDkc989FzxEUd5hMmxIi6iVC/XFwxzrGkAnGmEJrAzJnmfTbryTBXdqhiQkovcOkvYIKUK2hgw==" saltValue="PK0Ud4edZdERKlLaVoKF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渡辺　健太</cp:lastModifiedBy>
  <dcterms:created xsi:type="dcterms:W3CDTF">2026-02-23T05:50:25Z</dcterms:created>
  <dcterms:modified xsi:type="dcterms:W3CDTF">2026-09-03T01:49:29Z</dcterms:modified>
  <cp:category/>
</cp:coreProperties>
</file>